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65D2662D-76F1-4CE7-83DE-504D31FD5C64}" xr6:coauthVersionLast="47" xr6:coauthVersionMax="47" xr10:uidLastSave="{00000000-0000-0000-0000-000000000000}"/>
  <bookViews>
    <workbookView xWindow="38280" yWindow="-120" windowWidth="38640" windowHeight="21840" tabRatio="730" activeTab="1" xr2:uid="{E844A9DA-1A30-477C-9862-EC514B4B7F27}"/>
  </bookViews>
  <sheets>
    <sheet name="MESSWERTE EVALUATION AVX + CPU" sheetId="32" r:id="rId1"/>
    <sheet name="MESSWERTE EVALUATION FPGA" sheetId="29" r:id="rId2"/>
    <sheet name="Einzel Scale 1,0" sheetId="22" r:id="rId3"/>
    <sheet name="Einzel Scale 1,0 (no_conflicts)" sheetId="31" r:id="rId4"/>
    <sheet name="Einzel Scale 1,2" sheetId="23" r:id="rId5"/>
    <sheet name="Einzel Scale 1,4" sheetId="24" r:id="rId6"/>
    <sheet name="Einzel Scale 1,6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31" l="1"/>
  <c r="L95" i="31" l="1"/>
  <c r="M95" i="31"/>
  <c r="N95" i="31"/>
  <c r="L90" i="31"/>
  <c r="M90" i="31"/>
  <c r="N90" i="31"/>
  <c r="L91" i="31"/>
  <c r="M91" i="31"/>
  <c r="N91" i="31"/>
  <c r="K91" i="31"/>
  <c r="K90" i="31"/>
  <c r="L70" i="31"/>
  <c r="L71" i="31" s="1"/>
  <c r="L75" i="31" s="1"/>
  <c r="M70" i="31"/>
  <c r="N70" i="31"/>
  <c r="M71" i="31"/>
  <c r="M75" i="31" s="1"/>
  <c r="N71" i="31"/>
  <c r="N75" i="31" s="1"/>
  <c r="K70" i="31"/>
  <c r="K71" i="31" s="1"/>
  <c r="K75" i="31" s="1"/>
  <c r="L50" i="31"/>
  <c r="L51" i="31" s="1"/>
  <c r="L55" i="31" s="1"/>
  <c r="M50" i="31"/>
  <c r="N50" i="31"/>
  <c r="M51" i="31"/>
  <c r="M55" i="31" s="1"/>
  <c r="N51" i="31"/>
  <c r="N55" i="31" s="1"/>
  <c r="K50" i="31"/>
  <c r="K51" i="31" s="1"/>
  <c r="K55" i="31" s="1"/>
  <c r="L35" i="31"/>
  <c r="L30" i="31"/>
  <c r="L31" i="31" s="1"/>
  <c r="M30" i="31"/>
  <c r="M31" i="31" s="1"/>
  <c r="M35" i="31" s="1"/>
  <c r="N30" i="31"/>
  <c r="N31" i="31"/>
  <c r="N35" i="31" s="1"/>
  <c r="K30" i="31"/>
  <c r="K31" i="31" s="1"/>
  <c r="K35" i="31" s="1"/>
  <c r="L10" i="31"/>
  <c r="L11" i="31" s="1"/>
  <c r="L15" i="31" s="1"/>
  <c r="M10" i="31"/>
  <c r="M11" i="31" s="1"/>
  <c r="M15" i="31" s="1"/>
  <c r="N10" i="31"/>
  <c r="N11" i="31" s="1"/>
  <c r="N15" i="31" s="1"/>
  <c r="K11" i="31"/>
  <c r="K15" i="31" s="1"/>
  <c r="K10" i="31"/>
  <c r="F95" i="31"/>
  <c r="D90" i="31"/>
  <c r="D91" i="31" s="1"/>
  <c r="D95" i="31" s="1"/>
  <c r="E90" i="31"/>
  <c r="E91" i="31" s="1"/>
  <c r="E95" i="31" s="1"/>
  <c r="F90" i="31"/>
  <c r="F91" i="31"/>
  <c r="C90" i="31"/>
  <c r="C91" i="31" s="1"/>
  <c r="C95" i="31" s="1"/>
  <c r="D70" i="31"/>
  <c r="E70" i="31"/>
  <c r="E71" i="31" s="1"/>
  <c r="E75" i="31" s="1"/>
  <c r="F70" i="31"/>
  <c r="D71" i="31"/>
  <c r="D75" i="31" s="1"/>
  <c r="F71" i="31"/>
  <c r="F75" i="31" s="1"/>
  <c r="C70" i="31"/>
  <c r="C71" i="31" s="1"/>
  <c r="C75" i="31" s="1"/>
  <c r="D50" i="31"/>
  <c r="D51" i="31" s="1"/>
  <c r="D55" i="31" s="1"/>
  <c r="E50" i="31"/>
  <c r="E51" i="31" s="1"/>
  <c r="E55" i="31" s="1"/>
  <c r="F50" i="31"/>
  <c r="F51" i="31" s="1"/>
  <c r="F55" i="31" s="1"/>
  <c r="C50" i="31"/>
  <c r="C51" i="31" s="1"/>
  <c r="C55" i="31" s="1"/>
  <c r="D30" i="31"/>
  <c r="E30" i="31"/>
  <c r="F30" i="31"/>
  <c r="D31" i="31"/>
  <c r="D35" i="31" s="1"/>
  <c r="E31" i="31"/>
  <c r="E35" i="31" s="1"/>
  <c r="F31" i="31"/>
  <c r="F35" i="31" s="1"/>
  <c r="C30" i="31"/>
  <c r="C31" i="31" s="1"/>
  <c r="C35" i="31" s="1"/>
  <c r="D10" i="31"/>
  <c r="D11" i="31" s="1"/>
  <c r="D15" i="31" s="1"/>
  <c r="E10" i="31"/>
  <c r="F10" i="31"/>
  <c r="F11" i="31" s="1"/>
  <c r="F15" i="31" s="1"/>
  <c r="E11" i="31"/>
  <c r="E15" i="31" s="1"/>
  <c r="C10" i="31"/>
  <c r="C11" i="31" s="1"/>
  <c r="C15" i="31" s="1"/>
  <c r="L95" i="25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<sst xmlns="http://schemas.openxmlformats.org/spreadsheetml/2006/main" count="959" uniqueCount="44">
  <si>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</si>
  <si>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</si>
  <si>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</si>
  <si>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</si>
  <si>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</si>
  <si>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</si>
  <si>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</si>
  <si>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</si>
  <si>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</si>
  <si>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</si>
  <si>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</si>
  <si>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</si>
  <si>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</si>
  <si>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</si>
  <si>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</si>
  <si>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</si>
  <si>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</si>
  <si>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</si>
  <si>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</si>
  <si>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</si>
  <si>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</si>
  <si>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</si>
  <si>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</si>
  <si>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</si>
  <si>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</si>
  <si>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</si>
  <si>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</si>
  <si>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</si>
  <si>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</si>
  <si>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</si>
  <si>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</si>
  <si>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</si>
  <si>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</si>
  <si>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</si>
  <si>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</si>
  <si>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</si>
  <si>
    <t>13,912,6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</si>
  <si>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</si>
  <si>
    <t>10,779,6</t>
  </si>
  <si>
    <t>AVX512-PROJEKT  with manipulated input data (no conflicts) and without while(1) loop                                        (kernel runtime in ms; result = mean value from 3 runs; lower is better)</t>
  </si>
  <si>
    <t>serialExecution (CPU execution with own functions from primitives.hpp)   with manipulated input data (no conflicts) and without while(1) loop      (kernel runtime in ms; result = mean value from three runs; lower is better)</t>
  </si>
  <si>
    <t>With manipulated input data (no conflicts) and without while(1) loop --&gt; only scale=1,0 =&gt; HSIZE=distinctValues possible !</t>
  </si>
  <si>
    <t>Version 5 (SoA_conflict_v1) wird nicht getestet, da keine einfache Deaktivierung einer while(1)-Schleife möglich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</si>
  <si>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  <r>
      <rPr>
        <b/>
        <sz val="11"/>
        <color theme="1"/>
        <rFont val="Calibri"/>
        <family val="2"/>
        <scheme val="minor"/>
      </rPr>
      <t xml:space="preserve">                         &lt;- NO STORE BACK OF HASHVEC AND COUNTVEC -&gt;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</si>
</sst>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4" borderId="6" xfId="0" applyFill="1" applyBorder="1"/>
    <xf numFmtId="0" fontId="0" fillId="7" borderId="11" xfId="0" applyFill="1" applyBorder="1"/>
    <xf numFmtId="0" fontId="0" fillId="4" borderId="11" xfId="0" applyFill="1" applyBorder="1"/>
    <xf numFmtId="4" fontId="0" fillId="10" borderId="4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/>
    <xf numFmtId="0" fontId="0" fillId="10" borderId="6" xfId="0" applyFill="1" applyBorder="1"/>
    <xf numFmtId="0" fontId="0" fillId="10" borderId="5" xfId="0" applyFill="1" applyBorder="1"/>
    <xf numFmtId="4" fontId="0" fillId="10" borderId="9" xfId="0" applyNumberFormat="1" applyFill="1" applyBorder="1" applyAlignment="1">
      <alignment horizontal="right"/>
    </xf>
    <xf numFmtId="4" fontId="0" fillId="10" borderId="10" xfId="0" applyNumberFormat="1" applyFill="1" applyBorder="1" applyAlignment="1">
      <alignment horizontal="right"/>
    </xf>
    <xf numFmtId="4" fontId="0" fillId="10" borderId="10" xfId="0" applyNumberFormat="1" applyFill="1" applyBorder="1"/>
    <xf numFmtId="0" fontId="0" fillId="10" borderId="11" xfId="0" applyFill="1" applyBorder="1"/>
    <xf numFmtId="0" fontId="0" fillId="10" borderId="10" xfId="0" applyFill="1" applyBorder="1"/>
    <xf numFmtId="4" fontId="0" fillId="10" borderId="4" xfId="0" applyNumberFormat="1" applyFill="1" applyBorder="1"/>
    <xf numFmtId="0" fontId="0" fillId="4" borderId="4" xfId="0" applyFill="1" applyBorder="1"/>
    <xf numFmtId="0" fontId="0" fillId="10" borderId="4" xfId="0" applyFill="1" applyBorder="1"/>
    <xf numFmtId="0" fontId="0" fillId="10" borderId="9" xfId="0" applyFill="1" applyBorder="1"/>
    <xf numFmtId="0" fontId="0" fillId="7" borderId="9" xfId="0" applyFill="1" applyBorder="1"/>
    <xf numFmtId="0" fontId="0" fillId="4" borderId="9" xfId="0" applyFill="1" applyBorder="1"/>
    <xf numFmtId="4" fontId="1" fillId="0" borderId="0" xfId="0" applyNumberFormat="1" applyFont="1"/>
    <xf numFmtId="4" fontId="1" fillId="0" borderId="8" xfId="0" applyNumberFormat="1" applyFont="1" applyBorder="1"/>
    <xf numFmtId="4" fontId="1" fillId="4" borderId="4" xfId="0" applyNumberFormat="1" applyFont="1" applyFill="1" applyBorder="1" applyAlignment="1">
      <alignment horizontal="right"/>
    </xf>
    <xf numFmtId="4" fontId="1" fillId="4" borderId="5" xfId="0" applyNumberFormat="1" applyFont="1" applyFill="1" applyBorder="1" applyAlignment="1">
      <alignment horizontal="right"/>
    </xf>
    <xf numFmtId="4" fontId="1" fillId="4" borderId="6" xfId="0" applyNumberFormat="1" applyFont="1" applyFill="1" applyBorder="1" applyAlignment="1">
      <alignment horizontal="right"/>
    </xf>
    <xf numFmtId="0" fontId="1" fillId="0" borderId="5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/>
    <xf numFmtId="4" fontId="1" fillId="10" borderId="5" xfId="0" applyNumberFormat="1" applyFont="1" applyFill="1" applyBorder="1"/>
    <xf numFmtId="4" fontId="1" fillId="0" borderId="4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4" borderId="5" xfId="0" applyNumberFormat="1" applyFont="1" applyFill="1" applyBorder="1"/>
    <xf numFmtId="4" fontId="1" fillId="4" borderId="6" xfId="0" applyNumberFormat="1" applyFont="1" applyFill="1" applyBorder="1"/>
    <xf numFmtId="4" fontId="1" fillId="4" borderId="4" xfId="0" applyNumberFormat="1" applyFont="1" applyFill="1" applyBorder="1"/>
    <xf numFmtId="0" fontId="1" fillId="4" borderId="5" xfId="0" applyFont="1" applyFill="1" applyBorder="1"/>
    <xf numFmtId="4" fontId="1" fillId="10" borderId="4" xfId="0" applyNumberFormat="1" applyFont="1" applyFill="1" applyBorder="1" applyAlignment="1">
      <alignment horizontal="right"/>
    </xf>
    <xf numFmtId="4" fontId="1" fillId="10" borderId="5" xfId="0" applyNumberFormat="1" applyFont="1" applyFill="1" applyBorder="1" applyAlignment="1">
      <alignment horizontal="right"/>
    </xf>
    <xf numFmtId="0" fontId="1" fillId="10" borderId="5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4" fontId="0" fillId="10" borderId="6" xfId="0" applyNumberFormat="1" applyFill="1" applyBorder="1"/>
    <xf numFmtId="4" fontId="0" fillId="10" borderId="9" xfId="0" applyNumberFormat="1" applyFill="1" applyBorder="1"/>
    <xf numFmtId="4" fontId="0" fillId="10" borderId="11" xfId="0" applyNumberFormat="1" applyFill="1" applyBorder="1"/>
    <xf numFmtId="4" fontId="1" fillId="11" borderId="0" xfId="0" applyNumberFormat="1" applyFont="1" applyFill="1"/>
    <xf numFmtId="4" fontId="1" fillId="11" borderId="8" xfId="0" applyNumberFormat="1" applyFont="1" applyFill="1" applyBorder="1"/>
    <xf numFmtId="4" fontId="1" fillId="11" borderId="4" xfId="0" applyNumberFormat="1" applyFont="1" applyFill="1" applyBorder="1" applyAlignment="1">
      <alignment horizontal="right"/>
    </xf>
    <xf numFmtId="4" fontId="1" fillId="11" borderId="5" xfId="0" applyNumberFormat="1" applyFont="1" applyFill="1" applyBorder="1" applyAlignment="1">
      <alignment horizontal="right"/>
    </xf>
    <xf numFmtId="4" fontId="1" fillId="11" borderId="6" xfId="0" applyNumberFormat="1" applyFont="1" applyFill="1" applyBorder="1" applyAlignment="1">
      <alignment horizontal="right"/>
    </xf>
    <xf numFmtId="4" fontId="0" fillId="11" borderId="10" xfId="0" applyNumberFormat="1" applyFill="1" applyBorder="1"/>
    <xf numFmtId="4" fontId="0" fillId="11" borderId="11" xfId="0" applyNumberFormat="1" applyFill="1" applyBorder="1"/>
    <xf numFmtId="4" fontId="0" fillId="11" borderId="9" xfId="0" applyNumberFormat="1" applyFill="1" applyBorder="1" applyAlignment="1">
      <alignment horizontal="right"/>
    </xf>
    <xf numFmtId="4" fontId="0" fillId="11" borderId="10" xfId="0" applyNumberFormat="1" applyFill="1" applyBorder="1" applyAlignment="1">
      <alignment horizontal="right"/>
    </xf>
    <xf numFmtId="4" fontId="0" fillId="11" borderId="11" xfId="0" applyNumberFormat="1" applyFill="1" applyBorder="1" applyAlignment="1">
      <alignment horizontal="right"/>
    </xf>
    <xf numFmtId="4" fontId="1" fillId="11" borderId="5" xfId="0" applyNumberFormat="1" applyFont="1" applyFill="1" applyBorder="1"/>
    <xf numFmtId="4" fontId="1" fillId="11" borderId="6" xfId="0" applyNumberFormat="1" applyFont="1" applyFill="1" applyBorder="1"/>
    <xf numFmtId="4" fontId="1" fillId="11" borderId="4" xfId="0" applyNumberFormat="1" applyFont="1" applyFill="1" applyBorder="1"/>
    <xf numFmtId="4" fontId="0" fillId="11" borderId="9" xfId="0" applyNumberFormat="1" applyFill="1" applyBorder="1"/>
    <xf numFmtId="0" fontId="1" fillId="4" borderId="13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13" xfId="0" applyFont="1" applyFill="1" applyBorder="1"/>
    <xf numFmtId="4" fontId="0" fillId="11" borderId="6" xfId="0" applyNumberFormat="1" applyFill="1" applyBorder="1"/>
    <xf numFmtId="4" fontId="0" fillId="11" borderId="8" xfId="0" applyNumberFormat="1" applyFill="1" applyBorder="1"/>
    <xf numFmtId="4" fontId="5" fillId="11" borderId="1" xfId="0" applyNumberFormat="1" applyFont="1" applyFill="1" applyBorder="1" applyAlignment="1">
      <alignment horizontal="right"/>
    </xf>
    <xf numFmtId="4" fontId="0" fillId="11" borderId="22" xfId="0" applyNumberFormat="1" applyFill="1" applyBorder="1" applyAlignment="1">
      <alignment horizontal="right"/>
    </xf>
    <xf numFmtId="0" fontId="1" fillId="4" borderId="13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3" fontId="1" fillId="10" borderId="4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3" fontId="1" fillId="10" borderId="5" xfId="0" applyNumberFormat="1" applyFont="1" applyFill="1" applyBorder="1" applyAlignment="1">
      <alignment horizontal="center"/>
    </xf>
    <xf numFmtId="0" fontId="1" fillId="10" borderId="17" xfId="0" applyFont="1" applyFill="1" applyBorder="1"/>
    <xf numFmtId="4" fontId="0" fillId="10" borderId="6" xfId="0" applyNumberFormat="1" applyFill="1" applyBorder="1" applyAlignment="1">
      <alignment horizontal="right"/>
    </xf>
    <xf numFmtId="4" fontId="1" fillId="10" borderId="4" xfId="0" applyNumberFormat="1" applyFont="1" applyFill="1" applyBorder="1"/>
    <xf numFmtId="3" fontId="1" fillId="10" borderId="9" xfId="0" applyNumberFormat="1" applyFont="1" applyFill="1" applyBorder="1" applyAlignment="1">
      <alignment horizontal="center"/>
    </xf>
    <xf numFmtId="164" fontId="1" fillId="10" borderId="10" xfId="0" applyNumberFormat="1" applyFont="1" applyFill="1" applyBorder="1" applyAlignment="1">
      <alignment horizontal="center"/>
    </xf>
    <xf numFmtId="3" fontId="1" fillId="10" borderId="10" xfId="0" applyNumberFormat="1" applyFont="1" applyFill="1" applyBorder="1" applyAlignment="1">
      <alignment horizontal="center"/>
    </xf>
    <xf numFmtId="0" fontId="1" fillId="10" borderId="15" xfId="0" applyFont="1" applyFill="1" applyBorder="1"/>
    <xf numFmtId="4" fontId="0" fillId="10" borderId="11" xfId="0" applyNumberFormat="1" applyFill="1" applyBorder="1" applyAlignment="1">
      <alignment horizontal="right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4" xfId="0" applyNumberFormat="1" applyFill="1" applyBorder="1" applyAlignment="1">
      <alignment horizontal="center"/>
    </xf>
    <xf numFmtId="4" fontId="0" fillId="11" borderId="5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7" fillId="10" borderId="6" xfId="0" applyNumberFormat="1" applyFont="1" applyFill="1" applyBorder="1" applyAlignment="1">
      <alignment horizontal="center" wrapText="1"/>
    </xf>
    <xf numFmtId="4" fontId="7" fillId="10" borderId="11" xfId="0" applyNumberFormat="1" applyFont="1" applyFill="1" applyBorder="1" applyAlignment="1">
      <alignment horizontal="center" wrapText="1"/>
    </xf>
    <xf numFmtId="4" fontId="7" fillId="10" borderId="5" xfId="0" applyNumberFormat="1" applyFont="1" applyFill="1" applyBorder="1" applyAlignment="1">
      <alignment horizontal="center" wrapText="1"/>
    </xf>
    <xf numFmtId="4" fontId="7" fillId="10" borderId="10" xfId="0" applyNumberFormat="1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0" fontId="8" fillId="11" borderId="5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EDCE-817D-4333-A1CE-221CAD0DBF58}">
  <dimension ref="A1:AQ175"/>
  <sheetViews>
    <sheetView topLeftCell="A9" zoomScaleNormal="100" workbookViewId="0">
      <pane xSplit="1" topLeftCell="B1" activePane="topRight" state="frozen"/>
      <selection pane="topRight" activeCell="T16" sqref="T16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8.42578125" style="14" customWidth="1"/>
    <col min="17" max="17" width="13.7109375" style="7" customWidth="1"/>
    <col min="18" max="18" width="14.7109375" customWidth="1"/>
    <col min="19" max="19" width="17.140625" customWidth="1"/>
    <col min="20" max="20" width="17.85546875" customWidth="1"/>
    <col min="21" max="21" width="17" style="8" customWidth="1"/>
    <col min="22" max="22" width="13.28515625" style="7" customWidth="1"/>
    <col min="23" max="23" width="12.42578125" customWidth="1"/>
    <col min="24" max="24" width="12.5703125" customWidth="1"/>
    <col min="25" max="25" width="14" customWidth="1"/>
    <col min="26" max="26" width="16.42578125" style="8" customWidth="1"/>
    <col min="27" max="43" width="11.42578125" style="4"/>
  </cols>
  <sheetData>
    <row r="1" spans="1:43" s="12" customFormat="1" ht="45" customHeight="1" thickBot="1" x14ac:dyDescent="0.3">
      <c r="A1" s="10"/>
      <c r="B1" s="11"/>
      <c r="C1" s="11"/>
      <c r="D1" s="11"/>
      <c r="E1" s="50"/>
      <c r="F1" s="189" t="s">
        <v>21</v>
      </c>
      <c r="G1" s="190"/>
      <c r="H1" s="190"/>
      <c r="I1" s="190"/>
      <c r="J1" s="191"/>
      <c r="K1" s="189" t="s">
        <v>25</v>
      </c>
      <c r="L1" s="190"/>
      <c r="M1" s="190"/>
      <c r="N1" s="190"/>
      <c r="O1" s="191"/>
      <c r="P1" s="50"/>
      <c r="Q1" s="189" t="s">
        <v>39</v>
      </c>
      <c r="R1" s="190"/>
      <c r="S1" s="190"/>
      <c r="T1" s="190"/>
      <c r="U1" s="191"/>
      <c r="V1" s="189" t="s">
        <v>40</v>
      </c>
      <c r="W1" s="190"/>
      <c r="X1" s="190"/>
      <c r="Y1" s="190"/>
      <c r="Z1" s="191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</row>
    <row r="2" spans="1:43" s="84" customFormat="1" ht="29.25" customHeight="1" thickBot="1" x14ac:dyDescent="0.3">
      <c r="A2" s="15"/>
      <c r="B2" s="16"/>
      <c r="C2" s="16"/>
      <c r="D2" s="16"/>
      <c r="E2" s="13"/>
      <c r="F2" s="192" t="s">
        <v>15</v>
      </c>
      <c r="G2" s="194" t="s">
        <v>16</v>
      </c>
      <c r="H2" s="194" t="s">
        <v>17</v>
      </c>
      <c r="I2" s="194" t="s">
        <v>18</v>
      </c>
      <c r="J2" s="196" t="s">
        <v>19</v>
      </c>
      <c r="K2" s="198" t="s">
        <v>26</v>
      </c>
      <c r="L2" s="199"/>
      <c r="M2" s="199"/>
      <c r="N2" s="199"/>
      <c r="O2" s="200"/>
      <c r="P2" s="13"/>
      <c r="Q2" s="192" t="s">
        <v>15</v>
      </c>
      <c r="R2" s="194" t="s">
        <v>16</v>
      </c>
      <c r="S2" s="194" t="s">
        <v>17</v>
      </c>
      <c r="T2" s="194" t="s">
        <v>18</v>
      </c>
      <c r="U2" s="196" t="s">
        <v>19</v>
      </c>
      <c r="V2" s="198" t="s">
        <v>26</v>
      </c>
      <c r="W2" s="199"/>
      <c r="X2" s="199"/>
      <c r="Y2" s="199"/>
      <c r="Z2" s="20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</row>
    <row r="3" spans="1:43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93"/>
      <c r="G3" s="195"/>
      <c r="H3" s="195"/>
      <c r="I3" s="195"/>
      <c r="J3" s="197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7"/>
      <c r="Q3" s="193"/>
      <c r="R3" s="195"/>
      <c r="S3" s="195"/>
      <c r="T3" s="195"/>
      <c r="U3" s="197"/>
      <c r="V3" s="18" t="s">
        <v>15</v>
      </c>
      <c r="W3" s="19" t="s">
        <v>16</v>
      </c>
      <c r="X3" s="19" t="s">
        <v>17</v>
      </c>
      <c r="Y3" s="19" t="s">
        <v>18</v>
      </c>
      <c r="Z3" s="24" t="s">
        <v>19</v>
      </c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</row>
    <row r="4" spans="1:43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30">
        <v>631.26</v>
      </c>
      <c r="G4" s="130">
        <v>850.73</v>
      </c>
      <c r="H4" s="130">
        <v>909.84</v>
      </c>
      <c r="I4" s="130">
        <v>586.61</v>
      </c>
      <c r="J4" s="131">
        <v>1493.83</v>
      </c>
      <c r="K4" s="132">
        <v>7176.69</v>
      </c>
      <c r="L4" s="133">
        <v>4419.9799999999996</v>
      </c>
      <c r="M4" s="133">
        <v>4359.1099999999997</v>
      </c>
      <c r="N4" s="133">
        <v>1164.6099999999999</v>
      </c>
      <c r="O4" s="134">
        <v>11309.13</v>
      </c>
      <c r="P4" s="63"/>
      <c r="Q4" s="130">
        <v>586.58000000000004</v>
      </c>
      <c r="R4" s="130">
        <v>564.65</v>
      </c>
      <c r="S4" s="130">
        <v>663.03</v>
      </c>
      <c r="T4" s="130">
        <v>386.04</v>
      </c>
      <c r="U4" s="156"/>
      <c r="V4" s="132">
        <v>6275.69</v>
      </c>
      <c r="W4" s="133">
        <v>2016.65</v>
      </c>
      <c r="X4" s="133">
        <v>1749.43</v>
      </c>
      <c r="Y4" s="133">
        <v>966.05</v>
      </c>
      <c r="Z4" s="159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</row>
    <row r="5" spans="1:43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01">
        <v>91.32</v>
      </c>
      <c r="L5" s="102">
        <v>148.27000000000001</v>
      </c>
      <c r="M5" s="102">
        <v>150.34</v>
      </c>
      <c r="N5" s="102">
        <v>562.73</v>
      </c>
      <c r="O5" s="103">
        <v>57.95</v>
      </c>
      <c r="P5" s="23" t="s">
        <v>20</v>
      </c>
      <c r="Q5" s="52">
        <v>1117.25</v>
      </c>
      <c r="R5" s="52">
        <v>1160.6500000000001</v>
      </c>
      <c r="S5" s="52">
        <v>988.43</v>
      </c>
      <c r="T5" s="52">
        <v>1697.64</v>
      </c>
      <c r="U5" s="161"/>
      <c r="V5" s="101">
        <v>104.43</v>
      </c>
      <c r="W5" s="102">
        <v>324.98</v>
      </c>
      <c r="X5" s="102">
        <v>374.61</v>
      </c>
      <c r="Y5" s="102">
        <v>678.39</v>
      </c>
      <c r="Z5" s="164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</row>
    <row r="6" spans="1:43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0">
        <v>594.23</v>
      </c>
      <c r="G6" s="130">
        <v>757.08</v>
      </c>
      <c r="H6" s="130">
        <v>830.52</v>
      </c>
      <c r="I6" s="130">
        <v>683.33</v>
      </c>
      <c r="J6" s="131">
        <v>1062.3499999999999</v>
      </c>
      <c r="K6" s="132">
        <v>7055.56</v>
      </c>
      <c r="L6" s="133">
        <v>4257.76</v>
      </c>
      <c r="M6" s="133">
        <v>4349.09</v>
      </c>
      <c r="N6" s="133">
        <v>1111.1400000000001</v>
      </c>
      <c r="O6" s="134">
        <v>8026.52</v>
      </c>
      <c r="P6" s="63"/>
      <c r="Q6" s="130">
        <v>533.87</v>
      </c>
      <c r="R6" s="130">
        <v>560.22</v>
      </c>
      <c r="S6" s="130">
        <v>664.78</v>
      </c>
      <c r="T6" s="130">
        <v>410.98</v>
      </c>
      <c r="U6" s="156"/>
      <c r="V6" s="132">
        <v>6165.63</v>
      </c>
      <c r="W6" s="133">
        <v>2089.8000000000002</v>
      </c>
      <c r="X6" s="133">
        <v>1778.71</v>
      </c>
      <c r="Y6" s="133">
        <v>1035.98</v>
      </c>
      <c r="Z6" s="159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</row>
    <row r="7" spans="1:43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01">
        <v>92.89</v>
      </c>
      <c r="L7" s="102">
        <v>153.91999999999999</v>
      </c>
      <c r="M7" s="102">
        <v>150.69</v>
      </c>
      <c r="N7" s="102">
        <v>589.80999999999995</v>
      </c>
      <c r="O7" s="103">
        <v>81.650000000000006</v>
      </c>
      <c r="P7" s="23" t="s">
        <v>20</v>
      </c>
      <c r="Q7" s="52">
        <v>1227.56</v>
      </c>
      <c r="R7" s="52">
        <v>1169.83</v>
      </c>
      <c r="S7" s="52">
        <v>985.83</v>
      </c>
      <c r="T7" s="52">
        <v>1594.63</v>
      </c>
      <c r="U7" s="161"/>
      <c r="V7" s="101">
        <v>106.29</v>
      </c>
      <c r="W7" s="102">
        <v>313.60000000000002</v>
      </c>
      <c r="X7" s="102">
        <v>368.45</v>
      </c>
      <c r="Y7" s="102">
        <v>632.6</v>
      </c>
      <c r="Z7" s="164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</row>
    <row r="8" spans="1:43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0">
        <v>750.61</v>
      </c>
      <c r="G8" s="130">
        <v>1010.31</v>
      </c>
      <c r="H8" s="130">
        <v>1073.0899999999999</v>
      </c>
      <c r="I8" s="130">
        <v>709.12</v>
      </c>
      <c r="J8" s="131">
        <v>2919.1</v>
      </c>
      <c r="K8" s="132">
        <v>7345.19</v>
      </c>
      <c r="L8" s="133">
        <v>4826.6499999999996</v>
      </c>
      <c r="M8" s="133">
        <v>4820.97</v>
      </c>
      <c r="N8" s="133">
        <v>1431.11</v>
      </c>
      <c r="O8" s="134">
        <v>24471</v>
      </c>
      <c r="P8" s="63"/>
      <c r="Q8" s="130">
        <v>563.94000000000005</v>
      </c>
      <c r="R8" s="130">
        <v>628.04</v>
      </c>
      <c r="S8" s="130">
        <v>745.57</v>
      </c>
      <c r="T8" s="130">
        <v>422.4</v>
      </c>
      <c r="U8" s="156"/>
      <c r="V8" s="132">
        <v>6146.05</v>
      </c>
      <c r="W8" s="133">
        <v>2043.16</v>
      </c>
      <c r="X8" s="133">
        <v>1931.5</v>
      </c>
      <c r="Y8" s="133">
        <v>1197.45</v>
      </c>
      <c r="Z8" s="159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</row>
    <row r="9" spans="1:43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97">
        <v>873.11</v>
      </c>
      <c r="G9" s="97">
        <v>648.66999999999996</v>
      </c>
      <c r="H9" s="97">
        <v>610.72</v>
      </c>
      <c r="I9" s="97">
        <v>924.19</v>
      </c>
      <c r="J9" s="98">
        <v>224.51</v>
      </c>
      <c r="K9" s="101">
        <v>89.22</v>
      </c>
      <c r="L9" s="102">
        <v>135.78</v>
      </c>
      <c r="M9" s="102">
        <v>135.94</v>
      </c>
      <c r="N9" s="102">
        <v>457.94</v>
      </c>
      <c r="O9" s="103">
        <v>26.78</v>
      </c>
      <c r="P9" s="23" t="s">
        <v>20</v>
      </c>
      <c r="Q9" s="97">
        <v>1162.1099999999999</v>
      </c>
      <c r="R9" s="97">
        <v>1043.51</v>
      </c>
      <c r="S9" s="97">
        <v>879.01</v>
      </c>
      <c r="T9" s="97">
        <v>1551.51</v>
      </c>
      <c r="U9" s="173"/>
      <c r="V9" s="101">
        <v>106.63</v>
      </c>
      <c r="W9" s="102">
        <v>320.76</v>
      </c>
      <c r="X9" s="102">
        <v>339.3</v>
      </c>
      <c r="Y9" s="102">
        <v>547.29999999999995</v>
      </c>
      <c r="Z9" s="164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</row>
    <row r="10" spans="1:43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8">
        <v>845.12</v>
      </c>
      <c r="G10" s="138">
        <v>1057.23</v>
      </c>
      <c r="H10" s="138">
        <v>1183.01</v>
      </c>
      <c r="I10" s="138">
        <v>1016.06</v>
      </c>
      <c r="J10" s="138">
        <v>2848.74</v>
      </c>
      <c r="K10" s="132">
        <v>7457.15</v>
      </c>
      <c r="L10" s="133">
        <v>5033.92</v>
      </c>
      <c r="M10" s="133">
        <v>5061.6099999999997</v>
      </c>
      <c r="N10" s="133">
        <v>1578.06</v>
      </c>
      <c r="O10" s="134">
        <v>24799.97</v>
      </c>
      <c r="P10" s="63"/>
      <c r="Q10" s="138">
        <v>651.27</v>
      </c>
      <c r="R10" s="138">
        <v>745.14</v>
      </c>
      <c r="S10" s="138">
        <v>859.15</v>
      </c>
      <c r="T10" s="138">
        <v>435.3</v>
      </c>
      <c r="U10" s="165"/>
      <c r="V10" s="132">
        <v>6132.85</v>
      </c>
      <c r="W10" s="133">
        <v>2462.34</v>
      </c>
      <c r="X10" s="133">
        <v>2356.7800000000002</v>
      </c>
      <c r="Y10" s="133">
        <v>1417.85</v>
      </c>
      <c r="Z10" s="159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</row>
    <row r="11" spans="1:43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01">
        <v>87.88</v>
      </c>
      <c r="L11" s="102">
        <v>130.19</v>
      </c>
      <c r="M11" s="102">
        <v>129.47999999999999</v>
      </c>
      <c r="N11" s="102">
        <v>415.3</v>
      </c>
      <c r="O11" s="103">
        <v>26.43</v>
      </c>
      <c r="P11" s="23" t="s">
        <v>20</v>
      </c>
      <c r="Q11" s="52">
        <v>1006.28</v>
      </c>
      <c r="R11" s="52">
        <v>879.52</v>
      </c>
      <c r="S11" s="52">
        <v>762.8</v>
      </c>
      <c r="T11" s="52">
        <v>1505.54</v>
      </c>
      <c r="U11" s="160"/>
      <c r="V11" s="101">
        <v>106.86</v>
      </c>
      <c r="W11" s="102">
        <v>266.14999999999998</v>
      </c>
      <c r="X11" s="102">
        <v>278.07</v>
      </c>
      <c r="Y11" s="102">
        <v>462.22</v>
      </c>
      <c r="Z11" s="164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</row>
    <row r="12" spans="1:43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43">
        <v>1511.66</v>
      </c>
      <c r="G12" s="143">
        <v>2017.58</v>
      </c>
      <c r="H12" s="143">
        <v>2658.07</v>
      </c>
      <c r="I12" s="143">
        <v>1557.92</v>
      </c>
      <c r="J12" s="144">
        <v>3661.84</v>
      </c>
      <c r="K12" s="132">
        <v>10524.43</v>
      </c>
      <c r="L12" s="133">
        <v>6764.03</v>
      </c>
      <c r="M12" s="133">
        <v>6759.97</v>
      </c>
      <c r="N12" s="133">
        <v>2785.44</v>
      </c>
      <c r="O12" s="134">
        <v>28416.07</v>
      </c>
      <c r="P12" s="63"/>
      <c r="Q12" s="143">
        <v>1342.72</v>
      </c>
      <c r="R12" s="143">
        <v>1749.03</v>
      </c>
      <c r="S12" s="143">
        <v>2064.87</v>
      </c>
      <c r="T12" s="143">
        <v>918.29</v>
      </c>
      <c r="U12" s="166"/>
      <c r="V12" s="132">
        <v>7889.71</v>
      </c>
      <c r="W12" s="133">
        <v>4687.8599999999997</v>
      </c>
      <c r="X12" s="133">
        <v>4123.3599999999997</v>
      </c>
      <c r="Y12" s="133">
        <v>2545.79</v>
      </c>
      <c r="Z12" s="159"/>
    </row>
    <row r="13" spans="1:43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01">
        <v>62.27</v>
      </c>
      <c r="L13" s="102">
        <v>96.89</v>
      </c>
      <c r="M13" s="102">
        <v>96.95</v>
      </c>
      <c r="N13" s="102">
        <v>235.28</v>
      </c>
      <c r="O13" s="103">
        <v>23.06</v>
      </c>
      <c r="P13" s="23" t="s">
        <v>20</v>
      </c>
      <c r="Q13" s="52">
        <v>488.09</v>
      </c>
      <c r="R13" s="52">
        <v>374.7</v>
      </c>
      <c r="S13" s="52">
        <v>317.39</v>
      </c>
      <c r="T13" s="52">
        <v>713.67</v>
      </c>
      <c r="U13" s="161"/>
      <c r="V13" s="101">
        <v>83.07</v>
      </c>
      <c r="W13" s="102">
        <v>139.80000000000001</v>
      </c>
      <c r="X13" s="102">
        <v>158.94</v>
      </c>
      <c r="Y13" s="102">
        <v>257.43</v>
      </c>
      <c r="Z13" s="164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</row>
    <row r="14" spans="1:43" s="35" customFormat="1" ht="15" customHeight="1" x14ac:dyDescent="0.25">
      <c r="A14" s="32"/>
      <c r="B14" s="40"/>
      <c r="C14" s="33"/>
      <c r="D14" s="33"/>
      <c r="E14" s="34"/>
      <c r="F14" s="204" t="s">
        <v>31</v>
      </c>
      <c r="G14" s="205"/>
      <c r="H14" s="205"/>
      <c r="I14" s="205"/>
      <c r="J14" s="206"/>
      <c r="K14" s="204" t="s">
        <v>31</v>
      </c>
      <c r="L14" s="205"/>
      <c r="M14" s="205"/>
      <c r="N14" s="205"/>
      <c r="O14" s="206"/>
      <c r="P14" s="34"/>
      <c r="Q14" s="204" t="s">
        <v>31</v>
      </c>
      <c r="R14" s="205"/>
      <c r="S14" s="205"/>
      <c r="T14" s="205"/>
      <c r="U14" s="172"/>
      <c r="V14" s="204" t="s">
        <v>31</v>
      </c>
      <c r="W14" s="205"/>
      <c r="X14" s="205"/>
      <c r="Y14" s="205"/>
      <c r="Z14" s="172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</row>
    <row r="15" spans="1:43" s="26" customFormat="1" ht="15.75" thickBot="1" x14ac:dyDescent="0.3">
      <c r="A15" s="31"/>
      <c r="B15" s="39"/>
      <c r="C15" s="29"/>
      <c r="D15" s="29"/>
      <c r="E15" s="27"/>
      <c r="F15" s="60"/>
      <c r="G15" s="58"/>
      <c r="H15" s="58"/>
      <c r="I15" s="58"/>
      <c r="J15" s="59"/>
      <c r="K15" s="107"/>
      <c r="L15" s="108"/>
      <c r="M15" s="108"/>
      <c r="N15" s="108"/>
      <c r="O15" s="109"/>
      <c r="P15" s="27"/>
      <c r="Q15" s="60"/>
      <c r="R15" s="58"/>
      <c r="S15" s="58"/>
      <c r="T15" s="58"/>
      <c r="U15" s="161"/>
      <c r="V15" s="107"/>
      <c r="W15" s="108"/>
      <c r="X15" s="108"/>
      <c r="Y15" s="108"/>
      <c r="Z15" s="164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</row>
    <row r="16" spans="1:43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0">
        <v>610.91999999999996</v>
      </c>
      <c r="G16" s="130">
        <v>711.95</v>
      </c>
      <c r="H16" s="130">
        <v>778.32</v>
      </c>
      <c r="I16" s="130">
        <v>399.74</v>
      </c>
      <c r="J16" s="131">
        <v>842.91</v>
      </c>
      <c r="K16" s="132">
        <v>7418.93</v>
      </c>
      <c r="L16" s="133">
        <v>4065.67</v>
      </c>
      <c r="M16" s="133">
        <v>4102.6499999999996</v>
      </c>
      <c r="N16" s="133">
        <v>1083.49</v>
      </c>
      <c r="O16" s="134">
        <v>5587.35</v>
      </c>
      <c r="P16" s="63"/>
      <c r="Q16" s="155"/>
      <c r="R16" s="155"/>
      <c r="S16" s="155"/>
      <c r="T16" s="155"/>
      <c r="U16" s="156"/>
      <c r="V16" s="157"/>
      <c r="W16" s="158"/>
      <c r="X16" s="158"/>
      <c r="Y16" s="158"/>
      <c r="Z16" s="159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</row>
    <row r="17" spans="1:43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01">
        <v>88.34</v>
      </c>
      <c r="L17" s="102">
        <v>161.19</v>
      </c>
      <c r="M17" s="102">
        <v>159.74</v>
      </c>
      <c r="N17" s="102">
        <v>604.86</v>
      </c>
      <c r="O17" s="103">
        <v>117.29</v>
      </c>
      <c r="P17" s="23" t="s">
        <v>20</v>
      </c>
      <c r="Q17" s="160"/>
      <c r="R17" s="160"/>
      <c r="S17" s="160"/>
      <c r="T17" s="160"/>
      <c r="U17" s="161"/>
      <c r="V17" s="162"/>
      <c r="W17" s="163"/>
      <c r="X17" s="163"/>
      <c r="Y17" s="163"/>
      <c r="Z17" s="164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</row>
    <row r="18" spans="1:43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8">
        <v>594.1</v>
      </c>
      <c r="G18" s="138">
        <v>693.12</v>
      </c>
      <c r="H18" s="138">
        <v>748.22</v>
      </c>
      <c r="I18" s="138">
        <v>392.96</v>
      </c>
      <c r="J18" s="141">
        <v>653.13</v>
      </c>
      <c r="K18" s="132">
        <v>6993.66</v>
      </c>
      <c r="L18" s="133">
        <v>4149.6400000000003</v>
      </c>
      <c r="M18" s="133">
        <v>4128.25</v>
      </c>
      <c r="N18" s="133">
        <v>1083.3699999999999</v>
      </c>
      <c r="O18" s="134">
        <v>5240.72</v>
      </c>
      <c r="P18" s="63"/>
      <c r="Q18" s="165"/>
      <c r="R18" s="165"/>
      <c r="S18" s="165"/>
      <c r="T18" s="165"/>
      <c r="U18" s="166"/>
      <c r="V18" s="157"/>
      <c r="W18" s="158"/>
      <c r="X18" s="158"/>
      <c r="Y18" s="158"/>
      <c r="Z18" s="159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</row>
    <row r="19" spans="1:43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01">
        <v>93.71</v>
      </c>
      <c r="L19" s="102">
        <v>157.93</v>
      </c>
      <c r="M19" s="102">
        <v>158.75</v>
      </c>
      <c r="N19" s="102">
        <v>604.92999999999995</v>
      </c>
      <c r="O19" s="103">
        <v>125.05</v>
      </c>
      <c r="P19" s="23" t="s">
        <v>20</v>
      </c>
      <c r="Q19" s="160"/>
      <c r="R19" s="160"/>
      <c r="S19" s="160"/>
      <c r="T19" s="160"/>
      <c r="U19" s="161"/>
      <c r="V19" s="162"/>
      <c r="W19" s="163"/>
      <c r="X19" s="163"/>
      <c r="Y19" s="163"/>
      <c r="Z19" s="164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</row>
    <row r="20" spans="1:43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8">
        <v>627.6</v>
      </c>
      <c r="G20" s="138">
        <v>799.79</v>
      </c>
      <c r="H20" s="138">
        <v>817.49</v>
      </c>
      <c r="I20" s="138">
        <v>433.59</v>
      </c>
      <c r="J20" s="141">
        <v>712.94</v>
      </c>
      <c r="K20" s="132">
        <v>6578.2</v>
      </c>
      <c r="L20" s="133">
        <v>4200.66</v>
      </c>
      <c r="M20" s="133">
        <v>4233.6099999999997</v>
      </c>
      <c r="N20" s="133">
        <v>1213.54</v>
      </c>
      <c r="O20" s="134">
        <v>3536.59</v>
      </c>
      <c r="P20" s="63"/>
      <c r="Q20" s="165"/>
      <c r="R20" s="165"/>
      <c r="S20" s="165"/>
      <c r="T20" s="165"/>
      <c r="U20" s="166"/>
      <c r="V20" s="157"/>
      <c r="W20" s="158"/>
      <c r="X20" s="158"/>
      <c r="Y20" s="158"/>
      <c r="Z20" s="159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</row>
    <row r="21" spans="1:43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01">
        <v>99.63</v>
      </c>
      <c r="L21" s="102">
        <v>156.01</v>
      </c>
      <c r="M21" s="102">
        <v>154.80000000000001</v>
      </c>
      <c r="N21" s="102">
        <v>540.04</v>
      </c>
      <c r="O21" s="103">
        <v>185.31</v>
      </c>
      <c r="P21" s="23" t="s">
        <v>20</v>
      </c>
      <c r="Q21" s="160"/>
      <c r="R21" s="160"/>
      <c r="S21" s="160"/>
      <c r="T21" s="160"/>
      <c r="U21" s="161"/>
      <c r="V21" s="162"/>
      <c r="W21" s="163"/>
      <c r="X21" s="163"/>
      <c r="Y21" s="163"/>
      <c r="Z21" s="164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</row>
    <row r="22" spans="1:43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40">
        <v>731.15</v>
      </c>
      <c r="G22" s="138">
        <v>868.19</v>
      </c>
      <c r="H22" s="138">
        <v>948.64</v>
      </c>
      <c r="I22" s="138">
        <v>478.06</v>
      </c>
      <c r="J22" s="141">
        <v>837.26</v>
      </c>
      <c r="K22" s="132">
        <v>6641.4</v>
      </c>
      <c r="L22" s="133">
        <v>4500.2</v>
      </c>
      <c r="M22" s="133">
        <v>4519.79</v>
      </c>
      <c r="N22" s="133">
        <v>1437.7</v>
      </c>
      <c r="O22" s="134">
        <v>3417.68</v>
      </c>
      <c r="P22" s="63"/>
      <c r="Q22" s="167"/>
      <c r="R22" s="165"/>
      <c r="S22" s="165"/>
      <c r="T22" s="165"/>
      <c r="U22" s="166"/>
      <c r="V22" s="157"/>
      <c r="W22" s="158"/>
      <c r="X22" s="158"/>
      <c r="Y22" s="158"/>
      <c r="Z22" s="159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</row>
    <row r="23" spans="1:43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01">
        <v>98.68</v>
      </c>
      <c r="L23" s="102">
        <v>145.63</v>
      </c>
      <c r="M23" s="102">
        <v>145</v>
      </c>
      <c r="N23" s="102">
        <v>455.84</v>
      </c>
      <c r="O23" s="103">
        <v>191.76</v>
      </c>
      <c r="P23" s="23" t="s">
        <v>20</v>
      </c>
      <c r="Q23" s="168"/>
      <c r="R23" s="160"/>
      <c r="S23" s="160"/>
      <c r="T23" s="160"/>
      <c r="U23" s="161"/>
      <c r="V23" s="162"/>
      <c r="W23" s="163"/>
      <c r="X23" s="163"/>
      <c r="Y23" s="163"/>
      <c r="Z23" s="164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</row>
    <row r="24" spans="1:43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43">
        <v>1480.49</v>
      </c>
      <c r="G24" s="143">
        <v>1923.27</v>
      </c>
      <c r="H24" s="143">
        <v>2541.62</v>
      </c>
      <c r="I24" s="143">
        <v>1090.8900000000001</v>
      </c>
      <c r="J24" s="144">
        <v>1341.56</v>
      </c>
      <c r="K24" s="132">
        <v>10299.469999999999</v>
      </c>
      <c r="L24" s="133">
        <v>6466</v>
      </c>
      <c r="M24" s="133">
        <v>6477.72</v>
      </c>
      <c r="N24" s="133">
        <v>2780.87</v>
      </c>
      <c r="O24" s="134">
        <v>3936.47</v>
      </c>
      <c r="P24" s="63"/>
      <c r="Q24" s="165"/>
      <c r="R24" s="165"/>
      <c r="S24" s="165"/>
      <c r="T24" s="165"/>
      <c r="U24" s="166"/>
      <c r="V24" s="157"/>
      <c r="W24" s="158"/>
      <c r="X24" s="158"/>
      <c r="Y24" s="158"/>
      <c r="Z24" s="159"/>
    </row>
    <row r="25" spans="1:43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01">
        <v>63.63</v>
      </c>
      <c r="L25" s="102">
        <v>101.35</v>
      </c>
      <c r="M25" s="102">
        <v>101.17</v>
      </c>
      <c r="N25" s="102">
        <v>235.67</v>
      </c>
      <c r="O25" s="103">
        <v>166.48</v>
      </c>
      <c r="P25" s="23" t="s">
        <v>20</v>
      </c>
      <c r="Q25" s="160"/>
      <c r="R25" s="160"/>
      <c r="S25" s="160"/>
      <c r="T25" s="160"/>
      <c r="U25" s="161"/>
      <c r="V25" s="162"/>
      <c r="W25" s="163"/>
      <c r="X25" s="163"/>
      <c r="Y25" s="163"/>
      <c r="Z25" s="164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</row>
    <row r="26" spans="1:43" s="35" customFormat="1" x14ac:dyDescent="0.25">
      <c r="A26" s="32"/>
      <c r="B26" s="40"/>
      <c r="C26" s="33"/>
      <c r="D26" s="33"/>
      <c r="E26" s="34"/>
      <c r="F26" s="204" t="s">
        <v>31</v>
      </c>
      <c r="G26" s="205"/>
      <c r="H26" s="205"/>
      <c r="I26" s="205"/>
      <c r="J26" s="206"/>
      <c r="K26" s="204" t="s">
        <v>31</v>
      </c>
      <c r="L26" s="205"/>
      <c r="M26" s="205"/>
      <c r="N26" s="205"/>
      <c r="O26" s="206"/>
      <c r="P26" s="34"/>
      <c r="Q26" s="207"/>
      <c r="R26" s="208"/>
      <c r="S26" s="208"/>
      <c r="T26" s="208"/>
      <c r="U26" s="209"/>
      <c r="V26" s="207"/>
      <c r="W26" s="208"/>
      <c r="X26" s="208"/>
      <c r="Y26" s="208"/>
      <c r="Z26" s="209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</row>
    <row r="27" spans="1:43" s="26" customFormat="1" ht="15.75" thickBot="1" x14ac:dyDescent="0.3">
      <c r="A27" s="31"/>
      <c r="B27" s="39"/>
      <c r="C27" s="29"/>
      <c r="D27" s="29"/>
      <c r="E27" s="27"/>
      <c r="F27" s="60"/>
      <c r="G27" s="58"/>
      <c r="H27" s="58"/>
      <c r="I27" s="58"/>
      <c r="J27" s="59"/>
      <c r="K27" s="107"/>
      <c r="L27" s="108"/>
      <c r="M27" s="108"/>
      <c r="N27" s="108"/>
      <c r="O27" s="109"/>
      <c r="P27" s="27"/>
      <c r="Q27" s="168"/>
      <c r="R27" s="160"/>
      <c r="S27" s="160"/>
      <c r="T27" s="160"/>
      <c r="U27" s="161"/>
      <c r="V27" s="162"/>
      <c r="W27" s="163"/>
      <c r="X27" s="163"/>
      <c r="Y27" s="163"/>
      <c r="Z27" s="164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</row>
    <row r="28" spans="1:43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0">
        <v>595.63</v>
      </c>
      <c r="G28" s="130">
        <v>693.12</v>
      </c>
      <c r="H28" s="130">
        <v>745.26</v>
      </c>
      <c r="I28" s="130">
        <v>379.94</v>
      </c>
      <c r="J28" s="131">
        <v>702.15</v>
      </c>
      <c r="K28" s="132">
        <v>7172.78</v>
      </c>
      <c r="L28" s="133">
        <v>4028.45</v>
      </c>
      <c r="M28" s="133">
        <v>4085.64</v>
      </c>
      <c r="N28" s="133">
        <v>1202.98</v>
      </c>
      <c r="O28" s="134">
        <v>4442.43</v>
      </c>
      <c r="P28" s="63"/>
      <c r="Q28" s="155"/>
      <c r="R28" s="155"/>
      <c r="S28" s="155"/>
      <c r="T28" s="155"/>
      <c r="U28" s="156"/>
      <c r="V28" s="157"/>
      <c r="W28" s="158"/>
      <c r="X28" s="158"/>
      <c r="Y28" s="158"/>
      <c r="Z28" s="159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</row>
    <row r="29" spans="1:43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01">
        <v>91.37</v>
      </c>
      <c r="L29" s="102">
        <v>162.68</v>
      </c>
      <c r="M29" s="102">
        <v>160.41</v>
      </c>
      <c r="N29" s="102">
        <v>544.78</v>
      </c>
      <c r="O29" s="103">
        <v>147.52000000000001</v>
      </c>
      <c r="P29" s="23" t="s">
        <v>20</v>
      </c>
      <c r="Q29" s="160"/>
      <c r="R29" s="160"/>
      <c r="S29" s="160"/>
      <c r="T29" s="160"/>
      <c r="U29" s="161"/>
      <c r="V29" s="162"/>
      <c r="W29" s="163"/>
      <c r="X29" s="163"/>
      <c r="Y29" s="163"/>
      <c r="Z29" s="164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</row>
    <row r="30" spans="1:43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8">
        <v>567.53</v>
      </c>
      <c r="G30" s="138">
        <v>707.51</v>
      </c>
      <c r="H30" s="138">
        <v>765.63</v>
      </c>
      <c r="I30" s="138">
        <v>394.13</v>
      </c>
      <c r="J30" s="141">
        <v>653.46</v>
      </c>
      <c r="K30" s="132">
        <v>6815.27</v>
      </c>
      <c r="L30" s="133">
        <v>4155.22</v>
      </c>
      <c r="M30" s="133">
        <v>4245.1499999999996</v>
      </c>
      <c r="N30" s="133">
        <v>1026.48</v>
      </c>
      <c r="O30" s="134">
        <v>5095.0200000000004</v>
      </c>
      <c r="P30" s="63"/>
      <c r="Q30" s="165"/>
      <c r="R30" s="165"/>
      <c r="S30" s="165"/>
      <c r="T30" s="165"/>
      <c r="U30" s="166"/>
      <c r="V30" s="157"/>
      <c r="W30" s="158"/>
      <c r="X30" s="158"/>
      <c r="Y30" s="158"/>
      <c r="Z30" s="159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</row>
    <row r="31" spans="1:43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01">
        <v>96.16</v>
      </c>
      <c r="L31" s="102">
        <v>157.72</v>
      </c>
      <c r="M31" s="102">
        <v>154.38</v>
      </c>
      <c r="N31" s="102">
        <v>638.46</v>
      </c>
      <c r="O31" s="103">
        <v>128.63</v>
      </c>
      <c r="P31" s="23" t="s">
        <v>20</v>
      </c>
      <c r="Q31" s="160"/>
      <c r="R31" s="160"/>
      <c r="S31" s="160"/>
      <c r="T31" s="160"/>
      <c r="U31" s="161"/>
      <c r="V31" s="162"/>
      <c r="W31" s="163"/>
      <c r="X31" s="163"/>
      <c r="Y31" s="163"/>
      <c r="Z31" s="164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</row>
    <row r="32" spans="1:43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8">
        <v>633.59</v>
      </c>
      <c r="G32" s="138">
        <v>788.59</v>
      </c>
      <c r="H32" s="138">
        <v>814.9</v>
      </c>
      <c r="I32" s="138">
        <v>444.2</v>
      </c>
      <c r="J32" s="141">
        <v>645.71</v>
      </c>
      <c r="K32" s="132">
        <v>6159.52</v>
      </c>
      <c r="L32" s="133">
        <v>4263.5</v>
      </c>
      <c r="M32" s="133">
        <v>4201.38</v>
      </c>
      <c r="N32" s="133">
        <v>1231.06</v>
      </c>
      <c r="O32" s="134">
        <v>2551.41</v>
      </c>
      <c r="P32" s="63"/>
      <c r="Q32" s="165"/>
      <c r="R32" s="165"/>
      <c r="S32" s="165"/>
      <c r="T32" s="165"/>
      <c r="U32" s="166"/>
      <c r="V32" s="157"/>
      <c r="W32" s="158"/>
      <c r="X32" s="158"/>
      <c r="Y32" s="158"/>
      <c r="Z32" s="159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</row>
    <row r="33" spans="1:43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01">
        <v>106.4</v>
      </c>
      <c r="L33" s="102">
        <v>153.71</v>
      </c>
      <c r="M33" s="102">
        <v>155.99</v>
      </c>
      <c r="N33" s="102">
        <v>532.36</v>
      </c>
      <c r="O33" s="103">
        <v>256.86</v>
      </c>
      <c r="P33" s="23" t="s">
        <v>20</v>
      </c>
      <c r="Q33" s="160"/>
      <c r="R33" s="160"/>
      <c r="S33" s="160"/>
      <c r="T33" s="160"/>
      <c r="U33" s="161"/>
      <c r="V33" s="162"/>
      <c r="W33" s="163"/>
      <c r="X33" s="163"/>
      <c r="Y33" s="163"/>
      <c r="Z33" s="164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</row>
    <row r="34" spans="1:43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40">
        <v>746.14</v>
      </c>
      <c r="G34" s="138">
        <v>873.69</v>
      </c>
      <c r="H34" s="138">
        <v>983.32</v>
      </c>
      <c r="I34" s="138">
        <v>480.09</v>
      </c>
      <c r="J34" s="141">
        <v>792.24</v>
      </c>
      <c r="K34" s="132">
        <v>6710.62</v>
      </c>
      <c r="L34" s="133">
        <v>4512.21</v>
      </c>
      <c r="M34" s="133">
        <v>4533.1099999999997</v>
      </c>
      <c r="N34" s="133">
        <v>1476.31</v>
      </c>
      <c r="O34" s="134">
        <v>3005.04</v>
      </c>
      <c r="P34" s="63"/>
      <c r="Q34" s="167"/>
      <c r="R34" s="165"/>
      <c r="S34" s="165"/>
      <c r="T34" s="165"/>
      <c r="U34" s="166"/>
      <c r="V34" s="157"/>
      <c r="W34" s="158"/>
      <c r="X34" s="158"/>
      <c r="Y34" s="158"/>
      <c r="Z34" s="159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</row>
    <row r="35" spans="1:43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01">
        <v>97.66</v>
      </c>
      <c r="L35" s="102">
        <v>145.24</v>
      </c>
      <c r="M35" s="102">
        <v>144.57</v>
      </c>
      <c r="N35" s="102">
        <v>443.92</v>
      </c>
      <c r="O35" s="103">
        <v>218.09</v>
      </c>
      <c r="P35" s="23" t="s">
        <v>20</v>
      </c>
      <c r="Q35" s="168"/>
      <c r="R35" s="160"/>
      <c r="S35" s="160"/>
      <c r="T35" s="160"/>
      <c r="U35" s="161"/>
      <c r="V35" s="162"/>
      <c r="W35" s="163"/>
      <c r="X35" s="163"/>
      <c r="Y35" s="163"/>
      <c r="Z35" s="164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</row>
    <row r="36" spans="1:43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43">
        <v>1534.83</v>
      </c>
      <c r="G36" s="143">
        <v>1936.1</v>
      </c>
      <c r="H36" s="143">
        <v>2367.86</v>
      </c>
      <c r="I36" s="143">
        <v>954.62</v>
      </c>
      <c r="J36" s="144">
        <v>1308.24</v>
      </c>
      <c r="K36" s="132">
        <v>10669.17</v>
      </c>
      <c r="L36" s="133">
        <v>6681.09</v>
      </c>
      <c r="M36" s="133">
        <v>6684.65</v>
      </c>
      <c r="N36" s="133">
        <v>2815.42</v>
      </c>
      <c r="O36" s="134">
        <v>3384.4</v>
      </c>
      <c r="P36" s="63"/>
      <c r="Q36" s="165"/>
      <c r="R36" s="165"/>
      <c r="S36" s="165"/>
      <c r="T36" s="165"/>
      <c r="U36" s="166"/>
      <c r="V36" s="157"/>
      <c r="W36" s="158"/>
      <c r="X36" s="158"/>
      <c r="Y36" s="158"/>
      <c r="Z36" s="159"/>
    </row>
    <row r="37" spans="1:43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01">
        <v>61.43</v>
      </c>
      <c r="L37" s="102">
        <v>98.09</v>
      </c>
      <c r="M37" s="102">
        <v>98.04</v>
      </c>
      <c r="N37" s="102">
        <v>232.77</v>
      </c>
      <c r="O37" s="103">
        <v>193.64</v>
      </c>
      <c r="P37" s="23" t="s">
        <v>20</v>
      </c>
      <c r="Q37" s="160"/>
      <c r="R37" s="160"/>
      <c r="S37" s="160"/>
      <c r="T37" s="160"/>
      <c r="U37" s="161"/>
      <c r="V37" s="162"/>
      <c r="W37" s="163"/>
      <c r="X37" s="163"/>
      <c r="Y37" s="163"/>
      <c r="Z37" s="164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</row>
    <row r="38" spans="1:43" s="35" customFormat="1" x14ac:dyDescent="0.25">
      <c r="A38" s="32"/>
      <c r="B38" s="40"/>
      <c r="C38" s="33"/>
      <c r="D38" s="33"/>
      <c r="E38" s="34"/>
      <c r="F38" s="204" t="s">
        <v>31</v>
      </c>
      <c r="G38" s="205"/>
      <c r="H38" s="205"/>
      <c r="I38" s="205"/>
      <c r="J38" s="206"/>
      <c r="K38" s="204" t="s">
        <v>31</v>
      </c>
      <c r="L38" s="205"/>
      <c r="M38" s="205"/>
      <c r="N38" s="205"/>
      <c r="O38" s="206"/>
      <c r="P38" s="34"/>
      <c r="Q38" s="207"/>
      <c r="R38" s="208"/>
      <c r="S38" s="208"/>
      <c r="T38" s="208"/>
      <c r="U38" s="209"/>
      <c r="V38" s="207"/>
      <c r="W38" s="208"/>
      <c r="X38" s="208"/>
      <c r="Y38" s="208"/>
      <c r="Z38" s="209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</row>
    <row r="39" spans="1:43" s="26" customFormat="1" ht="15.75" thickBot="1" x14ac:dyDescent="0.3">
      <c r="A39" s="31"/>
      <c r="B39" s="39"/>
      <c r="C39" s="29"/>
      <c r="D39" s="29"/>
      <c r="E39" s="27"/>
      <c r="F39" s="60"/>
      <c r="G39" s="58"/>
      <c r="H39" s="58"/>
      <c r="I39" s="58"/>
      <c r="J39" s="59"/>
      <c r="K39" s="107"/>
      <c r="L39" s="108"/>
      <c r="M39" s="108"/>
      <c r="N39" s="108"/>
      <c r="O39" s="109"/>
      <c r="P39" s="27"/>
      <c r="Q39" s="168"/>
      <c r="R39" s="160"/>
      <c r="S39" s="160"/>
      <c r="T39" s="160"/>
      <c r="U39" s="161"/>
      <c r="V39" s="162"/>
      <c r="W39" s="163"/>
      <c r="X39" s="163"/>
      <c r="Y39" s="163"/>
      <c r="Z39" s="164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</row>
    <row r="40" spans="1:43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>
        <v>581.20000000000005</v>
      </c>
      <c r="G40" s="138">
        <v>655.69</v>
      </c>
      <c r="H40" s="138">
        <v>698.21</v>
      </c>
      <c r="I40" s="138">
        <v>382.04</v>
      </c>
      <c r="J40" s="141">
        <v>705.99</v>
      </c>
      <c r="K40" s="132">
        <v>6977.71</v>
      </c>
      <c r="L40" s="133">
        <v>4018.08</v>
      </c>
      <c r="M40" s="133">
        <v>4075.16</v>
      </c>
      <c r="N40" s="133">
        <v>1012.81</v>
      </c>
      <c r="O40" s="134">
        <v>4033.49</v>
      </c>
      <c r="P40" s="63"/>
      <c r="Q40" s="167"/>
      <c r="R40" s="165"/>
      <c r="S40" s="165"/>
      <c r="T40" s="165"/>
      <c r="U40" s="166"/>
      <c r="V40" s="157"/>
      <c r="W40" s="158"/>
      <c r="X40" s="158"/>
      <c r="Y40" s="158"/>
      <c r="Z40" s="159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</row>
    <row r="41" spans="1:43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01">
        <v>93.92</v>
      </c>
      <c r="L41" s="102">
        <v>163.1</v>
      </c>
      <c r="M41" s="102">
        <v>160.82</v>
      </c>
      <c r="N41" s="102">
        <v>647.07000000000005</v>
      </c>
      <c r="O41" s="103">
        <v>162.47999999999999</v>
      </c>
      <c r="P41" s="23" t="s">
        <v>20</v>
      </c>
      <c r="Q41" s="168"/>
      <c r="R41" s="160"/>
      <c r="S41" s="160"/>
      <c r="T41" s="160"/>
      <c r="U41" s="161"/>
      <c r="V41" s="162"/>
      <c r="W41" s="163"/>
      <c r="X41" s="163"/>
      <c r="Y41" s="163"/>
      <c r="Z41" s="164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</row>
    <row r="42" spans="1:43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40">
        <v>544.05999999999995</v>
      </c>
      <c r="G42" s="138">
        <v>702.35</v>
      </c>
      <c r="H42" s="138">
        <v>762.2</v>
      </c>
      <c r="I42" s="138">
        <v>399.26</v>
      </c>
      <c r="J42" s="141">
        <v>664.16</v>
      </c>
      <c r="K42" s="132">
        <v>6642.75</v>
      </c>
      <c r="L42" s="133">
        <v>4220.45</v>
      </c>
      <c r="M42" s="133">
        <v>4316.24</v>
      </c>
      <c r="N42" s="133">
        <v>1055.8699999999999</v>
      </c>
      <c r="O42" s="134">
        <v>4839.6000000000004</v>
      </c>
      <c r="P42" s="63"/>
      <c r="Q42" s="167"/>
      <c r="R42" s="165"/>
      <c r="S42" s="165"/>
      <c r="T42" s="165"/>
      <c r="U42" s="166"/>
      <c r="V42" s="157"/>
      <c r="W42" s="158"/>
      <c r="X42" s="158"/>
      <c r="Y42" s="158"/>
      <c r="Z42" s="159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</row>
    <row r="43" spans="1:43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01">
        <v>98.66</v>
      </c>
      <c r="L43" s="102">
        <v>155.28</v>
      </c>
      <c r="M43" s="102">
        <v>151.84</v>
      </c>
      <c r="N43" s="102">
        <v>620.67999999999995</v>
      </c>
      <c r="O43" s="103">
        <v>135.41999999999999</v>
      </c>
      <c r="P43" s="23" t="s">
        <v>20</v>
      </c>
      <c r="Q43" s="168"/>
      <c r="R43" s="160"/>
      <c r="S43" s="160"/>
      <c r="T43" s="160"/>
      <c r="U43" s="161"/>
      <c r="V43" s="162"/>
      <c r="W43" s="163"/>
      <c r="X43" s="163"/>
      <c r="Y43" s="163"/>
      <c r="Z43" s="164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</row>
    <row r="44" spans="1:43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40">
        <v>638.16999999999996</v>
      </c>
      <c r="G44" s="138">
        <v>782.4</v>
      </c>
      <c r="H44" s="138">
        <v>809.88</v>
      </c>
      <c r="I44" s="138">
        <v>420.8</v>
      </c>
      <c r="J44" s="141">
        <v>587.24</v>
      </c>
      <c r="K44" s="132">
        <v>6132.19</v>
      </c>
      <c r="L44" s="133">
        <v>4347.37</v>
      </c>
      <c r="M44" s="133">
        <v>4197.59</v>
      </c>
      <c r="N44" s="133">
        <v>1269.3800000000001</v>
      </c>
      <c r="O44" s="134">
        <v>2057.67</v>
      </c>
      <c r="P44" s="63"/>
      <c r="Q44" s="167"/>
      <c r="R44" s="165"/>
      <c r="S44" s="165"/>
      <c r="T44" s="165"/>
      <c r="U44" s="166"/>
      <c r="V44" s="157"/>
      <c r="W44" s="158"/>
      <c r="X44" s="158"/>
      <c r="Y44" s="158"/>
      <c r="Z44" s="159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</row>
    <row r="45" spans="1:43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01">
        <v>106.87</v>
      </c>
      <c r="L45" s="102">
        <v>150.75</v>
      </c>
      <c r="M45" s="102">
        <v>156.13</v>
      </c>
      <c r="N45" s="102">
        <v>516.28</v>
      </c>
      <c r="O45" s="103">
        <v>318.5</v>
      </c>
      <c r="P45" s="23" t="s">
        <v>20</v>
      </c>
      <c r="Q45" s="168"/>
      <c r="R45" s="160"/>
      <c r="S45" s="160"/>
      <c r="T45" s="160"/>
      <c r="U45" s="161"/>
      <c r="V45" s="162"/>
      <c r="W45" s="163"/>
      <c r="X45" s="163"/>
      <c r="Y45" s="163"/>
      <c r="Z45" s="164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</row>
    <row r="46" spans="1:43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40">
        <v>745.22</v>
      </c>
      <c r="G46" s="138">
        <v>870.64</v>
      </c>
      <c r="H46" s="138">
        <v>952.67</v>
      </c>
      <c r="I46" s="138">
        <v>569.96</v>
      </c>
      <c r="J46" s="141">
        <v>753.73</v>
      </c>
      <c r="K46" s="132">
        <v>6124.37</v>
      </c>
      <c r="L46" s="133">
        <v>4333.45</v>
      </c>
      <c r="M46" s="133">
        <v>4195.1899999999996</v>
      </c>
      <c r="N46" s="133">
        <v>1214.1199999999999</v>
      </c>
      <c r="O46" s="134">
        <v>2057.71</v>
      </c>
      <c r="P46" s="63"/>
      <c r="Q46" s="167"/>
      <c r="R46" s="165"/>
      <c r="S46" s="165"/>
      <c r="T46" s="165"/>
      <c r="U46" s="166"/>
      <c r="V46" s="157"/>
      <c r="W46" s="158"/>
      <c r="X46" s="158"/>
      <c r="Y46" s="158"/>
      <c r="Z46" s="159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</row>
    <row r="47" spans="1:43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01">
        <v>107.01</v>
      </c>
      <c r="L47" s="102">
        <v>147.82</v>
      </c>
      <c r="M47" s="102">
        <v>156.22</v>
      </c>
      <c r="N47" s="102">
        <v>539.78</v>
      </c>
      <c r="O47" s="103">
        <v>318.49</v>
      </c>
      <c r="P47" s="23" t="s">
        <v>20</v>
      </c>
      <c r="Q47" s="168"/>
      <c r="R47" s="160"/>
      <c r="S47" s="160"/>
      <c r="T47" s="160"/>
      <c r="U47" s="161"/>
      <c r="V47" s="162"/>
      <c r="W47" s="163"/>
      <c r="X47" s="163"/>
      <c r="Y47" s="163"/>
      <c r="Z47" s="164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</row>
    <row r="48" spans="1:43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45">
        <v>1588.58</v>
      </c>
      <c r="G48" s="143">
        <v>1989.83</v>
      </c>
      <c r="H48" s="143">
        <v>2460.9299999999998</v>
      </c>
      <c r="I48" s="143">
        <v>1102.81</v>
      </c>
      <c r="J48" s="144">
        <v>1282.07</v>
      </c>
      <c r="K48" s="132">
        <v>10732.13</v>
      </c>
      <c r="L48" s="133">
        <v>6820.98</v>
      </c>
      <c r="M48" s="133">
        <v>6824.42</v>
      </c>
      <c r="N48" s="133">
        <v>2913.49</v>
      </c>
      <c r="O48" s="134">
        <v>2958.02</v>
      </c>
      <c r="P48" s="63"/>
      <c r="Q48" s="167"/>
      <c r="R48" s="165"/>
      <c r="S48" s="165"/>
      <c r="T48" s="165"/>
      <c r="U48" s="166"/>
      <c r="V48" s="157"/>
      <c r="W48" s="158"/>
      <c r="X48" s="158"/>
      <c r="Y48" s="158"/>
      <c r="Z48" s="159"/>
    </row>
    <row r="49" spans="1:43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01">
        <v>61.07</v>
      </c>
      <c r="L49" s="102">
        <v>96.08</v>
      </c>
      <c r="M49" s="102">
        <v>96.03</v>
      </c>
      <c r="N49" s="102">
        <v>224.94</v>
      </c>
      <c r="O49" s="103">
        <v>221.55</v>
      </c>
      <c r="P49" s="23" t="s">
        <v>20</v>
      </c>
      <c r="Q49" s="168"/>
      <c r="R49" s="160"/>
      <c r="S49" s="160"/>
      <c r="T49" s="160"/>
      <c r="U49" s="161"/>
      <c r="V49" s="162"/>
      <c r="W49" s="163"/>
      <c r="X49" s="163"/>
      <c r="Y49" s="163"/>
      <c r="Z49" s="164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</row>
    <row r="50" spans="1:43" s="35" customFormat="1" x14ac:dyDescent="0.25">
      <c r="A50" s="32"/>
      <c r="B50" s="40"/>
      <c r="C50" s="33"/>
      <c r="D50" s="33"/>
      <c r="E50" s="34"/>
      <c r="F50" s="204" t="s">
        <v>31</v>
      </c>
      <c r="G50" s="205"/>
      <c r="H50" s="205"/>
      <c r="I50" s="205"/>
      <c r="J50" s="206"/>
      <c r="K50" s="204" t="s">
        <v>31</v>
      </c>
      <c r="L50" s="205"/>
      <c r="M50" s="205"/>
      <c r="N50" s="205"/>
      <c r="O50" s="206"/>
      <c r="P50" s="34"/>
      <c r="Q50" s="207"/>
      <c r="R50" s="208"/>
      <c r="S50" s="208"/>
      <c r="T50" s="208"/>
      <c r="U50" s="209"/>
      <c r="V50" s="207"/>
      <c r="W50" s="208"/>
      <c r="X50" s="208"/>
      <c r="Y50" s="208"/>
      <c r="Z50" s="209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</row>
    <row r="51" spans="1:43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9"/>
      <c r="K51" s="60"/>
      <c r="L51" s="58"/>
      <c r="M51" s="58"/>
      <c r="N51" s="58"/>
      <c r="O51" s="59"/>
      <c r="P51" s="27"/>
      <c r="Q51" s="168"/>
      <c r="R51" s="160"/>
      <c r="S51" s="160"/>
      <c r="T51" s="160"/>
      <c r="U51" s="161"/>
      <c r="V51" s="168"/>
      <c r="W51" s="160"/>
      <c r="X51" s="160"/>
      <c r="Y51" s="160"/>
      <c r="Z51" s="161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</row>
    <row r="52" spans="1:43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61"/>
      <c r="K52" s="62"/>
      <c r="L52" s="81"/>
      <c r="M52" s="81"/>
      <c r="N52" s="81"/>
      <c r="O52" s="61"/>
      <c r="P52" s="88"/>
      <c r="Q52" s="62"/>
      <c r="R52" s="81"/>
      <c r="S52" s="81"/>
      <c r="T52" s="81"/>
      <c r="U52" s="61"/>
      <c r="V52" s="62"/>
      <c r="W52" s="81"/>
      <c r="X52" s="81"/>
      <c r="Y52" s="81"/>
      <c r="Z52" s="61"/>
    </row>
    <row r="53" spans="1:43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61"/>
      <c r="K53" s="62"/>
      <c r="L53" s="81"/>
      <c r="M53" s="81"/>
      <c r="N53" s="81"/>
      <c r="O53" s="61"/>
      <c r="P53" s="88"/>
      <c r="Q53" s="62"/>
      <c r="R53" s="81"/>
      <c r="S53" s="81"/>
      <c r="T53" s="81"/>
      <c r="U53" s="61"/>
      <c r="V53" s="62"/>
      <c r="W53" s="81"/>
      <c r="X53" s="81"/>
      <c r="Y53" s="81"/>
      <c r="Z53" s="61"/>
    </row>
    <row r="54" spans="1:43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61"/>
      <c r="K54" s="62"/>
      <c r="L54" s="81"/>
      <c r="M54" s="81"/>
      <c r="N54" s="81"/>
      <c r="O54" s="61"/>
      <c r="P54" s="88"/>
      <c r="Q54" s="62"/>
      <c r="R54" s="81"/>
      <c r="S54" s="81"/>
      <c r="T54" s="81"/>
      <c r="U54" s="61"/>
      <c r="V54" s="62"/>
      <c r="W54" s="81"/>
      <c r="X54" s="81"/>
      <c r="Y54" s="81"/>
      <c r="Z54" s="61"/>
    </row>
    <row r="55" spans="1:43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61"/>
      <c r="K55" s="62"/>
      <c r="L55" s="81"/>
      <c r="M55" s="81"/>
      <c r="N55" s="81"/>
      <c r="O55" s="61"/>
      <c r="P55" s="88"/>
      <c r="Q55" s="62"/>
      <c r="R55" s="81"/>
      <c r="S55" s="81"/>
      <c r="T55" s="81"/>
      <c r="U55" s="61"/>
      <c r="V55" s="62"/>
      <c r="W55" s="81"/>
      <c r="X55" s="81"/>
      <c r="Y55" s="81"/>
      <c r="Z55" s="61"/>
    </row>
    <row r="56" spans="1:43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61"/>
      <c r="K56" s="62"/>
      <c r="L56" s="81"/>
      <c r="M56" s="81"/>
      <c r="N56" s="81"/>
      <c r="O56" s="61"/>
      <c r="P56" s="88"/>
      <c r="Q56" s="62"/>
      <c r="R56" s="81"/>
      <c r="S56" s="81"/>
      <c r="T56" s="81"/>
      <c r="U56" s="61"/>
      <c r="V56" s="62"/>
      <c r="W56" s="81"/>
      <c r="X56" s="81"/>
      <c r="Y56" s="81"/>
      <c r="Z56" s="61"/>
    </row>
    <row r="57" spans="1:43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61"/>
      <c r="K57" s="62"/>
      <c r="L57" s="81"/>
      <c r="M57" s="81"/>
      <c r="N57" s="81"/>
      <c r="O57" s="61"/>
      <c r="P57" s="88"/>
      <c r="Q57" s="62"/>
      <c r="R57" s="81"/>
      <c r="S57" s="81"/>
      <c r="T57" s="81"/>
      <c r="U57" s="61"/>
      <c r="V57" s="62"/>
      <c r="W57" s="81"/>
      <c r="X57" s="81"/>
      <c r="Y57" s="81"/>
      <c r="Z57" s="61"/>
    </row>
    <row r="58" spans="1:43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61"/>
      <c r="K58" s="62"/>
      <c r="L58" s="81"/>
      <c r="M58" s="81"/>
      <c r="N58" s="81"/>
      <c r="O58" s="61"/>
      <c r="P58" s="88"/>
      <c r="Q58" s="62"/>
      <c r="R58" s="81"/>
      <c r="S58" s="81"/>
      <c r="T58" s="81"/>
      <c r="U58" s="61"/>
      <c r="V58" s="62"/>
      <c r="W58" s="81"/>
      <c r="X58" s="81"/>
      <c r="Y58" s="81"/>
      <c r="Z58" s="61"/>
    </row>
    <row r="59" spans="1:43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61"/>
      <c r="K59" s="62"/>
      <c r="L59" s="81"/>
      <c r="M59" s="81"/>
      <c r="N59" s="81"/>
      <c r="O59" s="61"/>
      <c r="P59" s="88"/>
      <c r="Q59" s="62"/>
      <c r="R59" s="81"/>
      <c r="S59" s="81"/>
      <c r="T59" s="81"/>
      <c r="U59" s="61"/>
      <c r="V59" s="62"/>
      <c r="W59" s="81"/>
      <c r="X59" s="81"/>
      <c r="Y59" s="81"/>
      <c r="Z59" s="61"/>
    </row>
    <row r="60" spans="1:43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61"/>
      <c r="K60" s="62"/>
      <c r="L60" s="81"/>
      <c r="M60" s="81"/>
      <c r="N60" s="81"/>
      <c r="O60" s="61"/>
      <c r="P60" s="88"/>
      <c r="Q60" s="62"/>
      <c r="R60" s="81"/>
      <c r="S60" s="81"/>
      <c r="T60" s="81"/>
      <c r="U60" s="61"/>
      <c r="V60" s="62"/>
      <c r="W60" s="81"/>
      <c r="X60" s="81"/>
      <c r="Y60" s="81"/>
      <c r="Z60" s="61"/>
    </row>
    <row r="61" spans="1:43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61"/>
      <c r="K61" s="62"/>
      <c r="L61" s="81"/>
      <c r="M61" s="81"/>
      <c r="N61" s="81"/>
      <c r="O61" s="61"/>
      <c r="P61" s="88"/>
      <c r="Q61" s="62"/>
      <c r="R61" s="81"/>
      <c r="S61" s="81"/>
      <c r="T61" s="81"/>
      <c r="U61" s="61"/>
      <c r="V61" s="62"/>
      <c r="W61" s="81"/>
      <c r="X61" s="81"/>
      <c r="Y61" s="81"/>
      <c r="Z61" s="61"/>
    </row>
    <row r="62" spans="1:43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61"/>
      <c r="K62" s="62"/>
      <c r="L62" s="81"/>
      <c r="M62" s="81"/>
      <c r="N62" s="81"/>
      <c r="O62" s="61"/>
      <c r="P62" s="88"/>
      <c r="Q62" s="62"/>
      <c r="R62" s="81"/>
      <c r="S62" s="81"/>
      <c r="T62" s="81"/>
      <c r="U62" s="61"/>
      <c r="V62" s="62"/>
      <c r="W62" s="81"/>
      <c r="X62" s="81"/>
      <c r="Y62" s="81"/>
      <c r="Z62" s="61"/>
    </row>
    <row r="63" spans="1:43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61"/>
      <c r="K63" s="62"/>
      <c r="L63" s="81"/>
      <c r="M63" s="81"/>
      <c r="N63" s="81"/>
      <c r="O63" s="61"/>
      <c r="P63" s="88"/>
      <c r="Q63" s="62"/>
      <c r="R63" s="81"/>
      <c r="S63" s="81"/>
      <c r="T63" s="81"/>
      <c r="U63" s="61"/>
      <c r="V63" s="62"/>
      <c r="W63" s="81"/>
      <c r="X63" s="81"/>
      <c r="Y63" s="81"/>
      <c r="Z63" s="61"/>
    </row>
    <row r="64" spans="1:43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61"/>
      <c r="K64" s="62"/>
      <c r="L64" s="81"/>
      <c r="M64" s="81"/>
      <c r="N64" s="81"/>
      <c r="O64" s="61"/>
      <c r="P64" s="88"/>
      <c r="Q64" s="62"/>
      <c r="R64" s="81"/>
      <c r="S64" s="81"/>
      <c r="T64" s="81"/>
      <c r="U64" s="61"/>
      <c r="V64" s="62"/>
      <c r="W64" s="81"/>
      <c r="X64" s="81"/>
      <c r="Y64" s="81"/>
      <c r="Z64" s="61"/>
    </row>
    <row r="65" spans="1:2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61"/>
      <c r="K65" s="62"/>
      <c r="L65" s="81"/>
      <c r="M65" s="81"/>
      <c r="N65" s="81"/>
      <c r="O65" s="61"/>
      <c r="P65" s="88"/>
      <c r="Q65" s="62"/>
      <c r="R65" s="81"/>
      <c r="S65" s="81"/>
      <c r="T65" s="81"/>
      <c r="U65" s="61"/>
      <c r="V65" s="62"/>
      <c r="W65" s="81"/>
      <c r="X65" s="81"/>
      <c r="Y65" s="81"/>
      <c r="Z65" s="61"/>
    </row>
    <row r="66" spans="1:2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61"/>
      <c r="K66" s="62"/>
      <c r="L66" s="81"/>
      <c r="M66" s="81"/>
      <c r="N66" s="81"/>
      <c r="O66" s="61"/>
      <c r="P66" s="88"/>
      <c r="Q66" s="62"/>
      <c r="R66" s="81"/>
      <c r="S66" s="81"/>
      <c r="T66" s="81"/>
      <c r="U66" s="61"/>
      <c r="V66" s="62"/>
      <c r="W66" s="81"/>
      <c r="X66" s="81"/>
      <c r="Y66" s="81"/>
      <c r="Z66" s="61"/>
    </row>
    <row r="67" spans="1:2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61"/>
      <c r="K67" s="62"/>
      <c r="L67" s="81"/>
      <c r="M67" s="81"/>
      <c r="N67" s="81"/>
      <c r="O67" s="61"/>
      <c r="P67" s="88"/>
      <c r="Q67" s="62"/>
      <c r="R67" s="81"/>
      <c r="S67" s="81"/>
      <c r="T67" s="81"/>
      <c r="U67" s="61"/>
      <c r="V67" s="62"/>
      <c r="W67" s="81"/>
      <c r="X67" s="81"/>
      <c r="Y67" s="81"/>
      <c r="Z67" s="61"/>
    </row>
    <row r="68" spans="1:2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61"/>
      <c r="K68" s="62"/>
      <c r="L68" s="81"/>
      <c r="M68" s="81"/>
      <c r="N68" s="81"/>
      <c r="O68" s="61"/>
      <c r="P68" s="88"/>
      <c r="Q68" s="62"/>
      <c r="R68" s="81"/>
      <c r="S68" s="81"/>
      <c r="T68" s="81"/>
      <c r="U68" s="61"/>
      <c r="V68" s="62"/>
      <c r="W68" s="81"/>
      <c r="X68" s="81"/>
      <c r="Y68" s="81"/>
      <c r="Z68" s="61"/>
    </row>
    <row r="69" spans="1:2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61"/>
      <c r="K69" s="62"/>
      <c r="L69" s="81"/>
      <c r="M69" s="81"/>
      <c r="N69" s="81"/>
      <c r="O69" s="61"/>
      <c r="P69" s="88"/>
      <c r="Q69" s="62"/>
      <c r="R69" s="81"/>
      <c r="S69" s="81"/>
      <c r="T69" s="81"/>
      <c r="U69" s="61"/>
      <c r="V69" s="62"/>
      <c r="W69" s="81"/>
      <c r="X69" s="81"/>
      <c r="Y69" s="81"/>
      <c r="Z69" s="61"/>
    </row>
    <row r="70" spans="1:2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61"/>
      <c r="K70" s="62"/>
      <c r="L70" s="81"/>
      <c r="M70" s="81"/>
      <c r="N70" s="81"/>
      <c r="O70" s="61"/>
      <c r="P70" s="88"/>
      <c r="Q70" s="62"/>
      <c r="R70" s="81"/>
      <c r="S70" s="81"/>
      <c r="T70" s="81"/>
      <c r="U70" s="61"/>
      <c r="V70" s="62"/>
      <c r="W70" s="81"/>
      <c r="X70" s="81"/>
      <c r="Y70" s="81"/>
      <c r="Z70" s="61"/>
    </row>
    <row r="71" spans="1:2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61"/>
      <c r="K71" s="62"/>
      <c r="L71" s="81"/>
      <c r="M71" s="81"/>
      <c r="N71" s="81"/>
      <c r="O71" s="61"/>
      <c r="P71" s="88"/>
      <c r="Q71" s="62"/>
      <c r="R71" s="81"/>
      <c r="S71" s="81"/>
      <c r="T71" s="81"/>
      <c r="U71" s="61"/>
      <c r="V71" s="62"/>
      <c r="W71" s="81"/>
      <c r="X71" s="81"/>
      <c r="Y71" s="81"/>
      <c r="Z71" s="61"/>
    </row>
    <row r="72" spans="1:2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61"/>
      <c r="K72" s="62"/>
      <c r="L72" s="81"/>
      <c r="M72" s="81"/>
      <c r="N72" s="81"/>
      <c r="O72" s="61"/>
      <c r="P72" s="88"/>
      <c r="Q72" s="62"/>
      <c r="R72" s="81"/>
      <c r="S72" s="81"/>
      <c r="T72" s="81"/>
      <c r="U72" s="61"/>
      <c r="V72" s="62"/>
      <c r="W72" s="81"/>
      <c r="X72" s="81"/>
      <c r="Y72" s="81"/>
      <c r="Z72" s="61"/>
    </row>
    <row r="73" spans="1:2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61"/>
      <c r="K73" s="62"/>
      <c r="L73" s="81"/>
      <c r="M73" s="81"/>
      <c r="N73" s="81"/>
      <c r="O73" s="61"/>
      <c r="P73" s="88"/>
      <c r="Q73" s="62"/>
      <c r="R73" s="81"/>
      <c r="S73" s="81"/>
      <c r="T73" s="81"/>
      <c r="U73" s="61"/>
      <c r="V73" s="62"/>
      <c r="W73" s="81"/>
      <c r="X73" s="81"/>
      <c r="Y73" s="81"/>
      <c r="Z73" s="61"/>
    </row>
    <row r="74" spans="1:2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61"/>
      <c r="K74" s="62"/>
      <c r="L74" s="81"/>
      <c r="M74" s="81"/>
      <c r="N74" s="81"/>
      <c r="O74" s="61"/>
      <c r="P74" s="88"/>
      <c r="Q74" s="62"/>
      <c r="R74" s="81"/>
      <c r="S74" s="81"/>
      <c r="T74" s="81"/>
      <c r="U74" s="61"/>
      <c r="V74" s="62"/>
      <c r="W74" s="81"/>
      <c r="X74" s="81"/>
      <c r="Y74" s="81"/>
      <c r="Z74" s="61"/>
    </row>
    <row r="75" spans="1:2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61"/>
      <c r="K75" s="62"/>
      <c r="L75" s="81"/>
      <c r="M75" s="81"/>
      <c r="N75" s="81"/>
      <c r="O75" s="61"/>
      <c r="P75" s="88"/>
      <c r="Q75" s="62"/>
      <c r="R75" s="81"/>
      <c r="S75" s="81"/>
      <c r="T75" s="81"/>
      <c r="U75" s="61"/>
      <c r="V75" s="62"/>
      <c r="W75" s="81"/>
      <c r="X75" s="81"/>
      <c r="Y75" s="81"/>
      <c r="Z75" s="61"/>
    </row>
    <row r="76" spans="1:2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61"/>
      <c r="K76" s="62"/>
      <c r="L76" s="81"/>
      <c r="M76" s="81"/>
      <c r="N76" s="81"/>
      <c r="O76" s="61"/>
      <c r="P76" s="88"/>
      <c r="Q76" s="62"/>
      <c r="R76" s="81"/>
      <c r="S76" s="81"/>
      <c r="T76" s="81"/>
      <c r="U76" s="61"/>
      <c r="V76" s="62"/>
      <c r="W76" s="81"/>
      <c r="X76" s="81"/>
      <c r="Y76" s="81"/>
      <c r="Z76" s="61"/>
    </row>
    <row r="77" spans="1:2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61"/>
      <c r="K77" s="62"/>
      <c r="L77" s="81"/>
      <c r="M77" s="81"/>
      <c r="N77" s="81"/>
      <c r="O77" s="61"/>
      <c r="P77" s="88"/>
      <c r="Q77" s="62"/>
      <c r="R77" s="81"/>
      <c r="S77" s="81"/>
      <c r="T77" s="81"/>
      <c r="U77" s="61"/>
      <c r="V77" s="62"/>
      <c r="W77" s="81"/>
      <c r="X77" s="81"/>
      <c r="Y77" s="81"/>
      <c r="Z77" s="61"/>
    </row>
    <row r="78" spans="1:2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61"/>
      <c r="K78" s="62"/>
      <c r="L78" s="81"/>
      <c r="M78" s="81"/>
      <c r="N78" s="81"/>
      <c r="O78" s="61"/>
      <c r="P78" s="88"/>
      <c r="Q78" s="62"/>
      <c r="R78" s="81"/>
      <c r="S78" s="81"/>
      <c r="T78" s="81"/>
      <c r="U78" s="61"/>
      <c r="V78" s="62"/>
      <c r="W78" s="81"/>
      <c r="X78" s="81"/>
      <c r="Y78" s="81"/>
      <c r="Z78" s="61"/>
    </row>
    <row r="79" spans="1:2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61"/>
      <c r="K79" s="62"/>
      <c r="L79" s="81"/>
      <c r="M79" s="81"/>
      <c r="N79" s="81"/>
      <c r="O79" s="61"/>
      <c r="P79" s="88"/>
      <c r="Q79" s="62"/>
      <c r="R79" s="81"/>
      <c r="S79" s="81"/>
      <c r="T79" s="81"/>
      <c r="U79" s="61"/>
      <c r="V79" s="62"/>
      <c r="W79" s="81"/>
      <c r="X79" s="81"/>
      <c r="Y79" s="81"/>
      <c r="Z79" s="61"/>
    </row>
    <row r="80" spans="1:2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61"/>
      <c r="K80" s="62"/>
      <c r="L80" s="81"/>
      <c r="M80" s="81"/>
      <c r="N80" s="81"/>
      <c r="O80" s="61"/>
      <c r="P80" s="88"/>
      <c r="Q80" s="62"/>
      <c r="R80" s="81"/>
      <c r="S80" s="81"/>
      <c r="T80" s="81"/>
      <c r="U80" s="61"/>
      <c r="V80" s="62"/>
      <c r="W80" s="81"/>
      <c r="X80" s="81"/>
      <c r="Y80" s="81"/>
      <c r="Z80" s="61"/>
    </row>
    <row r="81" spans="1:2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61"/>
      <c r="K81" s="62"/>
      <c r="L81" s="81"/>
      <c r="M81" s="81"/>
      <c r="N81" s="81"/>
      <c r="O81" s="61"/>
      <c r="P81" s="88"/>
      <c r="Q81" s="62"/>
      <c r="R81" s="81"/>
      <c r="S81" s="81"/>
      <c r="T81" s="81"/>
      <c r="U81" s="61"/>
      <c r="V81" s="62"/>
      <c r="W81" s="81"/>
      <c r="X81" s="81"/>
      <c r="Y81" s="81"/>
      <c r="Z81" s="61"/>
    </row>
    <row r="82" spans="1:26" s="51" customFormat="1" x14ac:dyDescent="0.25">
      <c r="A82" s="91"/>
      <c r="B82" s="83"/>
      <c r="C82" s="91"/>
      <c r="D82" s="91"/>
      <c r="E82" s="88"/>
      <c r="F82" s="201"/>
      <c r="G82" s="202"/>
      <c r="H82" s="202"/>
      <c r="I82" s="202"/>
      <c r="J82" s="203"/>
      <c r="K82" s="62"/>
      <c r="L82" s="81"/>
      <c r="M82" s="81"/>
      <c r="N82" s="81"/>
      <c r="O82" s="61"/>
      <c r="P82" s="88"/>
      <c r="Q82" s="201"/>
      <c r="R82" s="202"/>
      <c r="S82" s="202"/>
      <c r="T82" s="202"/>
      <c r="U82" s="203"/>
      <c r="V82" s="62"/>
      <c r="W82" s="81"/>
      <c r="X82" s="81"/>
      <c r="Y82" s="81"/>
      <c r="Z82" s="61"/>
    </row>
    <row r="83" spans="1:2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61"/>
      <c r="K83" s="62"/>
      <c r="L83" s="81"/>
      <c r="M83" s="81"/>
      <c r="N83" s="81"/>
      <c r="O83" s="61"/>
      <c r="P83" s="88"/>
      <c r="Q83" s="62"/>
      <c r="R83" s="81"/>
      <c r="S83" s="81"/>
      <c r="T83" s="81"/>
      <c r="U83" s="61"/>
      <c r="V83" s="62"/>
      <c r="W83" s="81"/>
      <c r="X83" s="81"/>
      <c r="Y83" s="81"/>
      <c r="Z83" s="61"/>
    </row>
    <row r="84" spans="1:2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61"/>
      <c r="K84" s="62"/>
      <c r="L84" s="81"/>
      <c r="M84" s="81"/>
      <c r="N84" s="81"/>
      <c r="O84" s="61"/>
      <c r="P84" s="88"/>
      <c r="Q84" s="62"/>
      <c r="R84" s="81"/>
      <c r="S84" s="81"/>
      <c r="T84" s="81"/>
      <c r="U84" s="61"/>
      <c r="V84" s="62"/>
      <c r="W84" s="81"/>
      <c r="X84" s="81"/>
      <c r="Y84" s="81"/>
      <c r="Z84" s="61"/>
    </row>
    <row r="85" spans="1:2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61"/>
      <c r="K85" s="62"/>
      <c r="L85" s="81"/>
      <c r="M85" s="81"/>
      <c r="N85" s="81"/>
      <c r="O85" s="61"/>
      <c r="P85" s="88"/>
      <c r="Q85" s="62"/>
      <c r="R85" s="81"/>
      <c r="S85" s="81"/>
      <c r="T85" s="81"/>
      <c r="U85" s="61"/>
      <c r="V85" s="62"/>
      <c r="W85" s="81"/>
      <c r="X85" s="81"/>
      <c r="Y85" s="81"/>
      <c r="Z85" s="61"/>
    </row>
    <row r="86" spans="1:2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61"/>
      <c r="K86" s="62"/>
      <c r="L86" s="81"/>
      <c r="M86" s="81"/>
      <c r="N86" s="81"/>
      <c r="O86" s="61"/>
      <c r="P86" s="88"/>
      <c r="Q86" s="62"/>
      <c r="R86" s="81"/>
      <c r="S86" s="81"/>
      <c r="T86" s="81"/>
      <c r="U86" s="61"/>
      <c r="V86" s="62"/>
      <c r="W86" s="81"/>
      <c r="X86" s="81"/>
      <c r="Y86" s="81"/>
      <c r="Z86" s="61"/>
    </row>
    <row r="87" spans="1:2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61"/>
      <c r="K87" s="62"/>
      <c r="L87" s="81"/>
      <c r="M87" s="81"/>
      <c r="N87" s="81"/>
      <c r="O87" s="61"/>
      <c r="P87" s="88"/>
      <c r="Q87" s="62"/>
      <c r="R87" s="81"/>
      <c r="S87" s="81"/>
      <c r="T87" s="81"/>
      <c r="U87" s="61"/>
      <c r="V87" s="62"/>
      <c r="W87" s="81"/>
      <c r="X87" s="81"/>
      <c r="Y87" s="81"/>
      <c r="Z87" s="61"/>
    </row>
    <row r="88" spans="1:2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61"/>
      <c r="K88" s="62"/>
      <c r="L88" s="81"/>
      <c r="M88" s="81"/>
      <c r="N88" s="81"/>
      <c r="O88" s="61"/>
      <c r="P88" s="88"/>
      <c r="Q88" s="62"/>
      <c r="R88" s="81"/>
      <c r="S88" s="81"/>
      <c r="T88" s="81"/>
      <c r="U88" s="61"/>
      <c r="V88" s="62"/>
      <c r="W88" s="81"/>
      <c r="X88" s="81"/>
      <c r="Y88" s="81"/>
      <c r="Z88" s="61"/>
    </row>
    <row r="89" spans="1:2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61"/>
      <c r="K89" s="62"/>
      <c r="L89" s="81"/>
      <c r="M89" s="81"/>
      <c r="N89" s="81"/>
      <c r="O89" s="61"/>
      <c r="P89" s="88"/>
      <c r="Q89" s="62"/>
      <c r="R89" s="81"/>
      <c r="S89" s="81"/>
      <c r="T89" s="81"/>
      <c r="U89" s="61"/>
      <c r="V89" s="62"/>
      <c r="W89" s="81"/>
      <c r="X89" s="81"/>
      <c r="Y89" s="81"/>
      <c r="Z89" s="61"/>
    </row>
    <row r="90" spans="1:2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61"/>
      <c r="K90" s="62"/>
      <c r="L90" s="81"/>
      <c r="M90" s="81"/>
      <c r="N90" s="81"/>
      <c r="O90" s="61"/>
      <c r="P90" s="88"/>
      <c r="Q90" s="62"/>
      <c r="R90" s="81"/>
      <c r="S90" s="81"/>
      <c r="T90" s="81"/>
      <c r="U90" s="61"/>
      <c r="V90" s="62"/>
      <c r="W90" s="81"/>
      <c r="X90" s="81"/>
      <c r="Y90" s="81"/>
      <c r="Z90" s="61"/>
    </row>
    <row r="91" spans="1:2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61"/>
      <c r="K91" s="62"/>
      <c r="L91" s="81"/>
      <c r="M91" s="81"/>
      <c r="N91" s="81"/>
      <c r="O91" s="61"/>
      <c r="P91" s="88"/>
      <c r="Q91" s="62"/>
      <c r="R91" s="81"/>
      <c r="S91" s="81"/>
      <c r="T91" s="81"/>
      <c r="U91" s="61"/>
      <c r="V91" s="62"/>
      <c r="W91" s="81"/>
      <c r="X91" s="81"/>
      <c r="Y91" s="81"/>
      <c r="Z91" s="61"/>
    </row>
    <row r="92" spans="1:2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61"/>
      <c r="K92" s="62"/>
      <c r="L92" s="81"/>
      <c r="M92" s="81"/>
      <c r="N92" s="81"/>
      <c r="O92" s="61"/>
      <c r="P92" s="88"/>
      <c r="Q92" s="62"/>
      <c r="R92" s="81"/>
      <c r="S92" s="81"/>
      <c r="T92" s="81"/>
      <c r="U92" s="61"/>
      <c r="V92" s="62"/>
      <c r="W92" s="81"/>
      <c r="X92" s="81"/>
      <c r="Y92" s="81"/>
      <c r="Z92" s="61"/>
    </row>
    <row r="93" spans="1:2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61"/>
      <c r="K93" s="62"/>
      <c r="L93" s="81"/>
      <c r="M93" s="81"/>
      <c r="N93" s="81"/>
      <c r="O93" s="61"/>
      <c r="P93" s="88"/>
      <c r="Q93" s="62"/>
      <c r="R93" s="81"/>
      <c r="S93" s="81"/>
      <c r="T93" s="81"/>
      <c r="U93" s="61"/>
      <c r="V93" s="62"/>
      <c r="W93" s="81"/>
      <c r="X93" s="81"/>
      <c r="Y93" s="81"/>
      <c r="Z93" s="61"/>
    </row>
    <row r="94" spans="1:2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61"/>
      <c r="K94" s="62"/>
      <c r="L94" s="81"/>
      <c r="M94" s="81"/>
      <c r="N94" s="81"/>
      <c r="O94" s="61"/>
      <c r="P94" s="88"/>
      <c r="Q94" s="62"/>
      <c r="R94" s="81"/>
      <c r="S94" s="81"/>
      <c r="T94" s="81"/>
      <c r="U94" s="61"/>
      <c r="V94" s="62"/>
      <c r="W94" s="81"/>
      <c r="X94" s="81"/>
      <c r="Y94" s="81"/>
      <c r="Z94" s="61"/>
    </row>
    <row r="95" spans="1:2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61"/>
      <c r="K95" s="62"/>
      <c r="L95" s="81"/>
      <c r="M95" s="81"/>
      <c r="N95" s="81"/>
      <c r="O95" s="61"/>
      <c r="P95" s="88"/>
      <c r="Q95" s="62"/>
      <c r="R95" s="81"/>
      <c r="S95" s="81"/>
      <c r="T95" s="81"/>
      <c r="U95" s="61"/>
      <c r="V95" s="62"/>
      <c r="W95" s="81"/>
      <c r="X95" s="81"/>
      <c r="Y95" s="81"/>
      <c r="Z95" s="61"/>
    </row>
    <row r="96" spans="1:2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61"/>
      <c r="K96" s="62"/>
      <c r="L96" s="81"/>
      <c r="M96" s="81"/>
      <c r="N96" s="81"/>
      <c r="O96" s="61"/>
      <c r="P96" s="88"/>
      <c r="Q96" s="62"/>
      <c r="R96" s="81"/>
      <c r="S96" s="81"/>
      <c r="T96" s="81"/>
      <c r="U96" s="61"/>
      <c r="V96" s="62"/>
      <c r="W96" s="81"/>
      <c r="X96" s="81"/>
      <c r="Y96" s="81"/>
      <c r="Z96" s="61"/>
    </row>
    <row r="97" spans="1:2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61"/>
      <c r="K97" s="62"/>
      <c r="L97" s="81"/>
      <c r="M97" s="81"/>
      <c r="N97" s="81"/>
      <c r="O97" s="61"/>
      <c r="P97" s="88"/>
      <c r="Q97" s="62"/>
      <c r="R97" s="81"/>
      <c r="S97" s="81"/>
      <c r="T97" s="81"/>
      <c r="U97" s="61"/>
      <c r="V97" s="62"/>
      <c r="W97" s="81"/>
      <c r="X97" s="81"/>
      <c r="Y97" s="81"/>
      <c r="Z97" s="61"/>
    </row>
    <row r="98" spans="1:2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61"/>
      <c r="K98" s="62"/>
      <c r="L98" s="81"/>
      <c r="M98" s="81"/>
      <c r="N98" s="81"/>
      <c r="O98" s="61"/>
      <c r="P98" s="88"/>
      <c r="Q98" s="62"/>
      <c r="R98" s="81"/>
      <c r="S98" s="81"/>
      <c r="T98" s="81"/>
      <c r="U98" s="61"/>
      <c r="V98" s="62"/>
      <c r="W98" s="81"/>
      <c r="X98" s="81"/>
      <c r="Y98" s="81"/>
      <c r="Z98" s="61"/>
    </row>
    <row r="99" spans="1:2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61"/>
      <c r="K99" s="62"/>
      <c r="L99" s="81"/>
      <c r="M99" s="81"/>
      <c r="N99" s="81"/>
      <c r="O99" s="61"/>
      <c r="P99" s="88"/>
      <c r="Q99" s="62"/>
      <c r="R99" s="81"/>
      <c r="S99" s="81"/>
      <c r="T99" s="81"/>
      <c r="U99" s="61"/>
      <c r="V99" s="62"/>
      <c r="W99" s="81"/>
      <c r="X99" s="81"/>
      <c r="Y99" s="81"/>
      <c r="Z99" s="61"/>
    </row>
    <row r="100" spans="1:2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61"/>
      <c r="K100" s="62"/>
      <c r="L100" s="81"/>
      <c r="M100" s="81"/>
      <c r="N100" s="81"/>
      <c r="O100" s="61"/>
      <c r="P100" s="88"/>
      <c r="Q100" s="62"/>
      <c r="R100" s="81"/>
      <c r="S100" s="81"/>
      <c r="T100" s="81"/>
      <c r="U100" s="61"/>
      <c r="V100" s="62"/>
      <c r="W100" s="81"/>
      <c r="X100" s="81"/>
      <c r="Y100" s="81"/>
      <c r="Z100" s="61"/>
    </row>
    <row r="101" spans="1:2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61"/>
      <c r="K101" s="62"/>
      <c r="L101" s="81"/>
      <c r="M101" s="81"/>
      <c r="N101" s="81"/>
      <c r="O101" s="61"/>
      <c r="P101" s="88"/>
      <c r="Q101" s="62"/>
      <c r="R101" s="81"/>
      <c r="S101" s="81"/>
      <c r="T101" s="81"/>
      <c r="U101" s="61"/>
      <c r="V101" s="62"/>
      <c r="W101" s="81"/>
      <c r="X101" s="81"/>
      <c r="Y101" s="81"/>
      <c r="Z101" s="61"/>
    </row>
    <row r="102" spans="1:2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86"/>
      <c r="K102" s="87"/>
      <c r="L102" s="4"/>
      <c r="M102" s="4"/>
      <c r="N102" s="4"/>
      <c r="O102" s="86"/>
      <c r="P102" s="88"/>
      <c r="Q102" s="87"/>
      <c r="R102" s="4"/>
      <c r="S102" s="4"/>
      <c r="T102" s="4"/>
      <c r="U102" s="86"/>
      <c r="V102" s="87"/>
      <c r="W102" s="4"/>
      <c r="X102" s="4"/>
      <c r="Y102" s="4"/>
      <c r="Z102" s="86"/>
    </row>
    <row r="103" spans="1:2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86"/>
      <c r="K103" s="87"/>
      <c r="L103" s="4"/>
      <c r="M103" s="4"/>
      <c r="N103" s="4"/>
      <c r="O103" s="86"/>
      <c r="P103" s="88"/>
      <c r="Q103" s="87"/>
      <c r="R103" s="4"/>
      <c r="S103" s="4"/>
      <c r="T103" s="4"/>
      <c r="U103" s="86"/>
      <c r="V103" s="87"/>
      <c r="W103" s="4"/>
      <c r="X103" s="4"/>
      <c r="Y103" s="4"/>
      <c r="Z103" s="86"/>
    </row>
    <row r="104" spans="1:26" s="4" customFormat="1" x14ac:dyDescent="0.25">
      <c r="A104" s="91"/>
      <c r="B104" s="83"/>
      <c r="C104" s="91"/>
      <c r="D104" s="91"/>
      <c r="E104" s="88"/>
      <c r="F104" s="87"/>
      <c r="J104" s="86"/>
      <c r="K104" s="87"/>
      <c r="O104" s="86"/>
      <c r="P104" s="88"/>
      <c r="Q104" s="87"/>
      <c r="U104" s="86"/>
      <c r="V104" s="87"/>
      <c r="Z104" s="86"/>
    </row>
    <row r="105" spans="1:26" s="4" customFormat="1" x14ac:dyDescent="0.25">
      <c r="A105" s="91"/>
      <c r="B105" s="83"/>
      <c r="C105" s="91"/>
      <c r="D105" s="91"/>
      <c r="E105" s="88"/>
      <c r="F105" s="87"/>
      <c r="J105" s="86"/>
      <c r="K105" s="87"/>
      <c r="O105" s="86"/>
      <c r="P105" s="88"/>
      <c r="Q105" s="87"/>
      <c r="U105" s="86"/>
      <c r="V105" s="87"/>
      <c r="Z105" s="86"/>
    </row>
    <row r="106" spans="1:26" s="4" customFormat="1" x14ac:dyDescent="0.25">
      <c r="A106" s="91"/>
      <c r="B106" s="91"/>
      <c r="C106" s="91"/>
      <c r="D106" s="91"/>
      <c r="E106" s="88"/>
      <c r="F106" s="87"/>
      <c r="J106" s="86"/>
      <c r="K106" s="87"/>
      <c r="O106" s="86"/>
      <c r="P106" s="88"/>
      <c r="Q106" s="87"/>
      <c r="U106" s="86"/>
      <c r="V106" s="87"/>
      <c r="Z106" s="86"/>
    </row>
    <row r="107" spans="1:26" s="4" customFormat="1" x14ac:dyDescent="0.25">
      <c r="A107" s="91"/>
      <c r="B107" s="91"/>
      <c r="C107" s="91"/>
      <c r="D107" s="91"/>
      <c r="E107" s="88"/>
      <c r="F107" s="87"/>
      <c r="J107" s="86"/>
      <c r="K107" s="87"/>
      <c r="O107" s="86"/>
      <c r="P107" s="88"/>
      <c r="Q107" s="87"/>
      <c r="U107" s="86"/>
      <c r="V107" s="87"/>
      <c r="Z107" s="86"/>
    </row>
    <row r="108" spans="1:26" s="4" customFormat="1" x14ac:dyDescent="0.25">
      <c r="A108" s="91"/>
      <c r="B108" s="91"/>
      <c r="C108" s="91"/>
      <c r="D108" s="91"/>
      <c r="E108" s="88"/>
      <c r="F108" s="87"/>
      <c r="J108" s="86"/>
      <c r="K108" s="87"/>
      <c r="O108" s="86"/>
      <c r="P108" s="88"/>
      <c r="Q108" s="87"/>
      <c r="U108" s="86"/>
      <c r="V108" s="87"/>
      <c r="Z108" s="86"/>
    </row>
    <row r="109" spans="1:26" s="4" customFormat="1" x14ac:dyDescent="0.25">
      <c r="A109" s="91"/>
      <c r="B109" s="91"/>
      <c r="C109" s="91"/>
      <c r="D109" s="91"/>
      <c r="E109" s="88"/>
      <c r="F109" s="87"/>
      <c r="J109" s="86"/>
      <c r="K109" s="87"/>
      <c r="O109" s="86"/>
      <c r="P109" s="88"/>
      <c r="Q109" s="87"/>
      <c r="U109" s="86"/>
      <c r="V109" s="87"/>
      <c r="Z109" s="86"/>
    </row>
    <row r="110" spans="1:26" s="4" customFormat="1" x14ac:dyDescent="0.25">
      <c r="A110" s="91"/>
      <c r="B110" s="91"/>
      <c r="C110" s="91"/>
      <c r="D110" s="91"/>
      <c r="E110" s="88"/>
      <c r="F110" s="87"/>
      <c r="J110" s="86"/>
      <c r="K110" s="87"/>
      <c r="O110" s="86"/>
      <c r="P110" s="88"/>
      <c r="Q110" s="87"/>
      <c r="U110" s="86"/>
      <c r="V110" s="87"/>
      <c r="Z110" s="86"/>
    </row>
    <row r="111" spans="1:26" s="4" customFormat="1" x14ac:dyDescent="0.25">
      <c r="A111" s="91"/>
      <c r="B111" s="91"/>
      <c r="C111" s="91"/>
      <c r="D111" s="91"/>
      <c r="E111" s="88"/>
      <c r="F111" s="87"/>
      <c r="J111" s="86"/>
      <c r="K111" s="87"/>
      <c r="O111" s="86"/>
      <c r="P111" s="88"/>
      <c r="Q111" s="87"/>
      <c r="U111" s="86"/>
      <c r="V111" s="87"/>
      <c r="Z111" s="86"/>
    </row>
    <row r="112" spans="1:26" s="4" customFormat="1" x14ac:dyDescent="0.25">
      <c r="A112" s="91"/>
      <c r="B112" s="91"/>
      <c r="C112" s="91"/>
      <c r="D112" s="91"/>
      <c r="E112" s="88"/>
      <c r="F112" s="87"/>
      <c r="J112" s="86"/>
      <c r="K112" s="87"/>
      <c r="O112" s="86"/>
      <c r="P112" s="88"/>
      <c r="Q112" s="87"/>
      <c r="U112" s="86"/>
      <c r="V112" s="87"/>
      <c r="Z112" s="86"/>
    </row>
    <row r="113" spans="1:26" s="4" customFormat="1" x14ac:dyDescent="0.25">
      <c r="A113" s="91"/>
      <c r="B113" s="91"/>
      <c r="C113" s="91"/>
      <c r="D113" s="91"/>
      <c r="E113" s="88"/>
      <c r="F113" s="87"/>
      <c r="J113" s="86"/>
      <c r="K113" s="87"/>
      <c r="O113" s="86"/>
      <c r="P113" s="88"/>
      <c r="Q113" s="87"/>
      <c r="U113" s="86"/>
      <c r="V113" s="87"/>
      <c r="Z113" s="86"/>
    </row>
    <row r="114" spans="1:26" s="4" customFormat="1" x14ac:dyDescent="0.25">
      <c r="A114" s="91"/>
      <c r="B114" s="91"/>
      <c r="C114" s="91"/>
      <c r="D114" s="91"/>
      <c r="E114" s="88"/>
      <c r="F114" s="87"/>
      <c r="J114" s="86"/>
      <c r="K114" s="87"/>
      <c r="O114" s="86"/>
      <c r="P114" s="88"/>
      <c r="Q114" s="87"/>
      <c r="U114" s="86"/>
      <c r="V114" s="87"/>
      <c r="Z114" s="86"/>
    </row>
    <row r="115" spans="1:26" s="4" customFormat="1" x14ac:dyDescent="0.25">
      <c r="A115" s="91"/>
      <c r="B115" s="91"/>
      <c r="C115" s="91"/>
      <c r="D115" s="91"/>
      <c r="E115" s="88"/>
      <c r="F115" s="87"/>
      <c r="J115" s="86"/>
      <c r="K115" s="87"/>
      <c r="O115" s="86"/>
      <c r="P115" s="88"/>
      <c r="Q115" s="87"/>
      <c r="U115" s="86"/>
      <c r="V115" s="87"/>
      <c r="Z115" s="86"/>
    </row>
    <row r="116" spans="1:26" s="4" customFormat="1" x14ac:dyDescent="0.25">
      <c r="A116" s="91"/>
      <c r="B116" s="91"/>
      <c r="C116" s="91"/>
      <c r="D116" s="91"/>
      <c r="E116" s="88"/>
      <c r="F116" s="87"/>
      <c r="J116" s="86"/>
      <c r="K116" s="87"/>
      <c r="O116" s="86"/>
      <c r="P116" s="88"/>
      <c r="Q116" s="87"/>
      <c r="U116" s="86"/>
      <c r="V116" s="87"/>
      <c r="Z116" s="86"/>
    </row>
    <row r="117" spans="1:26" s="4" customFormat="1" x14ac:dyDescent="0.25">
      <c r="A117" s="91"/>
      <c r="B117" s="91"/>
      <c r="C117" s="91"/>
      <c r="D117" s="91"/>
      <c r="E117" s="88"/>
      <c r="F117" s="87"/>
      <c r="J117" s="86"/>
      <c r="K117" s="87"/>
      <c r="O117" s="86"/>
      <c r="P117" s="88"/>
      <c r="Q117" s="87"/>
      <c r="U117" s="86"/>
      <c r="V117" s="87"/>
      <c r="Z117" s="86"/>
    </row>
    <row r="118" spans="1:26" s="4" customFormat="1" x14ac:dyDescent="0.25">
      <c r="A118" s="91"/>
      <c r="B118" s="91"/>
      <c r="C118" s="91"/>
      <c r="D118" s="91"/>
      <c r="E118" s="88"/>
      <c r="F118" s="87"/>
      <c r="J118" s="86"/>
      <c r="K118" s="87"/>
      <c r="O118" s="86"/>
      <c r="P118" s="88"/>
      <c r="Q118" s="87"/>
      <c r="U118" s="86"/>
      <c r="V118" s="87"/>
      <c r="Z118" s="86"/>
    </row>
    <row r="119" spans="1:26" s="4" customFormat="1" x14ac:dyDescent="0.25">
      <c r="A119" s="91"/>
      <c r="B119" s="91"/>
      <c r="C119" s="91"/>
      <c r="D119" s="91"/>
      <c r="E119" s="88"/>
      <c r="F119" s="87"/>
      <c r="J119" s="86"/>
      <c r="K119" s="87"/>
      <c r="O119" s="86"/>
      <c r="P119" s="88"/>
      <c r="Q119" s="87"/>
      <c r="U119" s="86"/>
      <c r="V119" s="87"/>
      <c r="Z119" s="86"/>
    </row>
    <row r="120" spans="1:26" s="4" customFormat="1" x14ac:dyDescent="0.25">
      <c r="A120" s="91"/>
      <c r="B120" s="91"/>
      <c r="C120" s="91"/>
      <c r="D120" s="91"/>
      <c r="E120" s="88"/>
      <c r="F120" s="87"/>
      <c r="J120" s="86"/>
      <c r="K120" s="87"/>
      <c r="O120" s="86"/>
      <c r="P120" s="88"/>
      <c r="Q120" s="87"/>
      <c r="U120" s="86"/>
      <c r="V120" s="87"/>
      <c r="Z120" s="86"/>
    </row>
    <row r="121" spans="1:26" s="4" customFormat="1" x14ac:dyDescent="0.25">
      <c r="A121" s="91"/>
      <c r="B121" s="91"/>
      <c r="C121" s="91"/>
      <c r="D121" s="91"/>
      <c r="E121" s="88"/>
      <c r="F121" s="87"/>
      <c r="J121" s="86"/>
      <c r="K121" s="87"/>
      <c r="O121" s="86"/>
      <c r="P121" s="88"/>
      <c r="Q121" s="87"/>
      <c r="U121" s="86"/>
      <c r="V121" s="87"/>
      <c r="Z121" s="86"/>
    </row>
    <row r="122" spans="1:26" s="4" customFormat="1" x14ac:dyDescent="0.25">
      <c r="A122" s="91"/>
      <c r="B122" s="91"/>
      <c r="C122" s="91"/>
      <c r="D122" s="91"/>
      <c r="E122" s="88"/>
      <c r="F122" s="87"/>
      <c r="J122" s="86"/>
      <c r="K122" s="87"/>
      <c r="O122" s="86"/>
      <c r="P122" s="88"/>
      <c r="Q122" s="87"/>
      <c r="U122" s="86"/>
      <c r="V122" s="87"/>
      <c r="Z122" s="86"/>
    </row>
    <row r="123" spans="1:26" s="4" customFormat="1" x14ac:dyDescent="0.25">
      <c r="A123" s="91"/>
      <c r="B123" s="91"/>
      <c r="C123" s="91"/>
      <c r="D123" s="91"/>
      <c r="E123" s="88"/>
      <c r="F123" s="87"/>
      <c r="J123" s="86"/>
      <c r="K123" s="87"/>
      <c r="O123" s="86"/>
      <c r="P123" s="88"/>
      <c r="Q123" s="87"/>
      <c r="U123" s="86"/>
      <c r="V123" s="87"/>
      <c r="Z123" s="86"/>
    </row>
    <row r="124" spans="1:26" s="4" customFormat="1" x14ac:dyDescent="0.25">
      <c r="A124" s="91"/>
      <c r="B124" s="91"/>
      <c r="C124" s="91"/>
      <c r="D124" s="91"/>
      <c r="E124" s="88"/>
      <c r="F124" s="87"/>
      <c r="J124" s="86"/>
      <c r="K124" s="87"/>
      <c r="O124" s="86"/>
      <c r="P124" s="88"/>
      <c r="Q124" s="87"/>
      <c r="U124" s="86"/>
      <c r="V124" s="87"/>
      <c r="Z124" s="86"/>
    </row>
    <row r="125" spans="1:26" s="4" customFormat="1" x14ac:dyDescent="0.25">
      <c r="A125" s="91"/>
      <c r="B125" s="91"/>
      <c r="C125" s="91"/>
      <c r="D125" s="91"/>
      <c r="E125" s="88"/>
      <c r="F125" s="87"/>
      <c r="J125" s="86"/>
      <c r="K125" s="87"/>
      <c r="O125" s="86"/>
      <c r="P125" s="88"/>
      <c r="Q125" s="87"/>
      <c r="U125" s="86"/>
      <c r="V125" s="87"/>
      <c r="Z125" s="86"/>
    </row>
    <row r="126" spans="1:26" s="4" customFormat="1" x14ac:dyDescent="0.25">
      <c r="A126" s="91"/>
      <c r="B126" s="91"/>
      <c r="C126" s="91"/>
      <c r="D126" s="91"/>
      <c r="E126" s="88"/>
      <c r="F126" s="87"/>
      <c r="J126" s="86"/>
      <c r="K126" s="87"/>
      <c r="O126" s="86"/>
      <c r="P126" s="88"/>
      <c r="Q126" s="87"/>
      <c r="U126" s="86"/>
      <c r="V126" s="87"/>
      <c r="Z126" s="86"/>
    </row>
    <row r="127" spans="1:26" s="4" customFormat="1" x14ac:dyDescent="0.25">
      <c r="A127" s="91"/>
      <c r="B127" s="91"/>
      <c r="C127" s="91"/>
      <c r="D127" s="91"/>
      <c r="E127" s="88"/>
      <c r="F127" s="87"/>
      <c r="J127" s="86"/>
      <c r="K127" s="87"/>
      <c r="O127" s="86"/>
      <c r="P127" s="88"/>
      <c r="Q127" s="87"/>
      <c r="U127" s="86"/>
      <c r="V127" s="87"/>
      <c r="Z127" s="86"/>
    </row>
    <row r="128" spans="1:26" s="4" customFormat="1" x14ac:dyDescent="0.25">
      <c r="A128" s="91"/>
      <c r="B128" s="91"/>
      <c r="C128" s="91"/>
      <c r="D128" s="91"/>
      <c r="E128" s="88"/>
      <c r="F128" s="87"/>
      <c r="J128" s="86"/>
      <c r="K128" s="87"/>
      <c r="O128" s="86"/>
      <c r="P128" s="88"/>
      <c r="Q128" s="87"/>
      <c r="U128" s="86"/>
      <c r="V128" s="87"/>
      <c r="Z128" s="86"/>
    </row>
    <row r="129" spans="1:26" s="4" customFormat="1" x14ac:dyDescent="0.25">
      <c r="A129" s="91"/>
      <c r="B129" s="91"/>
      <c r="C129" s="91"/>
      <c r="D129" s="91"/>
      <c r="E129" s="88"/>
      <c r="F129" s="87"/>
      <c r="J129" s="86"/>
      <c r="K129" s="87"/>
      <c r="O129" s="86"/>
      <c r="P129" s="88"/>
      <c r="Q129" s="87"/>
      <c r="U129" s="86"/>
      <c r="V129" s="87"/>
      <c r="Z129" s="86"/>
    </row>
    <row r="130" spans="1:26" s="4" customFormat="1" x14ac:dyDescent="0.25">
      <c r="A130" s="91"/>
      <c r="B130" s="91"/>
      <c r="C130" s="91"/>
      <c r="D130" s="91"/>
      <c r="E130" s="88"/>
      <c r="F130" s="87"/>
      <c r="J130" s="86"/>
      <c r="K130" s="87"/>
      <c r="O130" s="86"/>
      <c r="P130" s="88"/>
      <c r="Q130" s="87"/>
      <c r="U130" s="86"/>
      <c r="V130" s="87"/>
      <c r="Z130" s="86"/>
    </row>
    <row r="131" spans="1:26" s="4" customFormat="1" x14ac:dyDescent="0.25">
      <c r="A131" s="91"/>
      <c r="B131" s="91"/>
      <c r="C131" s="91"/>
      <c r="D131" s="91"/>
      <c r="E131" s="88"/>
      <c r="F131" s="87"/>
      <c r="J131" s="86"/>
      <c r="K131" s="87"/>
      <c r="O131" s="86"/>
      <c r="P131" s="88"/>
      <c r="Q131" s="87"/>
      <c r="U131" s="86"/>
      <c r="V131" s="87"/>
      <c r="Z131" s="86"/>
    </row>
    <row r="132" spans="1:26" s="4" customFormat="1" x14ac:dyDescent="0.25">
      <c r="A132" s="91"/>
      <c r="B132" s="91"/>
      <c r="C132" s="91"/>
      <c r="D132" s="91"/>
      <c r="E132" s="88"/>
      <c r="F132" s="87"/>
      <c r="J132" s="86"/>
      <c r="K132" s="87"/>
      <c r="O132" s="86"/>
      <c r="P132" s="88"/>
      <c r="Q132" s="87"/>
      <c r="U132" s="86"/>
      <c r="V132" s="87"/>
      <c r="Z132" s="86"/>
    </row>
    <row r="133" spans="1:26" s="4" customFormat="1" x14ac:dyDescent="0.25">
      <c r="A133" s="91"/>
      <c r="B133" s="91"/>
      <c r="C133" s="91"/>
      <c r="D133" s="91"/>
      <c r="E133" s="88"/>
      <c r="F133" s="87"/>
      <c r="J133" s="86"/>
      <c r="K133" s="87"/>
      <c r="O133" s="86"/>
      <c r="P133" s="88"/>
      <c r="Q133" s="87"/>
      <c r="U133" s="86"/>
      <c r="V133" s="87"/>
      <c r="Z133" s="86"/>
    </row>
    <row r="134" spans="1:26" s="4" customFormat="1" x14ac:dyDescent="0.25">
      <c r="A134" s="91"/>
      <c r="B134" s="91"/>
      <c r="C134" s="91"/>
      <c r="D134" s="91"/>
      <c r="E134" s="88"/>
      <c r="F134" s="87"/>
      <c r="J134" s="86"/>
      <c r="K134" s="87"/>
      <c r="O134" s="86"/>
      <c r="P134" s="88"/>
      <c r="Q134" s="87"/>
      <c r="U134" s="86"/>
      <c r="V134" s="87"/>
      <c r="Z134" s="86"/>
    </row>
    <row r="135" spans="1:26" s="4" customFormat="1" x14ac:dyDescent="0.25">
      <c r="A135" s="91"/>
      <c r="B135" s="91"/>
      <c r="C135" s="91"/>
      <c r="D135" s="91"/>
      <c r="E135" s="88"/>
      <c r="F135" s="87"/>
      <c r="J135" s="86"/>
      <c r="K135" s="87"/>
      <c r="O135" s="86"/>
      <c r="P135" s="88"/>
      <c r="Q135" s="87"/>
      <c r="U135" s="86"/>
      <c r="V135" s="87"/>
      <c r="Z135" s="86"/>
    </row>
    <row r="136" spans="1:26" s="4" customFormat="1" x14ac:dyDescent="0.25">
      <c r="A136" s="91"/>
      <c r="B136" s="91"/>
      <c r="C136" s="91"/>
      <c r="D136" s="91"/>
      <c r="E136" s="88"/>
      <c r="F136" s="87"/>
      <c r="J136" s="86"/>
      <c r="K136" s="87"/>
      <c r="O136" s="86"/>
      <c r="P136" s="88"/>
      <c r="Q136" s="87"/>
      <c r="U136" s="86"/>
      <c r="V136" s="87"/>
      <c r="Z136" s="86"/>
    </row>
    <row r="137" spans="1:26" s="4" customFormat="1" x14ac:dyDescent="0.25">
      <c r="A137" s="91"/>
      <c r="B137" s="91"/>
      <c r="C137" s="91"/>
      <c r="D137" s="91"/>
      <c r="E137" s="88"/>
      <c r="F137" s="87"/>
      <c r="J137" s="86"/>
      <c r="K137" s="87"/>
      <c r="O137" s="86"/>
      <c r="P137" s="88"/>
      <c r="Q137" s="87"/>
      <c r="U137" s="86"/>
      <c r="V137" s="87"/>
      <c r="Z137" s="86"/>
    </row>
    <row r="138" spans="1:26" s="4" customFormat="1" x14ac:dyDescent="0.25">
      <c r="A138" s="91"/>
      <c r="B138" s="91"/>
      <c r="C138" s="91"/>
      <c r="D138" s="91"/>
      <c r="E138" s="88"/>
      <c r="F138" s="87"/>
      <c r="J138" s="86"/>
      <c r="K138" s="87"/>
      <c r="O138" s="86"/>
      <c r="P138" s="88"/>
      <c r="Q138" s="87"/>
      <c r="U138" s="86"/>
      <c r="V138" s="87"/>
      <c r="Z138" s="86"/>
    </row>
    <row r="139" spans="1:26" s="4" customFormat="1" x14ac:dyDescent="0.25">
      <c r="A139" s="91"/>
      <c r="B139" s="91"/>
      <c r="C139" s="91"/>
      <c r="D139" s="91"/>
      <c r="E139" s="88"/>
      <c r="F139" s="87"/>
      <c r="J139" s="86"/>
      <c r="K139" s="87"/>
      <c r="O139" s="86"/>
      <c r="P139" s="88"/>
      <c r="Q139" s="87"/>
      <c r="U139" s="86"/>
      <c r="V139" s="87"/>
      <c r="Z139" s="86"/>
    </row>
    <row r="140" spans="1:26" s="4" customFormat="1" x14ac:dyDescent="0.25">
      <c r="A140" s="91"/>
      <c r="B140" s="91"/>
      <c r="C140" s="91"/>
      <c r="D140" s="91"/>
      <c r="E140" s="88"/>
      <c r="F140" s="87"/>
      <c r="J140" s="86"/>
      <c r="K140" s="87"/>
      <c r="O140" s="86"/>
      <c r="P140" s="88"/>
      <c r="Q140" s="87"/>
      <c r="U140" s="86"/>
      <c r="V140" s="87"/>
      <c r="Z140" s="86"/>
    </row>
    <row r="141" spans="1:26" s="4" customFormat="1" x14ac:dyDescent="0.25">
      <c r="A141" s="91"/>
      <c r="B141" s="91"/>
      <c r="C141" s="91"/>
      <c r="D141" s="91"/>
      <c r="E141" s="88"/>
      <c r="F141" s="87"/>
      <c r="J141" s="86"/>
      <c r="K141" s="87"/>
      <c r="O141" s="86"/>
      <c r="P141" s="88"/>
      <c r="Q141" s="87"/>
      <c r="U141" s="86"/>
      <c r="V141" s="87"/>
      <c r="Z141" s="86"/>
    </row>
    <row r="142" spans="1:26" s="4" customFormat="1" x14ac:dyDescent="0.25">
      <c r="A142" s="91"/>
      <c r="B142" s="91"/>
      <c r="C142" s="91"/>
      <c r="D142" s="91"/>
      <c r="E142" s="88"/>
      <c r="F142" s="87"/>
      <c r="J142" s="86"/>
      <c r="K142" s="87"/>
      <c r="O142" s="86"/>
      <c r="P142" s="88"/>
      <c r="Q142" s="87"/>
      <c r="U142" s="86"/>
      <c r="V142" s="87"/>
      <c r="Z142" s="86"/>
    </row>
    <row r="143" spans="1:26" s="4" customFormat="1" x14ac:dyDescent="0.25">
      <c r="A143" s="91"/>
      <c r="B143" s="91"/>
      <c r="C143" s="91"/>
      <c r="D143" s="91"/>
      <c r="E143" s="88"/>
      <c r="F143" s="87"/>
      <c r="J143" s="86"/>
      <c r="K143" s="87"/>
      <c r="O143" s="86"/>
      <c r="P143" s="88"/>
      <c r="Q143" s="87"/>
      <c r="U143" s="86"/>
      <c r="V143" s="87"/>
      <c r="Z143" s="86"/>
    </row>
    <row r="144" spans="1:26" s="4" customFormat="1" x14ac:dyDescent="0.25">
      <c r="A144" s="91"/>
      <c r="B144" s="91"/>
      <c r="C144" s="91"/>
      <c r="D144" s="91"/>
      <c r="E144" s="88"/>
      <c r="F144" s="87"/>
      <c r="J144" s="86"/>
      <c r="K144" s="87"/>
      <c r="O144" s="86"/>
      <c r="P144" s="88"/>
      <c r="Q144" s="87"/>
      <c r="U144" s="86"/>
      <c r="V144" s="87"/>
      <c r="Z144" s="86"/>
    </row>
    <row r="145" spans="1:26" s="4" customFormat="1" x14ac:dyDescent="0.25">
      <c r="A145" s="91"/>
      <c r="B145" s="91"/>
      <c r="C145" s="91"/>
      <c r="D145" s="91"/>
      <c r="E145" s="88"/>
      <c r="F145" s="87"/>
      <c r="J145" s="86"/>
      <c r="K145" s="87"/>
      <c r="O145" s="86"/>
      <c r="P145" s="88"/>
      <c r="Q145" s="87"/>
      <c r="U145" s="86"/>
      <c r="V145" s="87"/>
      <c r="Z145" s="86"/>
    </row>
    <row r="146" spans="1:26" s="4" customFormat="1" x14ac:dyDescent="0.25">
      <c r="A146" s="91"/>
      <c r="B146" s="91"/>
      <c r="C146" s="91"/>
      <c r="D146" s="91"/>
      <c r="E146" s="88"/>
      <c r="F146" s="87"/>
      <c r="J146" s="86"/>
      <c r="K146" s="87"/>
      <c r="O146" s="86"/>
      <c r="P146" s="88"/>
      <c r="Q146" s="87"/>
      <c r="U146" s="86"/>
      <c r="V146" s="87"/>
      <c r="Z146" s="86"/>
    </row>
    <row r="147" spans="1:26" s="4" customFormat="1" x14ac:dyDescent="0.25">
      <c r="A147" s="91"/>
      <c r="B147" s="91"/>
      <c r="C147" s="91"/>
      <c r="D147" s="91"/>
      <c r="E147" s="88"/>
      <c r="F147" s="87"/>
      <c r="J147" s="86"/>
      <c r="K147" s="87"/>
      <c r="O147" s="86"/>
      <c r="P147" s="88"/>
      <c r="Q147" s="87"/>
      <c r="U147" s="86"/>
      <c r="V147" s="87"/>
      <c r="Z147" s="86"/>
    </row>
    <row r="148" spans="1:26" s="4" customFormat="1" x14ac:dyDescent="0.25">
      <c r="A148" s="91"/>
      <c r="B148" s="91"/>
      <c r="C148" s="91"/>
      <c r="D148" s="91"/>
      <c r="E148" s="88"/>
      <c r="F148" s="87"/>
      <c r="J148" s="86"/>
      <c r="K148" s="87"/>
      <c r="O148" s="86"/>
      <c r="P148" s="88"/>
      <c r="Q148" s="87"/>
      <c r="U148" s="86"/>
      <c r="V148" s="87"/>
      <c r="Z148" s="86"/>
    </row>
    <row r="149" spans="1:26" s="4" customFormat="1" x14ac:dyDescent="0.25">
      <c r="A149" s="91"/>
      <c r="B149" s="91"/>
      <c r="C149" s="91"/>
      <c r="D149" s="91"/>
      <c r="E149" s="88"/>
      <c r="F149" s="87"/>
      <c r="J149" s="86"/>
      <c r="K149" s="87"/>
      <c r="O149" s="86"/>
      <c r="P149" s="88"/>
      <c r="Q149" s="87"/>
      <c r="U149" s="86"/>
      <c r="V149" s="87"/>
      <c r="Z149" s="86"/>
    </row>
    <row r="150" spans="1:26" s="4" customFormat="1" x14ac:dyDescent="0.25">
      <c r="A150" s="91"/>
      <c r="B150" s="91"/>
      <c r="C150" s="91"/>
      <c r="D150" s="91"/>
      <c r="E150" s="88"/>
      <c r="F150" s="87"/>
      <c r="J150" s="86"/>
      <c r="K150" s="87"/>
      <c r="O150" s="86"/>
      <c r="P150" s="88"/>
      <c r="Q150" s="87"/>
      <c r="U150" s="86"/>
      <c r="V150" s="87"/>
      <c r="Z150" s="86"/>
    </row>
    <row r="151" spans="1:26" s="4" customFormat="1" x14ac:dyDescent="0.25">
      <c r="A151" s="91"/>
      <c r="B151" s="91"/>
      <c r="C151" s="91"/>
      <c r="D151" s="91"/>
      <c r="E151" s="88"/>
      <c r="F151" s="87"/>
      <c r="J151" s="86"/>
      <c r="K151" s="87"/>
      <c r="O151" s="86"/>
      <c r="P151" s="88"/>
      <c r="Q151" s="87"/>
      <c r="U151" s="86"/>
      <c r="V151" s="87"/>
      <c r="Z151" s="86"/>
    </row>
    <row r="152" spans="1:26" s="4" customFormat="1" x14ac:dyDescent="0.25">
      <c r="A152" s="91"/>
      <c r="B152" s="91"/>
      <c r="C152" s="91"/>
      <c r="D152" s="91"/>
      <c r="E152" s="88"/>
      <c r="F152" s="87"/>
      <c r="J152" s="86"/>
      <c r="K152" s="87"/>
      <c r="O152" s="86"/>
      <c r="P152" s="88"/>
      <c r="Q152" s="87"/>
      <c r="U152" s="86"/>
      <c r="V152" s="87"/>
      <c r="Z152" s="86"/>
    </row>
    <row r="153" spans="1:26" s="4" customFormat="1" x14ac:dyDescent="0.25">
      <c r="A153" s="91"/>
      <c r="B153" s="91"/>
      <c r="C153" s="91"/>
      <c r="D153" s="91"/>
      <c r="E153" s="88"/>
      <c r="F153" s="87"/>
      <c r="J153" s="86"/>
      <c r="K153" s="87"/>
      <c r="O153" s="86"/>
      <c r="P153" s="88"/>
      <c r="Q153" s="87"/>
      <c r="U153" s="86"/>
      <c r="V153" s="87"/>
      <c r="Z153" s="86"/>
    </row>
    <row r="154" spans="1:26" s="4" customFormat="1" x14ac:dyDescent="0.25">
      <c r="A154" s="91"/>
      <c r="B154" s="91"/>
      <c r="C154" s="91"/>
      <c r="D154" s="91"/>
      <c r="E154" s="88"/>
      <c r="F154" s="87"/>
      <c r="J154" s="86"/>
      <c r="K154" s="87"/>
      <c r="O154" s="86"/>
      <c r="P154" s="88"/>
      <c r="Q154" s="87"/>
      <c r="U154" s="86"/>
      <c r="V154" s="87"/>
      <c r="Z154" s="86"/>
    </row>
    <row r="155" spans="1:26" s="4" customFormat="1" x14ac:dyDescent="0.25">
      <c r="A155" s="91"/>
      <c r="B155" s="91"/>
      <c r="C155" s="91"/>
      <c r="D155" s="91"/>
      <c r="E155" s="88"/>
      <c r="F155" s="87"/>
      <c r="J155" s="86"/>
      <c r="K155" s="87"/>
      <c r="O155" s="86"/>
      <c r="P155" s="88"/>
      <c r="Q155" s="87"/>
      <c r="U155" s="86"/>
      <c r="V155" s="87"/>
      <c r="Z155" s="86"/>
    </row>
    <row r="156" spans="1:26" s="4" customFormat="1" x14ac:dyDescent="0.25">
      <c r="A156" s="91"/>
      <c r="B156" s="91"/>
      <c r="C156" s="91"/>
      <c r="D156" s="91"/>
      <c r="E156" s="88"/>
      <c r="F156" s="87"/>
      <c r="J156" s="86"/>
      <c r="K156" s="87"/>
      <c r="O156" s="86"/>
      <c r="P156" s="88"/>
      <c r="Q156" s="87"/>
      <c r="U156" s="86"/>
      <c r="V156" s="87"/>
      <c r="Z156" s="86"/>
    </row>
    <row r="157" spans="1:26" s="4" customFormat="1" x14ac:dyDescent="0.25">
      <c r="A157" s="91"/>
      <c r="B157" s="91"/>
      <c r="C157" s="91"/>
      <c r="D157" s="91"/>
      <c r="E157" s="88"/>
      <c r="F157" s="87"/>
      <c r="J157" s="86"/>
      <c r="K157" s="87"/>
      <c r="O157" s="86"/>
      <c r="P157" s="88"/>
      <c r="Q157" s="87"/>
      <c r="U157" s="86"/>
      <c r="V157" s="87"/>
      <c r="Z157" s="86"/>
    </row>
    <row r="158" spans="1:26" s="4" customFormat="1" x14ac:dyDescent="0.25">
      <c r="A158" s="91"/>
      <c r="B158" s="91"/>
      <c r="C158" s="91"/>
      <c r="D158" s="91"/>
      <c r="E158" s="88"/>
      <c r="F158" s="87"/>
      <c r="J158" s="86"/>
      <c r="K158" s="87"/>
      <c r="O158" s="86"/>
      <c r="P158" s="88"/>
      <c r="Q158" s="87"/>
      <c r="U158" s="86"/>
      <c r="V158" s="87"/>
      <c r="Z158" s="86"/>
    </row>
    <row r="159" spans="1:26" s="4" customFormat="1" x14ac:dyDescent="0.25">
      <c r="A159" s="91"/>
      <c r="B159" s="91"/>
      <c r="C159" s="91"/>
      <c r="D159" s="91"/>
      <c r="E159" s="88"/>
      <c r="F159" s="87"/>
      <c r="J159" s="86"/>
      <c r="K159" s="87"/>
      <c r="O159" s="86"/>
      <c r="P159" s="88"/>
      <c r="Q159" s="87"/>
      <c r="U159" s="86"/>
      <c r="V159" s="87"/>
      <c r="Z159" s="86"/>
    </row>
    <row r="160" spans="1:26" s="4" customFormat="1" x14ac:dyDescent="0.25">
      <c r="A160" s="91"/>
      <c r="B160" s="91"/>
      <c r="C160" s="91"/>
      <c r="D160" s="91"/>
      <c r="E160" s="88"/>
      <c r="F160" s="87"/>
      <c r="J160" s="86"/>
      <c r="K160" s="87"/>
      <c r="O160" s="86"/>
      <c r="P160" s="88"/>
      <c r="Q160" s="87"/>
      <c r="U160" s="86"/>
      <c r="V160" s="87"/>
      <c r="Z160" s="86"/>
    </row>
    <row r="161" spans="1:26" s="4" customFormat="1" x14ac:dyDescent="0.25">
      <c r="A161" s="91"/>
      <c r="B161" s="91"/>
      <c r="C161" s="91"/>
      <c r="D161" s="91"/>
      <c r="E161" s="88"/>
      <c r="F161" s="87"/>
      <c r="J161" s="86"/>
      <c r="K161" s="87"/>
      <c r="O161" s="86"/>
      <c r="P161" s="88"/>
      <c r="Q161" s="87"/>
      <c r="U161" s="86"/>
      <c r="V161" s="87"/>
      <c r="Z161" s="86"/>
    </row>
    <row r="162" spans="1:26" s="4" customFormat="1" x14ac:dyDescent="0.25">
      <c r="A162" s="91"/>
      <c r="B162" s="91"/>
      <c r="C162" s="91"/>
      <c r="D162" s="91"/>
      <c r="E162" s="88"/>
      <c r="F162" s="87"/>
      <c r="J162" s="86"/>
      <c r="K162" s="87"/>
      <c r="O162" s="86"/>
      <c r="P162" s="88"/>
      <c r="Q162" s="87"/>
      <c r="U162" s="86"/>
      <c r="V162" s="87"/>
      <c r="Z162" s="86"/>
    </row>
    <row r="163" spans="1:26" s="4" customFormat="1" x14ac:dyDescent="0.25">
      <c r="A163" s="91"/>
      <c r="B163" s="91"/>
      <c r="C163" s="91"/>
      <c r="D163" s="91"/>
      <c r="E163" s="88"/>
      <c r="F163" s="87"/>
      <c r="J163" s="86"/>
      <c r="K163" s="87"/>
      <c r="O163" s="86"/>
      <c r="P163" s="88"/>
      <c r="Q163" s="87"/>
      <c r="U163" s="86"/>
      <c r="V163" s="87"/>
      <c r="Z163" s="86"/>
    </row>
    <row r="164" spans="1:26" s="4" customFormat="1" x14ac:dyDescent="0.25">
      <c r="A164" s="91"/>
      <c r="B164" s="91"/>
      <c r="C164" s="91"/>
      <c r="D164" s="91"/>
      <c r="E164" s="88"/>
      <c r="F164" s="87"/>
      <c r="J164" s="86"/>
      <c r="K164" s="87"/>
      <c r="O164" s="86"/>
      <c r="P164" s="88"/>
      <c r="Q164" s="87"/>
      <c r="U164" s="86"/>
      <c r="V164" s="87"/>
      <c r="Z164" s="86"/>
    </row>
    <row r="165" spans="1:26" s="4" customFormat="1" x14ac:dyDescent="0.25">
      <c r="A165" s="91"/>
      <c r="B165" s="91"/>
      <c r="C165" s="91"/>
      <c r="D165" s="91"/>
      <c r="E165" s="88"/>
      <c r="F165" s="87"/>
      <c r="J165" s="86"/>
      <c r="K165" s="87"/>
      <c r="O165" s="86"/>
      <c r="P165" s="88"/>
      <c r="Q165" s="87"/>
      <c r="U165" s="86"/>
      <c r="V165" s="87"/>
      <c r="Z165" s="86"/>
    </row>
    <row r="166" spans="1:26" s="4" customFormat="1" x14ac:dyDescent="0.25">
      <c r="A166" s="91"/>
      <c r="B166" s="91"/>
      <c r="C166" s="91"/>
      <c r="D166" s="91"/>
      <c r="E166" s="88"/>
      <c r="F166" s="87"/>
      <c r="J166" s="86"/>
      <c r="K166" s="87"/>
      <c r="O166" s="86"/>
      <c r="P166" s="88"/>
      <c r="Q166" s="87"/>
      <c r="U166" s="86"/>
      <c r="V166" s="87"/>
      <c r="Z166" s="86"/>
    </row>
    <row r="167" spans="1:26" s="4" customFormat="1" x14ac:dyDescent="0.25">
      <c r="A167" s="91"/>
      <c r="B167" s="91"/>
      <c r="C167" s="91"/>
      <c r="D167" s="91"/>
      <c r="E167" s="88"/>
      <c r="F167" s="87"/>
      <c r="J167" s="86"/>
      <c r="K167" s="87"/>
      <c r="O167" s="86"/>
      <c r="P167" s="88"/>
      <c r="Q167" s="87"/>
      <c r="U167" s="86"/>
      <c r="V167" s="87"/>
      <c r="Z167" s="86"/>
    </row>
    <row r="168" spans="1:26" s="4" customFormat="1" x14ac:dyDescent="0.25">
      <c r="A168" s="91"/>
      <c r="B168" s="91"/>
      <c r="C168" s="91"/>
      <c r="D168" s="91"/>
      <c r="E168" s="88"/>
      <c r="F168" s="87"/>
      <c r="J168" s="86"/>
      <c r="K168" s="87"/>
      <c r="O168" s="86"/>
      <c r="P168" s="88"/>
      <c r="Q168" s="87"/>
      <c r="U168" s="86"/>
      <c r="V168" s="87"/>
      <c r="Z168" s="86"/>
    </row>
    <row r="169" spans="1:26" s="4" customFormat="1" x14ac:dyDescent="0.25">
      <c r="A169" s="91"/>
      <c r="B169" s="91"/>
      <c r="C169" s="91"/>
      <c r="D169" s="91"/>
      <c r="E169" s="88"/>
      <c r="F169" s="87"/>
      <c r="J169" s="86"/>
      <c r="K169" s="87"/>
      <c r="O169" s="86"/>
      <c r="P169" s="88"/>
      <c r="Q169" s="87"/>
      <c r="U169" s="86"/>
      <c r="V169" s="87"/>
      <c r="Z169" s="86"/>
    </row>
    <row r="170" spans="1:26" s="4" customFormat="1" x14ac:dyDescent="0.25">
      <c r="A170" s="91"/>
      <c r="B170" s="91"/>
      <c r="C170" s="91"/>
      <c r="D170" s="91"/>
      <c r="E170" s="88"/>
      <c r="F170" s="87"/>
      <c r="J170" s="86"/>
      <c r="K170" s="87"/>
      <c r="O170" s="86"/>
      <c r="P170" s="88"/>
      <c r="Q170" s="87"/>
      <c r="U170" s="86"/>
      <c r="V170" s="87"/>
      <c r="Z170" s="86"/>
    </row>
    <row r="171" spans="1:26" s="4" customFormat="1" x14ac:dyDescent="0.25">
      <c r="A171" s="91"/>
      <c r="B171" s="91"/>
      <c r="C171" s="91"/>
      <c r="D171" s="91"/>
      <c r="E171" s="88"/>
      <c r="F171" s="87"/>
      <c r="J171" s="86"/>
      <c r="K171" s="87"/>
      <c r="O171" s="86"/>
      <c r="P171" s="88"/>
      <c r="Q171" s="87"/>
      <c r="U171" s="86"/>
      <c r="V171" s="87"/>
      <c r="Z171" s="86"/>
    </row>
    <row r="172" spans="1:26" s="4" customFormat="1" x14ac:dyDescent="0.25">
      <c r="A172" s="91"/>
      <c r="B172" s="91"/>
      <c r="C172" s="91"/>
      <c r="D172" s="91"/>
      <c r="E172" s="88"/>
      <c r="F172" s="87"/>
      <c r="J172" s="86"/>
      <c r="K172" s="87"/>
      <c r="O172" s="86"/>
      <c r="P172" s="88"/>
      <c r="Q172" s="87"/>
      <c r="U172" s="86"/>
      <c r="V172" s="87"/>
      <c r="Z172" s="86"/>
    </row>
    <row r="173" spans="1:26" s="4" customFormat="1" x14ac:dyDescent="0.25">
      <c r="A173" s="91"/>
      <c r="B173" s="91"/>
      <c r="C173" s="91"/>
      <c r="D173" s="91"/>
      <c r="E173" s="88"/>
      <c r="F173" s="87"/>
      <c r="J173" s="86"/>
      <c r="K173" s="87"/>
      <c r="O173" s="86"/>
      <c r="P173" s="88"/>
      <c r="Q173" s="87"/>
      <c r="U173" s="86"/>
      <c r="V173" s="87"/>
      <c r="Z173" s="86"/>
    </row>
    <row r="174" spans="1:26" s="4" customFormat="1" x14ac:dyDescent="0.25">
      <c r="A174" s="91"/>
      <c r="B174" s="91"/>
      <c r="C174" s="91"/>
      <c r="D174" s="91"/>
      <c r="E174" s="88"/>
      <c r="F174" s="87"/>
      <c r="J174" s="86"/>
      <c r="K174" s="87"/>
      <c r="O174" s="86"/>
      <c r="P174" s="88"/>
      <c r="Q174" s="87"/>
      <c r="U174" s="86"/>
      <c r="V174" s="87"/>
      <c r="Z174" s="86"/>
    </row>
    <row r="175" spans="1:26" s="4" customFormat="1" x14ac:dyDescent="0.25">
      <c r="A175" s="91"/>
      <c r="B175" s="91"/>
      <c r="C175" s="91"/>
      <c r="D175" s="91"/>
      <c r="E175" s="88"/>
      <c r="F175" s="87"/>
      <c r="J175" s="86"/>
      <c r="K175" s="87"/>
      <c r="O175" s="86"/>
      <c r="P175" s="88"/>
      <c r="Q175" s="87"/>
      <c r="U175" s="86"/>
      <c r="V175" s="87"/>
      <c r="Z175" s="86"/>
    </row>
  </sheetData>
  <mergeCells count="34">
    <mergeCell ref="K14:O14"/>
    <mergeCell ref="Q82:U82"/>
    <mergeCell ref="Q14:T14"/>
    <mergeCell ref="V14:Y14"/>
    <mergeCell ref="Q26:U26"/>
    <mergeCell ref="V26:Z26"/>
    <mergeCell ref="Q38:U38"/>
    <mergeCell ref="V38:Z38"/>
    <mergeCell ref="Q50:U50"/>
    <mergeCell ref="V50:Z50"/>
    <mergeCell ref="F82:J82"/>
    <mergeCell ref="Q1:U1"/>
    <mergeCell ref="V1:Z1"/>
    <mergeCell ref="Q2:Q3"/>
    <mergeCell ref="R2:R3"/>
    <mergeCell ref="S2:S3"/>
    <mergeCell ref="T2:T3"/>
    <mergeCell ref="U2:U3"/>
    <mergeCell ref="V2:Z2"/>
    <mergeCell ref="F26:J26"/>
    <mergeCell ref="K26:O26"/>
    <mergeCell ref="F38:J38"/>
    <mergeCell ref="K38:O38"/>
    <mergeCell ref="F50:J50"/>
    <mergeCell ref="K50:O50"/>
    <mergeCell ref="F14:J14"/>
    <mergeCell ref="F1:J1"/>
    <mergeCell ref="K1:O1"/>
    <mergeCell ref="F2:F3"/>
    <mergeCell ref="G2:G3"/>
    <mergeCell ref="H2:H3"/>
    <mergeCell ref="I2:I3"/>
    <mergeCell ref="J2:J3"/>
    <mergeCell ref="K2:O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BS318"/>
  <sheetViews>
    <sheetView tabSelected="1" zoomScaleNormal="100" workbookViewId="0">
      <pane xSplit="1" topLeftCell="B1" activePane="topRight" state="frozen"/>
      <selection pane="topRight" activeCell="T32" sqref="T32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0.85546875" style="7" customWidth="1"/>
    <col min="9" max="9" width="10.42578125" customWidth="1"/>
    <col min="11" max="11" width="11.42578125" style="7"/>
    <col min="13" max="13" width="11.42578125" style="8"/>
    <col min="16" max="16" width="11.42578125" style="7"/>
    <col min="18" max="18" width="11.42578125" style="8"/>
    <col min="20" max="20" width="11.42578125" style="7"/>
    <col min="23" max="23" width="11.42578125" style="8"/>
    <col min="24" max="24" width="11.42578125" style="7"/>
    <col min="28" max="28" width="14.42578125" customWidth="1"/>
    <col min="29" max="29" width="11.42578125" style="7"/>
    <col min="33" max="33" width="14" customWidth="1"/>
    <col min="34" max="34" width="11.42578125" style="7"/>
    <col min="37" max="37" width="11.42578125" customWidth="1"/>
    <col min="38" max="38" width="11.42578125" style="7"/>
    <col min="41" max="41" width="11.42578125" style="8"/>
    <col min="42" max="42" width="18.42578125" style="14" customWidth="1"/>
    <col min="43" max="43" width="11.42578125" style="7"/>
    <col min="48" max="48" width="11.42578125" style="7"/>
    <col min="53" max="53" width="11.42578125" style="7"/>
    <col min="56" max="56" width="11.42578125" style="8"/>
    <col min="57" max="71" width="11.42578125" style="4"/>
  </cols>
  <sheetData>
    <row r="1" spans="1:71" s="12" customFormat="1" ht="29.25" customHeight="1" thickBot="1" x14ac:dyDescent="0.3">
      <c r="A1" s="10"/>
      <c r="B1" s="11"/>
      <c r="C1" s="11"/>
      <c r="D1" s="11"/>
      <c r="E1" s="50"/>
      <c r="F1" s="214" t="s">
        <v>33</v>
      </c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6"/>
      <c r="X1" s="214" t="s">
        <v>37</v>
      </c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6"/>
      <c r="AP1" s="50"/>
      <c r="AQ1" s="214" t="s">
        <v>43</v>
      </c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6"/>
      <c r="BE1" s="176"/>
      <c r="BF1" s="176"/>
      <c r="BG1" s="176"/>
      <c r="BH1" s="177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</row>
    <row r="2" spans="1:71" s="84" customFormat="1" ht="29.25" customHeight="1" thickBot="1" x14ac:dyDescent="0.3">
      <c r="A2" s="15"/>
      <c r="B2" s="16"/>
      <c r="C2" s="16"/>
      <c r="D2" s="16"/>
      <c r="E2" s="13"/>
      <c r="F2" s="198" t="s">
        <v>26</v>
      </c>
      <c r="G2" s="199"/>
      <c r="H2" s="199"/>
      <c r="I2" s="199"/>
      <c r="J2" s="200"/>
      <c r="K2" s="189" t="s">
        <v>27</v>
      </c>
      <c r="L2" s="190"/>
      <c r="M2" s="190"/>
      <c r="N2" s="190"/>
      <c r="O2" s="191"/>
      <c r="P2" s="189" t="s">
        <v>28</v>
      </c>
      <c r="Q2" s="190"/>
      <c r="R2" s="190"/>
      <c r="S2" s="191"/>
      <c r="T2" s="189" t="s">
        <v>29</v>
      </c>
      <c r="U2" s="190"/>
      <c r="V2" s="190"/>
      <c r="W2" s="191"/>
      <c r="X2" s="198" t="s">
        <v>26</v>
      </c>
      <c r="Y2" s="199"/>
      <c r="Z2" s="199"/>
      <c r="AA2" s="199"/>
      <c r="AB2" s="200"/>
      <c r="AC2" s="189" t="s">
        <v>27</v>
      </c>
      <c r="AD2" s="190"/>
      <c r="AE2" s="190"/>
      <c r="AF2" s="190"/>
      <c r="AG2" s="191"/>
      <c r="AH2" s="189" t="s">
        <v>28</v>
      </c>
      <c r="AI2" s="190"/>
      <c r="AJ2" s="190"/>
      <c r="AK2" s="191"/>
      <c r="AL2" s="189" t="s">
        <v>29</v>
      </c>
      <c r="AM2" s="190"/>
      <c r="AN2" s="190"/>
      <c r="AO2" s="191"/>
      <c r="AP2" s="13"/>
      <c r="AQ2" s="198" t="s">
        <v>26</v>
      </c>
      <c r="AR2" s="199"/>
      <c r="AS2" s="199"/>
      <c r="AT2" s="199"/>
      <c r="AU2" s="200"/>
      <c r="AV2" s="189" t="s">
        <v>27</v>
      </c>
      <c r="AW2" s="190"/>
      <c r="AX2" s="190"/>
      <c r="AY2" s="190"/>
      <c r="AZ2" s="191"/>
      <c r="BA2" s="189" t="s">
        <v>28</v>
      </c>
      <c r="BB2" s="190"/>
      <c r="BC2" s="190"/>
      <c r="BD2" s="191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</row>
    <row r="3" spans="1:71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8" t="s">
        <v>15</v>
      </c>
      <c r="G3" s="19" t="s">
        <v>16</v>
      </c>
      <c r="H3" s="19" t="s">
        <v>17</v>
      </c>
      <c r="I3" s="19" t="s">
        <v>18</v>
      </c>
      <c r="J3" s="85" t="s">
        <v>19</v>
      </c>
      <c r="K3" s="18" t="s">
        <v>15</v>
      </c>
      <c r="L3" s="19" t="s">
        <v>16</v>
      </c>
      <c r="M3" s="19" t="s">
        <v>17</v>
      </c>
      <c r="N3" s="19" t="s">
        <v>18</v>
      </c>
      <c r="O3" s="85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18" t="s">
        <v>15</v>
      </c>
      <c r="U3" s="19" t="s">
        <v>16</v>
      </c>
      <c r="V3" s="19" t="s">
        <v>17</v>
      </c>
      <c r="W3" s="25" t="s">
        <v>18</v>
      </c>
      <c r="X3" s="18" t="s">
        <v>15</v>
      </c>
      <c r="Y3" s="19" t="s">
        <v>16</v>
      </c>
      <c r="Z3" s="19" t="s">
        <v>17</v>
      </c>
      <c r="AA3" s="19" t="s">
        <v>18</v>
      </c>
      <c r="AB3" s="85" t="s">
        <v>19</v>
      </c>
      <c r="AC3" s="18" t="s">
        <v>15</v>
      </c>
      <c r="AD3" s="19" t="s">
        <v>16</v>
      </c>
      <c r="AE3" s="19" t="s">
        <v>17</v>
      </c>
      <c r="AF3" s="19" t="s">
        <v>18</v>
      </c>
      <c r="AG3" s="85" t="s">
        <v>19</v>
      </c>
      <c r="AH3" s="18" t="s">
        <v>15</v>
      </c>
      <c r="AI3" s="19" t="s">
        <v>16</v>
      </c>
      <c r="AJ3" s="19" t="s">
        <v>17</v>
      </c>
      <c r="AK3" s="19" t="s">
        <v>18</v>
      </c>
      <c r="AL3" s="18" t="s">
        <v>15</v>
      </c>
      <c r="AM3" s="19" t="s">
        <v>16</v>
      </c>
      <c r="AN3" s="19" t="s">
        <v>17</v>
      </c>
      <c r="AO3" s="25" t="s">
        <v>18</v>
      </c>
      <c r="AP3" s="17"/>
      <c r="AQ3" s="18" t="s">
        <v>15</v>
      </c>
      <c r="AR3" s="19" t="s">
        <v>16</v>
      </c>
      <c r="AS3" s="19" t="s">
        <v>17</v>
      </c>
      <c r="AT3" s="19" t="s">
        <v>18</v>
      </c>
      <c r="AU3" s="85" t="s">
        <v>19</v>
      </c>
      <c r="AV3" s="18" t="s">
        <v>15</v>
      </c>
      <c r="AW3" s="19" t="s">
        <v>16</v>
      </c>
      <c r="AX3" s="19" t="s">
        <v>17</v>
      </c>
      <c r="AY3" s="19" t="s">
        <v>18</v>
      </c>
      <c r="AZ3" s="85" t="s">
        <v>19</v>
      </c>
      <c r="BA3" s="18" t="s">
        <v>15</v>
      </c>
      <c r="BB3" s="19" t="s">
        <v>16</v>
      </c>
      <c r="BC3" s="19" t="s">
        <v>17</v>
      </c>
      <c r="BD3" s="25" t="s">
        <v>18</v>
      </c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</row>
    <row r="4" spans="1:71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40">
        <v>34361.300000000003</v>
      </c>
      <c r="G4" s="138">
        <v>29663.9</v>
      </c>
      <c r="H4" s="138">
        <v>29663.9</v>
      </c>
      <c r="I4" s="138">
        <v>10450.200000000001</v>
      </c>
      <c r="J4" s="138">
        <v>42199.7</v>
      </c>
      <c r="K4" s="140">
        <v>35114.800000000003</v>
      </c>
      <c r="L4" s="138">
        <v>29030.400000000001</v>
      </c>
      <c r="M4" s="138">
        <v>28512</v>
      </c>
      <c r="N4" s="138">
        <v>11718.4</v>
      </c>
      <c r="O4" s="138">
        <v>39376.199999999997</v>
      </c>
      <c r="P4" s="140">
        <v>195881</v>
      </c>
      <c r="Q4" s="138">
        <v>60311.199999999997</v>
      </c>
      <c r="R4" s="138">
        <v>79744.800000000003</v>
      </c>
      <c r="S4" s="138">
        <v>8799.19</v>
      </c>
      <c r="T4" s="140">
        <v>212551</v>
      </c>
      <c r="U4" s="138">
        <v>98182.2</v>
      </c>
      <c r="V4" s="138">
        <v>66623.600000000006</v>
      </c>
      <c r="W4" s="141">
        <v>8889.89</v>
      </c>
      <c r="X4" s="136">
        <v>26214.5</v>
      </c>
      <c r="Y4" s="137">
        <v>2671.37</v>
      </c>
      <c r="Z4" s="137">
        <v>2671.35</v>
      </c>
      <c r="AA4" s="138">
        <v>3335.37</v>
      </c>
      <c r="AB4" s="139"/>
      <c r="AC4" s="140">
        <v>26853.9</v>
      </c>
      <c r="AD4" s="138">
        <v>2614.5300000000002</v>
      </c>
      <c r="AE4" s="138">
        <v>2614.52</v>
      </c>
      <c r="AF4" s="138">
        <v>3375.56</v>
      </c>
      <c r="AG4" s="139"/>
      <c r="AH4" s="140">
        <v>179789</v>
      </c>
      <c r="AI4" s="138">
        <v>3896.25</v>
      </c>
      <c r="AJ4" s="138">
        <v>3896.27</v>
      </c>
      <c r="AK4" s="138">
        <v>2829.14</v>
      </c>
      <c r="AL4" s="140">
        <v>196644</v>
      </c>
      <c r="AM4" s="138">
        <v>3849.34</v>
      </c>
      <c r="AN4" s="138">
        <v>3849.32</v>
      </c>
      <c r="AO4" s="141">
        <v>2896.52</v>
      </c>
      <c r="AP4" s="63"/>
      <c r="AQ4" s="136">
        <v>25486.3</v>
      </c>
      <c r="AR4" s="137">
        <v>1083.7</v>
      </c>
      <c r="AS4" s="137">
        <v>1083.7</v>
      </c>
      <c r="AT4" s="138">
        <v>1423.66</v>
      </c>
      <c r="AU4" s="139"/>
      <c r="AV4" s="140">
        <v>25949.8</v>
      </c>
      <c r="AW4" s="138">
        <v>955.77</v>
      </c>
      <c r="AX4" s="138">
        <v>955.77800000000002</v>
      </c>
      <c r="AY4" s="138">
        <v>1216.04</v>
      </c>
      <c r="AZ4" s="139"/>
      <c r="BA4" s="140">
        <v>185497</v>
      </c>
      <c r="BB4" s="138">
        <v>1143.51</v>
      </c>
      <c r="BC4" s="138">
        <v>1143.52</v>
      </c>
      <c r="BD4" s="141">
        <v>1622.06</v>
      </c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</row>
    <row r="5" spans="1:71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4">
        <v>19.072600000000001</v>
      </c>
      <c r="G5" s="52">
        <v>22.0928</v>
      </c>
      <c r="H5" s="52">
        <v>22.0928</v>
      </c>
      <c r="I5" s="52">
        <v>62.712499999999999</v>
      </c>
      <c r="J5" s="52">
        <v>15.53</v>
      </c>
      <c r="K5" s="54">
        <v>18.6633</v>
      </c>
      <c r="L5" s="52">
        <v>22.574999999999999</v>
      </c>
      <c r="M5" s="52">
        <v>22.985399999999998</v>
      </c>
      <c r="N5" s="52">
        <v>55.925699999999999</v>
      </c>
      <c r="O5" s="52">
        <v>16.643599999999999</v>
      </c>
      <c r="P5" s="54">
        <v>3.3456999999999999</v>
      </c>
      <c r="Q5" s="52">
        <v>10.866300000000001</v>
      </c>
      <c r="R5" s="52">
        <v>8.2182200000000005</v>
      </c>
      <c r="S5" s="52">
        <v>74.479600000000005</v>
      </c>
      <c r="T5" s="54">
        <v>3.0832999999999999</v>
      </c>
      <c r="U5" s="52">
        <v>6.6749400000000003</v>
      </c>
      <c r="V5" s="52">
        <v>9.8367500000000003</v>
      </c>
      <c r="W5" s="53">
        <v>73.719700000000003</v>
      </c>
      <c r="X5" s="101">
        <v>24.9999</v>
      </c>
      <c r="Y5" s="102">
        <v>245.327</v>
      </c>
      <c r="Z5" s="102">
        <v>245.32900000000001</v>
      </c>
      <c r="AA5" s="52">
        <v>196.488</v>
      </c>
      <c r="AB5" s="121"/>
      <c r="AC5" s="54">
        <v>24.404599999999999</v>
      </c>
      <c r="AD5" s="52">
        <v>250.661</v>
      </c>
      <c r="AE5" s="52">
        <v>250.661</v>
      </c>
      <c r="AF5" s="52">
        <v>194.148</v>
      </c>
      <c r="AG5" s="121"/>
      <c r="AH5" s="54">
        <v>3.6451600000000002</v>
      </c>
      <c r="AI5" s="52">
        <v>168.203</v>
      </c>
      <c r="AJ5" s="52">
        <v>168.202</v>
      </c>
      <c r="AK5" s="52">
        <v>231.64599999999999</v>
      </c>
      <c r="AL5" s="54">
        <v>3.3327200000000001</v>
      </c>
      <c r="AM5" s="52">
        <v>170.25299999999999</v>
      </c>
      <c r="AN5" s="52">
        <v>170.25299999999999</v>
      </c>
      <c r="AO5" s="53">
        <v>226.25700000000001</v>
      </c>
      <c r="AP5" s="23" t="s">
        <v>20</v>
      </c>
      <c r="AQ5" s="101">
        <v>25.714200000000002</v>
      </c>
      <c r="AR5" s="102">
        <v>604.74199999999996</v>
      </c>
      <c r="AS5" s="102">
        <v>604.74199999999996</v>
      </c>
      <c r="AT5" s="52">
        <v>460.33300000000003</v>
      </c>
      <c r="AU5" s="121"/>
      <c r="AV5" s="54">
        <v>25.254999999999999</v>
      </c>
      <c r="AW5" s="52">
        <v>685.68799999999999</v>
      </c>
      <c r="AX5" s="52">
        <v>685.68200000000002</v>
      </c>
      <c r="AY5" s="52">
        <v>538.92999999999995</v>
      </c>
      <c r="AZ5" s="121"/>
      <c r="BA5" s="54">
        <v>3.5329999999999999</v>
      </c>
      <c r="BB5" s="52">
        <v>573.11199999999997</v>
      </c>
      <c r="BC5" s="52">
        <v>573.10799999999995</v>
      </c>
      <c r="BD5" s="53">
        <v>404.029</v>
      </c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</row>
    <row r="6" spans="1:71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6">
        <v>38091.199999999997</v>
      </c>
      <c r="G6" s="137">
        <v>27833.7</v>
      </c>
      <c r="H6" s="137">
        <v>27833.7</v>
      </c>
      <c r="I6" s="137">
        <v>11117.7</v>
      </c>
      <c r="J6" s="137">
        <v>25484.1</v>
      </c>
      <c r="K6" s="136">
        <v>38699.9</v>
      </c>
      <c r="L6" s="137">
        <v>27891.5</v>
      </c>
      <c r="M6" s="137">
        <v>28205.9</v>
      </c>
      <c r="N6" s="137">
        <v>11688</v>
      </c>
      <c r="O6" s="137">
        <v>24723.1</v>
      </c>
      <c r="P6" s="136">
        <v>204110</v>
      </c>
      <c r="Q6" s="137">
        <v>52926.7</v>
      </c>
      <c r="R6" s="137">
        <v>47137.9</v>
      </c>
      <c r="S6" s="137">
        <v>9430.16</v>
      </c>
      <c r="T6" s="136">
        <v>248099</v>
      </c>
      <c r="U6" s="137">
        <v>49682.9</v>
      </c>
      <c r="V6" s="137">
        <v>61148.2</v>
      </c>
      <c r="W6" s="142">
        <v>9093.4699999999993</v>
      </c>
      <c r="X6" s="136">
        <v>27330</v>
      </c>
      <c r="Y6" s="137">
        <v>2577.98</v>
      </c>
      <c r="Z6" s="137">
        <v>2578.0100000000002</v>
      </c>
      <c r="AA6" s="138">
        <v>3502.14</v>
      </c>
      <c r="AB6" s="139"/>
      <c r="AC6" s="140">
        <v>26854</v>
      </c>
      <c r="AD6" s="138">
        <v>2560.08</v>
      </c>
      <c r="AE6" s="138">
        <v>2525</v>
      </c>
      <c r="AF6" s="138">
        <v>3396.02</v>
      </c>
      <c r="AG6" s="139"/>
      <c r="AH6" s="140">
        <v>192274</v>
      </c>
      <c r="AI6" s="138">
        <v>3765.1</v>
      </c>
      <c r="AJ6" s="138">
        <v>3765.11</v>
      </c>
      <c r="AK6" s="138">
        <v>3218.35</v>
      </c>
      <c r="AL6" s="140">
        <v>224736</v>
      </c>
      <c r="AM6" s="138">
        <v>4018.82</v>
      </c>
      <c r="AN6" s="138">
        <v>4018.8</v>
      </c>
      <c r="AO6" s="141">
        <v>3400.52</v>
      </c>
      <c r="AP6" s="63"/>
      <c r="AQ6" s="136">
        <v>26530.400000000001</v>
      </c>
      <c r="AR6" s="137">
        <v>1027.0999999999999</v>
      </c>
      <c r="AS6" s="137">
        <v>1027.0999999999999</v>
      </c>
      <c r="AT6" s="138">
        <v>1459.25</v>
      </c>
      <c r="AU6" s="139"/>
      <c r="AV6" s="140">
        <v>26076.6</v>
      </c>
      <c r="AW6" s="138">
        <v>971.18600000000004</v>
      </c>
      <c r="AX6" s="138">
        <v>971.19299999999998</v>
      </c>
      <c r="AY6" s="138">
        <v>1306.79</v>
      </c>
      <c r="AZ6" s="139"/>
      <c r="BA6" s="140">
        <v>190012</v>
      </c>
      <c r="BB6" s="138">
        <v>1161.97</v>
      </c>
      <c r="BC6" s="138">
        <v>1228.8399999999999</v>
      </c>
      <c r="BD6" s="141">
        <v>1622.05</v>
      </c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</row>
    <row r="7" spans="1:71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101">
        <v>17.204999999999998</v>
      </c>
      <c r="G7" s="102">
        <v>23.5456</v>
      </c>
      <c r="H7" s="102">
        <v>23.545500000000001</v>
      </c>
      <c r="I7" s="102">
        <v>58.947499999999998</v>
      </c>
      <c r="J7" s="102">
        <v>25.7164</v>
      </c>
      <c r="K7" s="101">
        <v>16.9344</v>
      </c>
      <c r="L7" s="102">
        <v>23.4968</v>
      </c>
      <c r="M7" s="102">
        <v>23.2349</v>
      </c>
      <c r="N7" s="102">
        <v>56.071199999999997</v>
      </c>
      <c r="O7" s="102">
        <v>26.507999999999999</v>
      </c>
      <c r="P7" s="101">
        <v>3.21082</v>
      </c>
      <c r="Q7" s="102">
        <v>12.382400000000001</v>
      </c>
      <c r="R7" s="102">
        <v>13.903</v>
      </c>
      <c r="S7" s="102">
        <v>69.496099999999998</v>
      </c>
      <c r="T7" s="101">
        <v>2.6415299999999999</v>
      </c>
      <c r="U7" s="102">
        <v>13.190899999999999</v>
      </c>
      <c r="V7" s="102">
        <v>10.717599999999999</v>
      </c>
      <c r="W7" s="103">
        <v>72.069299999999998</v>
      </c>
      <c r="X7" s="101">
        <v>23.979500000000002</v>
      </c>
      <c r="Y7" s="102">
        <v>254.215</v>
      </c>
      <c r="Z7" s="102">
        <v>254.21100000000001</v>
      </c>
      <c r="AA7" s="52">
        <v>187.131</v>
      </c>
      <c r="AB7" s="121"/>
      <c r="AC7" s="54">
        <v>24.404599999999999</v>
      </c>
      <c r="AD7" s="52">
        <v>255.99199999999999</v>
      </c>
      <c r="AE7" s="52">
        <v>259.54899999999998</v>
      </c>
      <c r="AF7" s="52">
        <v>192.97900000000001</v>
      </c>
      <c r="AG7" s="121"/>
      <c r="AH7" s="54">
        <v>3.4084599999999998</v>
      </c>
      <c r="AI7" s="52">
        <v>174.06200000000001</v>
      </c>
      <c r="AJ7" s="52">
        <v>174.06200000000001</v>
      </c>
      <c r="AK7" s="52">
        <v>203.63200000000001</v>
      </c>
      <c r="AL7" s="54">
        <v>2.9161299999999999</v>
      </c>
      <c r="AM7" s="52">
        <v>163.07300000000001</v>
      </c>
      <c r="AN7" s="52">
        <v>163.07400000000001</v>
      </c>
      <c r="AO7" s="53">
        <v>192.72300000000001</v>
      </c>
      <c r="AP7" s="23" t="s">
        <v>20</v>
      </c>
      <c r="AQ7" s="101">
        <v>24.702200000000001</v>
      </c>
      <c r="AR7" s="102">
        <v>638.07000000000005</v>
      </c>
      <c r="AS7" s="102">
        <v>638.06799999999998</v>
      </c>
      <c r="AT7" s="52">
        <v>449.10599999999999</v>
      </c>
      <c r="AU7" s="121"/>
      <c r="AV7" s="54">
        <v>25.132100000000001</v>
      </c>
      <c r="AW7" s="52">
        <v>674.80399999999997</v>
      </c>
      <c r="AX7" s="52">
        <v>674.79899999999998</v>
      </c>
      <c r="AY7" s="52">
        <v>501.50400000000002</v>
      </c>
      <c r="AZ7" s="121"/>
      <c r="BA7" s="54">
        <v>3.4490400000000001</v>
      </c>
      <c r="BB7" s="52">
        <v>564.01</v>
      </c>
      <c r="BC7" s="52">
        <v>533.31399999999996</v>
      </c>
      <c r="BD7" s="53">
        <v>404.03</v>
      </c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</row>
    <row r="8" spans="1:71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6">
        <v>43440.5</v>
      </c>
      <c r="G8" s="137">
        <v>31351.8</v>
      </c>
      <c r="H8" s="137">
        <v>31351.8</v>
      </c>
      <c r="I8" s="137">
        <v>12819.2</v>
      </c>
      <c r="J8" s="137">
        <v>220782</v>
      </c>
      <c r="K8" s="136">
        <v>42182.8</v>
      </c>
      <c r="L8" s="137">
        <v>31788.9</v>
      </c>
      <c r="M8" s="137">
        <v>30919.7</v>
      </c>
      <c r="N8" s="137">
        <v>12731.9</v>
      </c>
      <c r="O8" s="137">
        <v>168544</v>
      </c>
      <c r="P8" s="136">
        <v>213536</v>
      </c>
      <c r="Q8" s="137">
        <v>49577.9</v>
      </c>
      <c r="R8" s="137">
        <v>49974.5</v>
      </c>
      <c r="S8" s="137">
        <v>11753.2</v>
      </c>
      <c r="T8" s="136">
        <v>252364</v>
      </c>
      <c r="U8" s="137">
        <v>51440</v>
      </c>
      <c r="V8" s="137">
        <v>53969.8</v>
      </c>
      <c r="W8" s="142">
        <v>12162.9</v>
      </c>
      <c r="X8" s="136">
        <v>31235.3</v>
      </c>
      <c r="Y8" s="137">
        <v>2711.83</v>
      </c>
      <c r="Z8" s="137">
        <v>2672.53</v>
      </c>
      <c r="AA8" s="138">
        <v>3840.07</v>
      </c>
      <c r="AB8" s="139"/>
      <c r="AC8" s="140">
        <v>31776.2</v>
      </c>
      <c r="AD8" s="138">
        <v>2672.53</v>
      </c>
      <c r="AE8" s="138">
        <v>2597.2399999999998</v>
      </c>
      <c r="AF8" s="138">
        <v>4110.4799999999996</v>
      </c>
      <c r="AG8" s="139"/>
      <c r="AH8" s="140">
        <v>188112</v>
      </c>
      <c r="AI8" s="138">
        <v>3724.6</v>
      </c>
      <c r="AJ8" s="138">
        <v>3724.6</v>
      </c>
      <c r="AK8" s="138">
        <v>4096.0600000000004</v>
      </c>
      <c r="AL8" s="140">
        <v>240244</v>
      </c>
      <c r="AM8" s="138">
        <v>3784.4</v>
      </c>
      <c r="AN8" s="138">
        <v>3830.45</v>
      </c>
      <c r="AO8" s="141">
        <v>4005.04</v>
      </c>
      <c r="AP8" s="63"/>
      <c r="AQ8" s="136">
        <v>29801.8</v>
      </c>
      <c r="AR8" s="137">
        <v>1088.8599999999999</v>
      </c>
      <c r="AS8" s="137">
        <v>1075.25</v>
      </c>
      <c r="AT8" s="138">
        <v>1513.29</v>
      </c>
      <c r="AU8" s="139"/>
      <c r="AV8" s="140">
        <v>28816</v>
      </c>
      <c r="AW8" s="138">
        <v>912.33100000000002</v>
      </c>
      <c r="AX8" s="138">
        <v>912.327</v>
      </c>
      <c r="AY8" s="138">
        <v>1321.58</v>
      </c>
      <c r="AZ8" s="139"/>
      <c r="BA8" s="140">
        <v>193618</v>
      </c>
      <c r="BB8" s="138">
        <v>1159.6099999999999</v>
      </c>
      <c r="BC8" s="138">
        <v>1159.6300000000001</v>
      </c>
      <c r="BD8" s="141">
        <v>1526.13</v>
      </c>
      <c r="BE8" s="146"/>
      <c r="BF8" s="146"/>
      <c r="BG8" s="146"/>
      <c r="BH8" s="146"/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</row>
    <row r="9" spans="1:71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1">
        <v>15.086399999999999</v>
      </c>
      <c r="G9" s="102">
        <v>20.903400000000001</v>
      </c>
      <c r="H9" s="102">
        <v>20.903400000000001</v>
      </c>
      <c r="I9" s="102">
        <v>51.1233</v>
      </c>
      <c r="J9" s="102">
        <v>2.96835</v>
      </c>
      <c r="K9" s="101">
        <v>15.536199999999999</v>
      </c>
      <c r="L9" s="102">
        <v>20.616</v>
      </c>
      <c r="M9" s="102">
        <v>21.195599999999999</v>
      </c>
      <c r="N9" s="102">
        <v>51.4739</v>
      </c>
      <c r="O9" s="102">
        <v>3.88836</v>
      </c>
      <c r="P9" s="101">
        <v>3.06908</v>
      </c>
      <c r="Q9" s="102">
        <v>13.2188</v>
      </c>
      <c r="R9" s="102">
        <v>13.113899999999999</v>
      </c>
      <c r="S9" s="102">
        <v>55.760199999999998</v>
      </c>
      <c r="T9" s="101">
        <v>2.5968800000000001</v>
      </c>
      <c r="U9" s="102">
        <v>12.7403</v>
      </c>
      <c r="V9" s="102">
        <v>12.1431</v>
      </c>
      <c r="W9" s="103">
        <v>53.881900000000002</v>
      </c>
      <c r="X9" s="101">
        <v>20.981400000000001</v>
      </c>
      <c r="Y9" s="102">
        <v>241.667</v>
      </c>
      <c r="Z9" s="102">
        <v>245.22</v>
      </c>
      <c r="AA9" s="52">
        <v>170.66300000000001</v>
      </c>
      <c r="AB9" s="121"/>
      <c r="AC9" s="54">
        <v>20.624199999999998</v>
      </c>
      <c r="AD9" s="52">
        <v>245.221</v>
      </c>
      <c r="AE9" s="52">
        <v>252.32900000000001</v>
      </c>
      <c r="AF9" s="52">
        <v>159.43600000000001</v>
      </c>
      <c r="AG9" s="121"/>
      <c r="AH9" s="54">
        <v>3.4838</v>
      </c>
      <c r="AI9" s="52">
        <v>175.95400000000001</v>
      </c>
      <c r="AJ9" s="52">
        <v>175.95500000000001</v>
      </c>
      <c r="AK9" s="52">
        <v>159.99799999999999</v>
      </c>
      <c r="AL9" s="54">
        <v>2.7278899999999999</v>
      </c>
      <c r="AM9" s="52">
        <v>173.17400000000001</v>
      </c>
      <c r="AN9" s="52">
        <v>171.09200000000001</v>
      </c>
      <c r="AO9" s="53">
        <v>163.63399999999999</v>
      </c>
      <c r="AP9" s="23" t="s">
        <v>20</v>
      </c>
      <c r="AQ9" s="101">
        <v>21.990600000000001</v>
      </c>
      <c r="AR9" s="102">
        <v>601.875</v>
      </c>
      <c r="AS9" s="102">
        <v>609.495</v>
      </c>
      <c r="AT9" s="52">
        <v>433.06799999999998</v>
      </c>
      <c r="AU9" s="121"/>
      <c r="AV9" s="54">
        <v>22.742999999999999</v>
      </c>
      <c r="AW9" s="52">
        <v>718.33600000000001</v>
      </c>
      <c r="AX9" s="52">
        <v>718.33900000000006</v>
      </c>
      <c r="AY9" s="52">
        <v>495.892</v>
      </c>
      <c r="AZ9" s="121"/>
      <c r="BA9" s="54">
        <v>3.3848199999999999</v>
      </c>
      <c r="BB9" s="52">
        <v>565.15599999999995</v>
      </c>
      <c r="BC9" s="52">
        <v>565.14800000000002</v>
      </c>
      <c r="BD9" s="53">
        <v>429.42599999999999</v>
      </c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</row>
    <row r="10" spans="1:71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6">
        <v>44359.4</v>
      </c>
      <c r="G10" s="137">
        <v>41312.199999999997</v>
      </c>
      <c r="H10" s="137">
        <v>41312.199999999997</v>
      </c>
      <c r="I10" s="137">
        <v>11081.3</v>
      </c>
      <c r="J10" s="137">
        <v>186736</v>
      </c>
      <c r="K10" s="136">
        <v>45206.1</v>
      </c>
      <c r="L10" s="137">
        <v>42584.2</v>
      </c>
      <c r="M10" s="137">
        <v>41095.300000000003</v>
      </c>
      <c r="N10" s="137">
        <v>12466.5</v>
      </c>
      <c r="O10" s="137">
        <v>176890</v>
      </c>
      <c r="P10" s="136">
        <v>212921</v>
      </c>
      <c r="Q10" s="137">
        <v>49960.6</v>
      </c>
      <c r="R10" s="137">
        <v>50772.800000000003</v>
      </c>
      <c r="S10" s="137">
        <v>11173.8</v>
      </c>
      <c r="T10" s="136">
        <v>259549</v>
      </c>
      <c r="U10" s="137">
        <v>53083.9</v>
      </c>
      <c r="V10" s="137">
        <v>55314.3</v>
      </c>
      <c r="W10" s="142">
        <v>10785.2</v>
      </c>
      <c r="X10" s="136">
        <v>30328</v>
      </c>
      <c r="Y10" s="137">
        <v>3108.78</v>
      </c>
      <c r="Z10" s="137">
        <v>3108.76</v>
      </c>
      <c r="AA10" s="138">
        <v>3502.18</v>
      </c>
      <c r="AB10" s="139"/>
      <c r="AC10" s="140">
        <v>30511.7</v>
      </c>
      <c r="AD10" s="138">
        <v>3057.37</v>
      </c>
      <c r="AE10" s="138">
        <v>3189.17</v>
      </c>
      <c r="AF10" s="138">
        <v>3741.64</v>
      </c>
      <c r="AG10" s="139"/>
      <c r="AH10" s="140">
        <v>198093</v>
      </c>
      <c r="AI10" s="138">
        <v>4729.8100000000004</v>
      </c>
      <c r="AJ10" s="138">
        <v>4696.51</v>
      </c>
      <c r="AK10" s="138">
        <v>3696.99</v>
      </c>
      <c r="AL10" s="140">
        <v>240253</v>
      </c>
      <c r="AM10" s="138">
        <v>4797.8599999999997</v>
      </c>
      <c r="AN10" s="138">
        <v>4867.92</v>
      </c>
      <c r="AO10" s="141">
        <v>3653.27</v>
      </c>
      <c r="AP10" s="63"/>
      <c r="AQ10" s="136">
        <v>29959.5</v>
      </c>
      <c r="AR10" s="137">
        <v>1166.3800000000001</v>
      </c>
      <c r="AS10" s="137">
        <v>1003.57</v>
      </c>
      <c r="AT10" s="138">
        <v>1474.6</v>
      </c>
      <c r="AU10" s="139"/>
      <c r="AV10" s="140">
        <v>29801.8</v>
      </c>
      <c r="AW10" s="138">
        <v>882.3</v>
      </c>
      <c r="AX10" s="138">
        <v>882.26700000000005</v>
      </c>
      <c r="AY10" s="138">
        <v>1287.58</v>
      </c>
      <c r="AZ10" s="139"/>
      <c r="BA10" s="140">
        <v>184771</v>
      </c>
      <c r="BB10" s="138">
        <v>1130.95</v>
      </c>
      <c r="BC10" s="138">
        <v>1222.77</v>
      </c>
      <c r="BD10" s="141">
        <v>1544.83</v>
      </c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</row>
    <row r="11" spans="1:71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101">
        <v>14.773899999999999</v>
      </c>
      <c r="G11" s="102">
        <v>15.8636</v>
      </c>
      <c r="H11" s="102">
        <v>15.8636</v>
      </c>
      <c r="I11" s="102">
        <v>59.141100000000002</v>
      </c>
      <c r="J11" s="102">
        <v>3.5095499999999999</v>
      </c>
      <c r="K11" s="101">
        <v>14.4971</v>
      </c>
      <c r="L11" s="102">
        <v>15.389699999999999</v>
      </c>
      <c r="M11" s="102">
        <v>15.9473</v>
      </c>
      <c r="N11" s="102">
        <v>52.569800000000001</v>
      </c>
      <c r="O11" s="102">
        <v>3.7048899999999998</v>
      </c>
      <c r="P11" s="101">
        <v>3.07795</v>
      </c>
      <c r="Q11" s="102">
        <v>13.1175</v>
      </c>
      <c r="R11" s="102">
        <v>12.9077</v>
      </c>
      <c r="S11" s="102">
        <v>58.651499999999999</v>
      </c>
      <c r="T11" s="101">
        <v>2.5249899999999998</v>
      </c>
      <c r="U11" s="102">
        <v>12.345700000000001</v>
      </c>
      <c r="V11" s="102">
        <v>11.847899999999999</v>
      </c>
      <c r="W11" s="103">
        <v>60.764899999999997</v>
      </c>
      <c r="X11" s="101">
        <v>21.609100000000002</v>
      </c>
      <c r="Y11" s="102">
        <v>210.809</v>
      </c>
      <c r="Z11" s="102">
        <v>210.81100000000001</v>
      </c>
      <c r="AA11" s="52">
        <v>187.12899999999999</v>
      </c>
      <c r="AB11" s="121"/>
      <c r="AC11" s="54">
        <v>21.478999999999999</v>
      </c>
      <c r="AD11" s="52">
        <v>214.35400000000001</v>
      </c>
      <c r="AE11" s="52">
        <v>205.495</v>
      </c>
      <c r="AF11" s="52">
        <v>175.15299999999999</v>
      </c>
      <c r="AG11" s="121"/>
      <c r="AH11" s="54">
        <v>3.3083399999999998</v>
      </c>
      <c r="AI11" s="52">
        <v>138.559</v>
      </c>
      <c r="AJ11" s="52">
        <v>139.542</v>
      </c>
      <c r="AK11" s="52">
        <v>177.268</v>
      </c>
      <c r="AL11" s="54">
        <v>2.7277900000000002</v>
      </c>
      <c r="AM11" s="52">
        <v>136.59399999999999</v>
      </c>
      <c r="AN11" s="52">
        <v>134.62799999999999</v>
      </c>
      <c r="AO11" s="53">
        <v>179.39</v>
      </c>
      <c r="AP11" s="23" t="s">
        <v>20</v>
      </c>
      <c r="AQ11" s="101">
        <v>21.8749</v>
      </c>
      <c r="AR11" s="102">
        <v>561.87599999999998</v>
      </c>
      <c r="AS11" s="102">
        <v>653.02599999999995</v>
      </c>
      <c r="AT11" s="52">
        <v>444.43200000000002</v>
      </c>
      <c r="AU11" s="121"/>
      <c r="AV11" s="54">
        <v>21.990600000000001</v>
      </c>
      <c r="AW11" s="52">
        <v>742.78599999999994</v>
      </c>
      <c r="AX11" s="52">
        <v>742.81399999999996</v>
      </c>
      <c r="AY11" s="52">
        <v>508.988</v>
      </c>
      <c r="AZ11" s="121"/>
      <c r="BA11" s="54">
        <v>3.5468799999999998</v>
      </c>
      <c r="BB11" s="52">
        <v>579.476</v>
      </c>
      <c r="BC11" s="52">
        <v>535.96299999999997</v>
      </c>
      <c r="BD11" s="53">
        <v>424.22800000000001</v>
      </c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</row>
    <row r="12" spans="1:71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32">
        <v>47320.1</v>
      </c>
      <c r="G12" s="133">
        <v>59804.2</v>
      </c>
      <c r="H12" s="133">
        <v>59804.3</v>
      </c>
      <c r="I12" s="133">
        <v>14269.8</v>
      </c>
      <c r="J12" s="133">
        <v>225130</v>
      </c>
      <c r="K12" s="132">
        <v>46691.199999999997</v>
      </c>
      <c r="L12" s="133">
        <v>55252.7</v>
      </c>
      <c r="M12" s="133">
        <v>58801</v>
      </c>
      <c r="N12" s="133">
        <v>14378.7</v>
      </c>
      <c r="O12" s="133">
        <v>227440</v>
      </c>
      <c r="P12" s="132">
        <v>223168</v>
      </c>
      <c r="Q12" s="133">
        <v>62589.4</v>
      </c>
      <c r="R12" s="133">
        <v>59236.4</v>
      </c>
      <c r="S12" s="133">
        <v>14749.7</v>
      </c>
      <c r="T12" s="132">
        <v>271951</v>
      </c>
      <c r="U12" s="133">
        <v>62829</v>
      </c>
      <c r="V12" s="133">
        <v>61175.6</v>
      </c>
      <c r="W12" s="134">
        <v>13555.3</v>
      </c>
      <c r="X12" s="132">
        <v>31805.8</v>
      </c>
      <c r="Y12" s="133">
        <v>3892.67</v>
      </c>
      <c r="Z12" s="133">
        <v>3892.67</v>
      </c>
      <c r="AA12" s="143">
        <v>4229.75</v>
      </c>
      <c r="AB12" s="139"/>
      <c r="AC12" s="145">
        <v>31099</v>
      </c>
      <c r="AD12" s="143">
        <v>3774.73</v>
      </c>
      <c r="AE12" s="143">
        <v>3813.24</v>
      </c>
      <c r="AF12" s="143">
        <v>4323.75</v>
      </c>
      <c r="AG12" s="139"/>
      <c r="AH12" s="145">
        <v>195265</v>
      </c>
      <c r="AI12" s="143">
        <v>5935.02</v>
      </c>
      <c r="AJ12" s="143">
        <v>5882.95</v>
      </c>
      <c r="AK12" s="143">
        <v>4123.9399999999996</v>
      </c>
      <c r="AL12" s="145">
        <v>238293</v>
      </c>
      <c r="AM12" s="143">
        <v>5935.01</v>
      </c>
      <c r="AN12" s="143">
        <v>6326.94</v>
      </c>
      <c r="AO12" s="144">
        <v>3932.33</v>
      </c>
      <c r="AP12" s="63"/>
      <c r="AQ12" s="132">
        <v>30164.7</v>
      </c>
      <c r="AR12" s="133">
        <v>1083.76</v>
      </c>
      <c r="AS12" s="133">
        <v>1027.1400000000001</v>
      </c>
      <c r="AT12" s="143">
        <v>1445.87</v>
      </c>
      <c r="AU12" s="139"/>
      <c r="AV12" s="145">
        <v>29656.9</v>
      </c>
      <c r="AW12" s="143">
        <v>928.32799999999997</v>
      </c>
      <c r="AX12" s="143">
        <v>928.33</v>
      </c>
      <c r="AY12" s="143">
        <v>1273.53</v>
      </c>
      <c r="AZ12" s="139"/>
      <c r="BA12" s="145">
        <v>200462</v>
      </c>
      <c r="BB12" s="143">
        <v>1138.8599999999999</v>
      </c>
      <c r="BC12" s="143">
        <v>1118.68</v>
      </c>
      <c r="BD12" s="144">
        <v>1533.46</v>
      </c>
    </row>
    <row r="13" spans="1:71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101">
        <v>13.849500000000001</v>
      </c>
      <c r="G13" s="102">
        <v>10.958399999999999</v>
      </c>
      <c r="H13" s="102">
        <v>10.958399999999999</v>
      </c>
      <c r="I13" s="102">
        <v>45.926499999999997</v>
      </c>
      <c r="J13" s="102">
        <v>2.9110299999999998</v>
      </c>
      <c r="K13" s="101">
        <v>14.036</v>
      </c>
      <c r="L13" s="102">
        <v>11.8611</v>
      </c>
      <c r="M13" s="102">
        <v>11.1454</v>
      </c>
      <c r="N13" s="102">
        <v>45.578499999999998</v>
      </c>
      <c r="O13" s="102">
        <v>2.8814700000000002</v>
      </c>
      <c r="P13" s="101">
        <v>2.93662</v>
      </c>
      <c r="Q13" s="102">
        <v>10.470800000000001</v>
      </c>
      <c r="R13" s="102">
        <v>11.063499999999999</v>
      </c>
      <c r="S13" s="102">
        <v>44.432200000000002</v>
      </c>
      <c r="T13" s="101">
        <v>2.40984</v>
      </c>
      <c r="U13" s="102">
        <v>10.430899999999999</v>
      </c>
      <c r="V13" s="102">
        <v>10.7128</v>
      </c>
      <c r="W13" s="103">
        <v>48.347099999999998</v>
      </c>
      <c r="X13" s="101">
        <v>20.6051</v>
      </c>
      <c r="Y13" s="102">
        <v>168.357</v>
      </c>
      <c r="Z13" s="102">
        <v>168.357</v>
      </c>
      <c r="AA13" s="52">
        <v>154.941</v>
      </c>
      <c r="AB13" s="121"/>
      <c r="AC13" s="54">
        <v>21.07</v>
      </c>
      <c r="AD13" s="52">
        <v>173.61799999999999</v>
      </c>
      <c r="AE13" s="52">
        <v>171.864</v>
      </c>
      <c r="AF13" s="52">
        <v>151.572</v>
      </c>
      <c r="AG13" s="121"/>
      <c r="AH13" s="54">
        <v>3.3562599999999998</v>
      </c>
      <c r="AI13" s="52">
        <v>110.423</v>
      </c>
      <c r="AJ13" s="52">
        <v>111.4</v>
      </c>
      <c r="AK13" s="52">
        <v>158.916</v>
      </c>
      <c r="AL13" s="54">
        <v>2.7502300000000002</v>
      </c>
      <c r="AM13" s="52">
        <v>110.423</v>
      </c>
      <c r="AN13" s="52">
        <v>103.58199999999999</v>
      </c>
      <c r="AO13" s="53">
        <v>166.66</v>
      </c>
      <c r="AP13" s="23" t="s">
        <v>20</v>
      </c>
      <c r="AQ13" s="101">
        <v>21.725999999999999</v>
      </c>
      <c r="AR13" s="102">
        <v>604.71199999999999</v>
      </c>
      <c r="AS13" s="102">
        <v>638.04300000000001</v>
      </c>
      <c r="AT13" s="52">
        <v>453.262</v>
      </c>
      <c r="AU13" s="121"/>
      <c r="AV13" s="54">
        <v>22.098099999999999</v>
      </c>
      <c r="AW13" s="52">
        <v>705.95699999999999</v>
      </c>
      <c r="AX13" s="52">
        <v>705.97699999999998</v>
      </c>
      <c r="AY13" s="52">
        <v>514.59900000000005</v>
      </c>
      <c r="AZ13" s="121"/>
      <c r="BA13" s="54">
        <v>3.26925</v>
      </c>
      <c r="BB13" s="52">
        <v>575.45500000000004</v>
      </c>
      <c r="BC13" s="52">
        <v>585.83399999999995</v>
      </c>
      <c r="BD13" s="53">
        <v>427.37299999999999</v>
      </c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</row>
    <row r="14" spans="1:71" s="118" customFormat="1" ht="15" customHeight="1" x14ac:dyDescent="0.25">
      <c r="A14" s="178"/>
      <c r="B14" s="179"/>
      <c r="C14" s="180"/>
      <c r="D14" s="180"/>
      <c r="E14" s="181"/>
      <c r="F14" s="114"/>
      <c r="G14" s="115"/>
      <c r="H14" s="115"/>
      <c r="I14" s="115"/>
      <c r="J14" s="115"/>
      <c r="K14" s="114"/>
      <c r="L14" s="115"/>
      <c r="M14" s="115"/>
      <c r="N14" s="115"/>
      <c r="O14" s="115"/>
      <c r="P14" s="114"/>
      <c r="Q14" s="115"/>
      <c r="R14" s="115"/>
      <c r="S14" s="115"/>
      <c r="T14" s="114"/>
      <c r="U14" s="115"/>
      <c r="V14" s="115"/>
      <c r="W14" s="182"/>
      <c r="X14" s="147"/>
      <c r="Y14" s="148"/>
      <c r="Z14" s="148"/>
      <c r="AA14" s="139"/>
      <c r="AB14" s="210"/>
      <c r="AC14" s="183"/>
      <c r="AD14" s="139"/>
      <c r="AE14" s="139"/>
      <c r="AF14" s="139"/>
      <c r="AG14" s="210"/>
      <c r="AH14" s="183"/>
      <c r="AI14" s="139"/>
      <c r="AJ14" s="139"/>
      <c r="AK14" s="139"/>
      <c r="AL14" s="124"/>
      <c r="AM14" s="116"/>
      <c r="AN14" s="116"/>
      <c r="AO14" s="152"/>
      <c r="AP14" s="181"/>
      <c r="AU14" s="212"/>
      <c r="AV14" s="126"/>
      <c r="AZ14" s="212"/>
      <c r="BA14" s="126"/>
      <c r="BD14" s="117"/>
    </row>
    <row r="15" spans="1:71" s="123" customFormat="1" ht="15.75" thickBot="1" x14ac:dyDescent="0.3">
      <c r="A15" s="184"/>
      <c r="B15" s="185"/>
      <c r="C15" s="186"/>
      <c r="D15" s="186"/>
      <c r="E15" s="187"/>
      <c r="F15" s="119"/>
      <c r="G15" s="120"/>
      <c r="H15" s="120"/>
      <c r="I15" s="120"/>
      <c r="J15" s="120"/>
      <c r="K15" s="119"/>
      <c r="L15" s="120"/>
      <c r="M15" s="120"/>
      <c r="N15" s="120"/>
      <c r="O15" s="120"/>
      <c r="P15" s="119"/>
      <c r="Q15" s="120"/>
      <c r="R15" s="120"/>
      <c r="S15" s="120"/>
      <c r="T15" s="119"/>
      <c r="U15" s="120"/>
      <c r="V15" s="120"/>
      <c r="W15" s="188"/>
      <c r="X15" s="119"/>
      <c r="Y15" s="120"/>
      <c r="Z15" s="120"/>
      <c r="AA15" s="121"/>
      <c r="AB15" s="211"/>
      <c r="AC15" s="153"/>
      <c r="AD15" s="121"/>
      <c r="AE15" s="121"/>
      <c r="AF15" s="121"/>
      <c r="AG15" s="211"/>
      <c r="AH15" s="153"/>
      <c r="AI15" s="121"/>
      <c r="AJ15" s="121"/>
      <c r="AK15" s="121"/>
      <c r="AL15" s="153"/>
      <c r="AM15" s="121"/>
      <c r="AN15" s="121"/>
      <c r="AO15" s="154"/>
      <c r="AP15" s="187"/>
      <c r="AU15" s="213"/>
      <c r="AV15" s="127"/>
      <c r="AZ15" s="213"/>
      <c r="BA15" s="127"/>
      <c r="BD15" s="122"/>
    </row>
    <row r="16" spans="1:71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6">
        <v>38833</v>
      </c>
      <c r="G16" s="137">
        <v>28861.3</v>
      </c>
      <c r="H16" s="137">
        <v>28861.3</v>
      </c>
      <c r="I16" s="137">
        <v>10965.6</v>
      </c>
      <c r="J16" s="137">
        <v>51923.1</v>
      </c>
      <c r="K16" s="136">
        <v>39321.800000000003</v>
      </c>
      <c r="L16" s="137">
        <v>27734.5</v>
      </c>
      <c r="M16" s="137">
        <v>29413.3</v>
      </c>
      <c r="N16" s="137">
        <v>11302.7</v>
      </c>
      <c r="O16" s="137">
        <v>32503.4</v>
      </c>
      <c r="P16" s="136">
        <v>222596</v>
      </c>
      <c r="Q16" s="137">
        <v>50673.2</v>
      </c>
      <c r="R16" s="137">
        <v>47481.2</v>
      </c>
      <c r="S16" s="137">
        <v>9340.9</v>
      </c>
      <c r="T16" s="136">
        <v>269684</v>
      </c>
      <c r="U16" s="137">
        <v>52092.1</v>
      </c>
      <c r="V16" s="137">
        <v>50438.400000000001</v>
      </c>
      <c r="W16" s="142">
        <v>9489.19</v>
      </c>
      <c r="X16" s="147"/>
      <c r="Y16" s="148"/>
      <c r="Z16" s="148"/>
      <c r="AA16" s="139"/>
      <c r="AB16" s="149"/>
      <c r="AC16" s="150"/>
      <c r="AD16" s="149"/>
      <c r="AE16" s="149"/>
      <c r="AF16" s="149"/>
      <c r="AG16" s="149"/>
      <c r="AH16" s="150"/>
      <c r="AI16" s="149"/>
      <c r="AJ16" s="149"/>
      <c r="AK16" s="149"/>
      <c r="AL16" s="150"/>
      <c r="AM16" s="149"/>
      <c r="AN16" s="149"/>
      <c r="AO16" s="151"/>
      <c r="AP16" s="63"/>
      <c r="AQ16" s="150"/>
      <c r="AR16" s="149"/>
      <c r="AS16" s="149"/>
      <c r="AT16" s="149"/>
      <c r="AU16" s="149"/>
      <c r="AV16" s="150"/>
      <c r="AW16" s="149"/>
      <c r="AX16" s="149"/>
      <c r="AY16" s="149"/>
      <c r="AZ16" s="149"/>
      <c r="BA16" s="150"/>
      <c r="BB16" s="149"/>
      <c r="BC16" s="149"/>
      <c r="BD16" s="151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</row>
    <row r="17" spans="1:71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101">
        <v>16.8764</v>
      </c>
      <c r="G17" s="102">
        <v>22.7072</v>
      </c>
      <c r="H17" s="102">
        <v>22.7072</v>
      </c>
      <c r="I17" s="102">
        <v>59.765000000000001</v>
      </c>
      <c r="J17" s="102">
        <v>12.621700000000001</v>
      </c>
      <c r="K17" s="101">
        <v>16.666599999999999</v>
      </c>
      <c r="L17" s="102">
        <v>23.629799999999999</v>
      </c>
      <c r="M17" s="102">
        <v>22.281099999999999</v>
      </c>
      <c r="N17" s="102">
        <v>57.982500000000002</v>
      </c>
      <c r="O17" s="102">
        <v>20.162800000000001</v>
      </c>
      <c r="P17" s="101">
        <v>2.9441600000000001</v>
      </c>
      <c r="Q17" s="102">
        <v>12.9331</v>
      </c>
      <c r="R17" s="102">
        <v>13.8025</v>
      </c>
      <c r="S17" s="102">
        <v>70.160200000000003</v>
      </c>
      <c r="T17" s="101">
        <v>2.4300999999999999</v>
      </c>
      <c r="U17" s="102">
        <v>12.5808</v>
      </c>
      <c r="V17" s="102">
        <v>12.9933</v>
      </c>
      <c r="W17" s="103">
        <v>69.063900000000004</v>
      </c>
      <c r="X17" s="119"/>
      <c r="Y17" s="120"/>
      <c r="Z17" s="120"/>
      <c r="AA17" s="121"/>
      <c r="AB17" s="123"/>
      <c r="AC17" s="127"/>
      <c r="AD17" s="123"/>
      <c r="AE17" s="123"/>
      <c r="AF17" s="123"/>
      <c r="AG17" s="123"/>
      <c r="AH17" s="127"/>
      <c r="AI17" s="123"/>
      <c r="AJ17" s="123"/>
      <c r="AK17" s="123"/>
      <c r="AL17" s="127"/>
      <c r="AM17" s="123"/>
      <c r="AN17" s="123"/>
      <c r="AO17" s="122"/>
      <c r="AP17" s="23" t="s">
        <v>20</v>
      </c>
      <c r="AQ17" s="127"/>
      <c r="AR17" s="123"/>
      <c r="AS17" s="123"/>
      <c r="AT17" s="123"/>
      <c r="AU17" s="123"/>
      <c r="AV17" s="127"/>
      <c r="AW17" s="123"/>
      <c r="AX17" s="123"/>
      <c r="AY17" s="123"/>
      <c r="AZ17" s="123"/>
      <c r="BA17" s="127"/>
      <c r="BB17" s="123"/>
      <c r="BC17" s="123"/>
      <c r="BD17" s="122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</row>
    <row r="18" spans="1:71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6">
        <v>39385.5</v>
      </c>
      <c r="G18" s="137">
        <v>27637.1</v>
      </c>
      <c r="H18" s="137">
        <v>27637.1</v>
      </c>
      <c r="I18" s="137">
        <v>13404.9</v>
      </c>
      <c r="J18" s="137">
        <v>45702.2</v>
      </c>
      <c r="K18" s="136">
        <v>38676.199999999997</v>
      </c>
      <c r="L18" s="137">
        <v>28531.4</v>
      </c>
      <c r="M18" s="137">
        <v>27864.5</v>
      </c>
      <c r="N18" s="137">
        <v>13021.9</v>
      </c>
      <c r="O18" s="137">
        <v>28214.6</v>
      </c>
      <c r="P18" s="136">
        <v>214517</v>
      </c>
      <c r="Q18" s="137">
        <v>47612</v>
      </c>
      <c r="R18" s="137">
        <v>49579.4</v>
      </c>
      <c r="S18" s="137">
        <v>10944.1</v>
      </c>
      <c r="T18" s="136">
        <v>253972</v>
      </c>
      <c r="U18" s="137">
        <v>50578.6</v>
      </c>
      <c r="V18" s="137">
        <v>49782</v>
      </c>
      <c r="W18" s="142">
        <v>10880.1</v>
      </c>
      <c r="X18" s="147"/>
      <c r="Y18" s="148"/>
      <c r="Z18" s="148"/>
      <c r="AA18" s="139"/>
      <c r="AB18" s="149"/>
      <c r="AC18" s="150"/>
      <c r="AD18" s="149"/>
      <c r="AE18" s="149"/>
      <c r="AF18" s="149"/>
      <c r="AG18" s="149"/>
      <c r="AH18" s="150"/>
      <c r="AI18" s="149"/>
      <c r="AJ18" s="149"/>
      <c r="AK18" s="149"/>
      <c r="AL18" s="150"/>
      <c r="AM18" s="149"/>
      <c r="AN18" s="149"/>
      <c r="AO18" s="151"/>
      <c r="AP18" s="63"/>
      <c r="AQ18" s="150"/>
      <c r="AR18" s="149"/>
      <c r="AS18" s="149"/>
      <c r="AT18" s="149"/>
      <c r="AU18" s="149"/>
      <c r="AV18" s="150"/>
      <c r="AW18" s="149"/>
      <c r="AX18" s="149"/>
      <c r="AY18" s="149"/>
      <c r="AZ18" s="149"/>
      <c r="BA18" s="150"/>
      <c r="BB18" s="149"/>
      <c r="BC18" s="149"/>
      <c r="BD18" s="151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</row>
    <row r="19" spans="1:71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101">
        <v>16.639600000000002</v>
      </c>
      <c r="G19" s="102">
        <v>23.713100000000001</v>
      </c>
      <c r="H19" s="102">
        <v>13.713100000000001</v>
      </c>
      <c r="I19" s="102">
        <v>48.889699999999998</v>
      </c>
      <c r="J19" s="102">
        <v>14.3398</v>
      </c>
      <c r="K19" s="101">
        <v>16.944800000000001</v>
      </c>
      <c r="L19" s="102">
        <v>22.9697</v>
      </c>
      <c r="M19" s="102">
        <v>23.519600000000001</v>
      </c>
      <c r="N19" s="102">
        <v>50.327500000000001</v>
      </c>
      <c r="O19" s="102">
        <v>23.227699999999999</v>
      </c>
      <c r="P19" s="101">
        <v>3.05505</v>
      </c>
      <c r="Q19" s="102">
        <v>13.7646</v>
      </c>
      <c r="R19" s="102">
        <v>13.218400000000001</v>
      </c>
      <c r="S19" s="102">
        <v>59.8825</v>
      </c>
      <c r="T19" s="101">
        <v>2.5804399999999998</v>
      </c>
      <c r="U19" s="102">
        <v>12.9573</v>
      </c>
      <c r="V19" s="102">
        <v>13.1646</v>
      </c>
      <c r="W19" s="103">
        <v>60.234900000000003</v>
      </c>
      <c r="X19" s="119"/>
      <c r="Y19" s="120"/>
      <c r="Z19" s="120"/>
      <c r="AA19" s="121"/>
      <c r="AB19" s="123"/>
      <c r="AC19" s="127"/>
      <c r="AD19" s="123"/>
      <c r="AE19" s="123"/>
      <c r="AF19" s="123"/>
      <c r="AG19" s="123"/>
      <c r="AH19" s="127"/>
      <c r="AI19" s="123"/>
      <c r="AJ19" s="123"/>
      <c r="AK19" s="123"/>
      <c r="AL19" s="127"/>
      <c r="AM19" s="123"/>
      <c r="AN19" s="123"/>
      <c r="AO19" s="122"/>
      <c r="AP19" s="23" t="s">
        <v>20</v>
      </c>
      <c r="AQ19" s="127"/>
      <c r="AR19" s="123"/>
      <c r="AS19" s="123"/>
      <c r="AT19" s="123"/>
      <c r="AU19" s="123"/>
      <c r="AV19" s="127"/>
      <c r="AW19" s="123"/>
      <c r="AX19" s="123"/>
      <c r="AY19" s="123"/>
      <c r="AZ19" s="123"/>
      <c r="BA19" s="127"/>
      <c r="BB19" s="123"/>
      <c r="BC19" s="123"/>
      <c r="BD19" s="122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</row>
    <row r="20" spans="1:71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6">
        <v>37971.300000000003</v>
      </c>
      <c r="G20" s="137">
        <v>27289.1</v>
      </c>
      <c r="H20" s="137">
        <v>27289</v>
      </c>
      <c r="I20" s="137">
        <v>11618.5</v>
      </c>
      <c r="J20" s="137">
        <v>15105.1</v>
      </c>
      <c r="K20" s="136">
        <v>37702.1</v>
      </c>
      <c r="L20" s="137">
        <v>28317.8</v>
      </c>
      <c r="M20" s="137">
        <v>28168</v>
      </c>
      <c r="N20" s="137">
        <v>12083.3</v>
      </c>
      <c r="O20" s="137">
        <v>14475.9</v>
      </c>
      <c r="P20" s="136">
        <v>204760</v>
      </c>
      <c r="Q20" s="137">
        <v>47583.7</v>
      </c>
      <c r="R20" s="137">
        <v>48744.3</v>
      </c>
      <c r="S20" s="137">
        <v>13385.7</v>
      </c>
      <c r="T20" s="136">
        <v>295811</v>
      </c>
      <c r="U20" s="137">
        <v>50549.5</v>
      </c>
      <c r="V20" s="137">
        <v>52655.8</v>
      </c>
      <c r="W20" s="142">
        <v>12880.6</v>
      </c>
      <c r="X20" s="147"/>
      <c r="Y20" s="148"/>
      <c r="Z20" s="148"/>
      <c r="AA20" s="139"/>
      <c r="AB20" s="149"/>
      <c r="AC20" s="150"/>
      <c r="AD20" s="149"/>
      <c r="AE20" s="149"/>
      <c r="AF20" s="149"/>
      <c r="AG20" s="149"/>
      <c r="AH20" s="150"/>
      <c r="AI20" s="149"/>
      <c r="AJ20" s="149"/>
      <c r="AK20" s="149"/>
      <c r="AL20" s="150"/>
      <c r="AM20" s="149"/>
      <c r="AN20" s="149"/>
      <c r="AO20" s="151"/>
      <c r="AP20" s="63"/>
      <c r="AQ20" s="150"/>
      <c r="AR20" s="149"/>
      <c r="AS20" s="149"/>
      <c r="AT20" s="149"/>
      <c r="AU20" s="149"/>
      <c r="AV20" s="150"/>
      <c r="AW20" s="149"/>
      <c r="AX20" s="149"/>
      <c r="AY20" s="149"/>
      <c r="AZ20" s="149"/>
      <c r="BA20" s="150"/>
      <c r="BB20" s="149"/>
      <c r="BC20" s="149"/>
      <c r="BD20" s="151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</row>
    <row r="21" spans="1:71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101">
        <v>17.259399999999999</v>
      </c>
      <c r="G21" s="102">
        <v>24.015499999999999</v>
      </c>
      <c r="H21" s="102">
        <v>24.015499999999999</v>
      </c>
      <c r="I21" s="102">
        <v>56.406399999999998</v>
      </c>
      <c r="J21" s="102">
        <v>43.386600000000001</v>
      </c>
      <c r="K21" s="101">
        <v>17.3826</v>
      </c>
      <c r="L21" s="102">
        <v>23.1431</v>
      </c>
      <c r="M21" s="102">
        <v>23.266200000000001</v>
      </c>
      <c r="N21" s="102">
        <v>54.236800000000002</v>
      </c>
      <c r="O21" s="102">
        <v>45.272500000000001</v>
      </c>
      <c r="P21" s="101">
        <v>3.2006299999999999</v>
      </c>
      <c r="Q21" s="102">
        <v>13.7728</v>
      </c>
      <c r="R21" s="102">
        <v>13.444800000000001</v>
      </c>
      <c r="S21" s="102">
        <v>48.959600000000002</v>
      </c>
      <c r="T21" s="101">
        <v>2.2154600000000002</v>
      </c>
      <c r="U21" s="102">
        <v>12.964700000000001</v>
      </c>
      <c r="V21" s="102">
        <v>12.446099999999999</v>
      </c>
      <c r="W21" s="103">
        <v>50.879600000000003</v>
      </c>
      <c r="X21" s="119"/>
      <c r="Y21" s="120"/>
      <c r="Z21" s="120"/>
      <c r="AA21" s="121"/>
      <c r="AB21" s="123"/>
      <c r="AC21" s="127"/>
      <c r="AD21" s="123"/>
      <c r="AE21" s="123"/>
      <c r="AF21" s="123"/>
      <c r="AG21" s="123"/>
      <c r="AH21" s="127"/>
      <c r="AI21" s="123"/>
      <c r="AJ21" s="123"/>
      <c r="AK21" s="123"/>
      <c r="AL21" s="127"/>
      <c r="AM21" s="123"/>
      <c r="AN21" s="123"/>
      <c r="AO21" s="122"/>
      <c r="AP21" s="23" t="s">
        <v>20</v>
      </c>
      <c r="AQ21" s="127"/>
      <c r="AR21" s="123"/>
      <c r="AS21" s="123"/>
      <c r="AT21" s="123"/>
      <c r="AU21" s="123"/>
      <c r="AV21" s="127"/>
      <c r="AW21" s="123"/>
      <c r="AX21" s="123"/>
      <c r="AY21" s="123"/>
      <c r="AZ21" s="123"/>
      <c r="BA21" s="127"/>
      <c r="BB21" s="123"/>
      <c r="BC21" s="123"/>
      <c r="BD21" s="122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</row>
    <row r="22" spans="1:71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36">
        <v>38008.6</v>
      </c>
      <c r="G22" s="137">
        <v>42622.3</v>
      </c>
      <c r="H22" s="137">
        <v>42622.3</v>
      </c>
      <c r="I22" s="137">
        <v>10875</v>
      </c>
      <c r="J22" s="137">
        <v>14874.3</v>
      </c>
      <c r="K22" s="136">
        <v>39352.300000000003</v>
      </c>
      <c r="L22" s="137">
        <v>39705.300000000003</v>
      </c>
      <c r="M22" s="137">
        <v>39705.300000000003</v>
      </c>
      <c r="N22" s="137">
        <v>11693.6</v>
      </c>
      <c r="O22" s="137">
        <v>14375.9</v>
      </c>
      <c r="P22" s="136">
        <v>213852</v>
      </c>
      <c r="Q22" s="137">
        <v>50827.199999999997</v>
      </c>
      <c r="R22" s="137">
        <v>50827.199999999997</v>
      </c>
      <c r="S22" s="137">
        <v>11070.4</v>
      </c>
      <c r="T22" s="136">
        <v>247712</v>
      </c>
      <c r="U22" s="137">
        <v>53565.9</v>
      </c>
      <c r="V22" s="137">
        <v>51809.7</v>
      </c>
      <c r="W22" s="142">
        <v>10619.4</v>
      </c>
      <c r="X22" s="147"/>
      <c r="Y22" s="148"/>
      <c r="Z22" s="148"/>
      <c r="AA22" s="139"/>
      <c r="AB22" s="149"/>
      <c r="AC22" s="150"/>
      <c r="AD22" s="149"/>
      <c r="AE22" s="149"/>
      <c r="AF22" s="149"/>
      <c r="AG22" s="149"/>
      <c r="AH22" s="150"/>
      <c r="AI22" s="149"/>
      <c r="AJ22" s="149"/>
      <c r="AK22" s="149"/>
      <c r="AL22" s="150"/>
      <c r="AM22" s="149"/>
      <c r="AN22" s="149"/>
      <c r="AO22" s="151"/>
      <c r="AP22" s="63"/>
      <c r="AQ22" s="150"/>
      <c r="AR22" s="149"/>
      <c r="AS22" s="149"/>
      <c r="AT22" s="149"/>
      <c r="AU22" s="149"/>
      <c r="AV22" s="150"/>
      <c r="AW22" s="149"/>
      <c r="AX22" s="149"/>
      <c r="AY22" s="149"/>
      <c r="AZ22" s="149"/>
      <c r="BA22" s="150"/>
      <c r="BB22" s="149"/>
      <c r="BC22" s="149"/>
      <c r="BD22" s="151"/>
      <c r="BE22" s="146"/>
      <c r="BF22" s="146"/>
      <c r="BG22" s="146"/>
      <c r="BH22" s="146"/>
      <c r="BI22" s="14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</row>
    <row r="23" spans="1:71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101">
        <v>17.2424</v>
      </c>
      <c r="G23" s="102">
        <v>15.375999999999999</v>
      </c>
      <c r="H23" s="102">
        <v>15.375999999999999</v>
      </c>
      <c r="I23" s="102">
        <v>60.262900000000002</v>
      </c>
      <c r="J23" s="102">
        <v>44.059899999999999</v>
      </c>
      <c r="K23" s="101">
        <v>16.653600000000001</v>
      </c>
      <c r="L23" s="102">
        <v>16.505600000000001</v>
      </c>
      <c r="M23" s="102">
        <v>16.505600000000001</v>
      </c>
      <c r="N23" s="102">
        <v>56.044600000000003</v>
      </c>
      <c r="O23" s="102">
        <v>45.587400000000002</v>
      </c>
      <c r="P23" s="101">
        <v>3.06454</v>
      </c>
      <c r="Q23" s="102">
        <v>12.8939</v>
      </c>
      <c r="R23" s="102">
        <v>12.8939</v>
      </c>
      <c r="S23" s="102">
        <v>59.199300000000001</v>
      </c>
      <c r="T23" s="101">
        <v>2.6456499999999998</v>
      </c>
      <c r="U23" s="102">
        <v>12.2346</v>
      </c>
      <c r="V23" s="102">
        <v>12.6494</v>
      </c>
      <c r="W23" s="103">
        <v>61.7136</v>
      </c>
      <c r="X23" s="119"/>
      <c r="Y23" s="120"/>
      <c r="Z23" s="120"/>
      <c r="AA23" s="121"/>
      <c r="AB23" s="123"/>
      <c r="AC23" s="127"/>
      <c r="AD23" s="123"/>
      <c r="AE23" s="123"/>
      <c r="AF23" s="123"/>
      <c r="AG23" s="123"/>
      <c r="AH23" s="127"/>
      <c r="AI23" s="123"/>
      <c r="AJ23" s="123"/>
      <c r="AK23" s="123"/>
      <c r="AL23" s="127"/>
      <c r="AM23" s="123"/>
      <c r="AN23" s="123"/>
      <c r="AO23" s="122"/>
      <c r="AP23" s="23" t="s">
        <v>20</v>
      </c>
      <c r="AQ23" s="127"/>
      <c r="AR23" s="123"/>
      <c r="AS23" s="123"/>
      <c r="AT23" s="123"/>
      <c r="AU23" s="123"/>
      <c r="AV23" s="127"/>
      <c r="AW23" s="123"/>
      <c r="AX23" s="123"/>
      <c r="AY23" s="123"/>
      <c r="AZ23" s="123"/>
      <c r="BA23" s="127"/>
      <c r="BB23" s="123"/>
      <c r="BC23" s="123"/>
      <c r="BD23" s="122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</row>
    <row r="24" spans="1:71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32">
        <v>41272.1</v>
      </c>
      <c r="G24" s="133">
        <v>55916.4</v>
      </c>
      <c r="H24" s="133">
        <v>55916.4</v>
      </c>
      <c r="I24" s="133">
        <v>14500.1</v>
      </c>
      <c r="J24" s="133">
        <v>15235.4</v>
      </c>
      <c r="K24" s="132">
        <v>40209.9</v>
      </c>
      <c r="L24" s="133">
        <v>54890.2</v>
      </c>
      <c r="M24" s="133">
        <v>53275.7</v>
      </c>
      <c r="N24" s="133">
        <v>13526.2</v>
      </c>
      <c r="O24" s="133">
        <v>15134</v>
      </c>
      <c r="P24" s="132">
        <v>215276</v>
      </c>
      <c r="Q24" s="133">
        <v>65302.7</v>
      </c>
      <c r="R24" s="133">
        <v>67387.7</v>
      </c>
      <c r="S24" s="133" t="s">
        <v>38</v>
      </c>
      <c r="T24" s="132">
        <v>259054</v>
      </c>
      <c r="U24" s="133">
        <v>69350.7</v>
      </c>
      <c r="V24" s="133">
        <v>67249.100000000006</v>
      </c>
      <c r="W24" s="134">
        <v>10685.8</v>
      </c>
      <c r="X24" s="147"/>
      <c r="Y24" s="148"/>
      <c r="Z24" s="148"/>
      <c r="AA24" s="139"/>
      <c r="AB24" s="149"/>
      <c r="AC24" s="150"/>
      <c r="AD24" s="149"/>
      <c r="AE24" s="149"/>
      <c r="AF24" s="149"/>
      <c r="AG24" s="149"/>
      <c r="AH24" s="150"/>
      <c r="AI24" s="149"/>
      <c r="AJ24" s="149"/>
      <c r="AK24" s="149"/>
      <c r="AL24" s="150"/>
      <c r="AM24" s="149"/>
      <c r="AN24" s="149"/>
      <c r="AO24" s="151"/>
      <c r="AP24" s="63"/>
      <c r="AQ24" s="150"/>
      <c r="AR24" s="149"/>
      <c r="AS24" s="149"/>
      <c r="AT24" s="149"/>
      <c r="AU24" s="149"/>
      <c r="AV24" s="150"/>
      <c r="AW24" s="149"/>
      <c r="AX24" s="149"/>
      <c r="AY24" s="149"/>
      <c r="AZ24" s="149"/>
      <c r="BA24" s="150"/>
      <c r="BB24" s="149"/>
      <c r="BC24" s="149"/>
      <c r="BD24" s="151"/>
    </row>
    <row r="25" spans="1:71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101">
        <v>15.879</v>
      </c>
      <c r="G25" s="102">
        <v>11.7204</v>
      </c>
      <c r="H25" s="102">
        <v>11.7204</v>
      </c>
      <c r="I25" s="102">
        <v>45.196800000000003</v>
      </c>
      <c r="J25" s="102">
        <v>43.015599999999999</v>
      </c>
      <c r="K25" s="101">
        <v>16.298500000000001</v>
      </c>
      <c r="L25" s="102">
        <v>11.939500000000001</v>
      </c>
      <c r="M25" s="102">
        <v>12.301299999999999</v>
      </c>
      <c r="N25" s="102">
        <v>48.451099999999997</v>
      </c>
      <c r="O25" s="102">
        <v>43.303899999999999</v>
      </c>
      <c r="P25" s="101">
        <v>3.0442800000000001</v>
      </c>
      <c r="Q25" s="102">
        <v>10.0357</v>
      </c>
      <c r="R25" s="102">
        <v>9.7252200000000002</v>
      </c>
      <c r="S25" s="102">
        <v>60.796399999999998</v>
      </c>
      <c r="T25" s="101">
        <v>2.52982</v>
      </c>
      <c r="U25" s="102">
        <v>9.4499499999999994</v>
      </c>
      <c r="V25" s="102">
        <v>9.74526</v>
      </c>
      <c r="W25" s="103">
        <v>61.330199999999998</v>
      </c>
      <c r="X25" s="119"/>
      <c r="Y25" s="120"/>
      <c r="Z25" s="120"/>
      <c r="AA25" s="121"/>
      <c r="AB25" s="123"/>
      <c r="AC25" s="127"/>
      <c r="AD25" s="123"/>
      <c r="AE25" s="123"/>
      <c r="AF25" s="123"/>
      <c r="AG25" s="123"/>
      <c r="AH25" s="127"/>
      <c r="AI25" s="123"/>
      <c r="AJ25" s="123"/>
      <c r="AK25" s="123"/>
      <c r="AL25" s="127"/>
      <c r="AM25" s="123"/>
      <c r="AN25" s="123"/>
      <c r="AO25" s="122"/>
      <c r="AP25" s="23" t="s">
        <v>20</v>
      </c>
      <c r="AQ25" s="127"/>
      <c r="AR25" s="123"/>
      <c r="AS25" s="123"/>
      <c r="AT25" s="123"/>
      <c r="AU25" s="123"/>
      <c r="AV25" s="127"/>
      <c r="AW25" s="123"/>
      <c r="AX25" s="123"/>
      <c r="AY25" s="123"/>
      <c r="AZ25" s="123"/>
      <c r="BA25" s="127"/>
      <c r="BB25" s="123"/>
      <c r="BC25" s="123"/>
      <c r="BD25" s="122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</row>
    <row r="26" spans="1:71" s="35" customFormat="1" x14ac:dyDescent="0.25">
      <c r="A26" s="32"/>
      <c r="B26" s="40"/>
      <c r="C26" s="33"/>
      <c r="D26" s="33"/>
      <c r="E26" s="34"/>
      <c r="F26" s="104"/>
      <c r="G26" s="105"/>
      <c r="H26" s="105"/>
      <c r="I26" s="105"/>
      <c r="J26" s="105"/>
      <c r="K26" s="104"/>
      <c r="L26" s="105"/>
      <c r="M26" s="105"/>
      <c r="N26" s="105"/>
      <c r="O26" s="105"/>
      <c r="P26" s="104"/>
      <c r="Q26" s="105"/>
      <c r="R26" s="105"/>
      <c r="S26" s="105"/>
      <c r="T26" s="104"/>
      <c r="U26" s="105"/>
      <c r="V26" s="105"/>
      <c r="W26" s="106"/>
      <c r="X26" s="114"/>
      <c r="Y26" s="115"/>
      <c r="Z26" s="115"/>
      <c r="AA26" s="116"/>
      <c r="AB26" s="118"/>
      <c r="AC26" s="126"/>
      <c r="AD26" s="118"/>
      <c r="AE26" s="118"/>
      <c r="AF26" s="118"/>
      <c r="AG26" s="118"/>
      <c r="AH26" s="126"/>
      <c r="AI26" s="118"/>
      <c r="AJ26" s="118"/>
      <c r="AK26" s="118"/>
      <c r="AL26" s="126"/>
      <c r="AM26" s="118"/>
      <c r="AN26" s="118"/>
      <c r="AO26" s="117"/>
      <c r="AP26" s="34"/>
      <c r="AQ26" s="126"/>
      <c r="AR26" s="118"/>
      <c r="AS26" s="118"/>
      <c r="AT26" s="118"/>
      <c r="AU26" s="118"/>
      <c r="AV26" s="126"/>
      <c r="AW26" s="118"/>
      <c r="AX26" s="118"/>
      <c r="AY26" s="118"/>
      <c r="AZ26" s="118"/>
      <c r="BA26" s="126"/>
      <c r="BB26" s="118"/>
      <c r="BC26" s="118"/>
      <c r="BD26" s="117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</row>
    <row r="27" spans="1:71" s="26" customFormat="1" ht="15.75" thickBot="1" x14ac:dyDescent="0.3">
      <c r="A27" s="31"/>
      <c r="B27" s="39"/>
      <c r="C27" s="29"/>
      <c r="D27" s="29"/>
      <c r="E27" s="27"/>
      <c r="F27" s="107"/>
      <c r="G27" s="108"/>
      <c r="H27" s="108"/>
      <c r="I27" s="108"/>
      <c r="J27" s="108"/>
      <c r="K27" s="107"/>
      <c r="L27" s="108"/>
      <c r="M27" s="108"/>
      <c r="N27" s="108"/>
      <c r="O27" s="108"/>
      <c r="P27" s="107"/>
      <c r="Q27" s="108"/>
      <c r="R27" s="108"/>
      <c r="S27" s="108"/>
      <c r="T27" s="107"/>
      <c r="U27" s="108"/>
      <c r="V27" s="108"/>
      <c r="W27" s="109"/>
      <c r="X27" s="119"/>
      <c r="Y27" s="120"/>
      <c r="Z27" s="120"/>
      <c r="AA27" s="121"/>
      <c r="AB27" s="123"/>
      <c r="AC27" s="127"/>
      <c r="AD27" s="123"/>
      <c r="AE27" s="123"/>
      <c r="AF27" s="123"/>
      <c r="AG27" s="123"/>
      <c r="AH27" s="127"/>
      <c r="AI27" s="123"/>
      <c r="AJ27" s="123"/>
      <c r="AK27" s="123"/>
      <c r="AL27" s="127"/>
      <c r="AM27" s="123"/>
      <c r="AN27" s="123"/>
      <c r="AO27" s="122"/>
      <c r="AP27" s="27"/>
      <c r="AQ27" s="127"/>
      <c r="AR27" s="123"/>
      <c r="AS27" s="123"/>
      <c r="AT27" s="123"/>
      <c r="AU27" s="123"/>
      <c r="AV27" s="127"/>
      <c r="AW27" s="123"/>
      <c r="AX27" s="123"/>
      <c r="AY27" s="123"/>
      <c r="AZ27" s="123"/>
      <c r="BA27" s="127"/>
      <c r="BB27" s="123"/>
      <c r="BC27" s="123"/>
      <c r="BD27" s="122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</row>
    <row r="28" spans="1:71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6">
        <v>38895.9</v>
      </c>
      <c r="G28" s="137">
        <v>28369</v>
      </c>
      <c r="H28" s="137">
        <v>28369.1</v>
      </c>
      <c r="I28" s="137">
        <v>11618.6</v>
      </c>
      <c r="J28" s="137">
        <v>53906.5</v>
      </c>
      <c r="K28" s="136">
        <v>39616.199999999997</v>
      </c>
      <c r="L28" s="137">
        <v>29272.5</v>
      </c>
      <c r="M28" s="137">
        <v>27912.3</v>
      </c>
      <c r="N28" s="137">
        <v>11544.6</v>
      </c>
      <c r="O28" s="137">
        <v>30711.9</v>
      </c>
      <c r="P28" s="136">
        <v>229738</v>
      </c>
      <c r="Q28" s="137">
        <v>46417.599999999999</v>
      </c>
      <c r="R28" s="137">
        <v>46060.5</v>
      </c>
      <c r="S28" s="137">
        <v>8573.11</v>
      </c>
      <c r="T28" s="136">
        <v>249708</v>
      </c>
      <c r="U28" s="137">
        <v>50082.8</v>
      </c>
      <c r="V28" s="137">
        <v>50082.8</v>
      </c>
      <c r="W28" s="142">
        <v>8688.59</v>
      </c>
      <c r="X28" s="147"/>
      <c r="Y28" s="148"/>
      <c r="Z28" s="148"/>
      <c r="AA28" s="139"/>
      <c r="AB28" s="149"/>
      <c r="AC28" s="150"/>
      <c r="AD28" s="149"/>
      <c r="AE28" s="149"/>
      <c r="AF28" s="149"/>
      <c r="AG28" s="149"/>
      <c r="AH28" s="150"/>
      <c r="AI28" s="149"/>
      <c r="AJ28" s="149"/>
      <c r="AK28" s="149"/>
      <c r="AL28" s="150"/>
      <c r="AM28" s="149"/>
      <c r="AN28" s="149"/>
      <c r="AO28" s="151"/>
      <c r="AP28" s="63"/>
      <c r="AQ28" s="150"/>
      <c r="AR28" s="149"/>
      <c r="AS28" s="149"/>
      <c r="AT28" s="149"/>
      <c r="AU28" s="149"/>
      <c r="AV28" s="150"/>
      <c r="AW28" s="149"/>
      <c r="AX28" s="149"/>
      <c r="AY28" s="149"/>
      <c r="AZ28" s="149"/>
      <c r="BA28" s="150"/>
      <c r="BB28" s="149"/>
      <c r="BC28" s="149"/>
      <c r="BD28" s="151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</row>
    <row r="29" spans="1:71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101">
        <v>16.8491</v>
      </c>
      <c r="G29" s="102">
        <v>23.101199999999999</v>
      </c>
      <c r="H29" s="102">
        <v>23.101199999999999</v>
      </c>
      <c r="I29" s="102">
        <v>56.406300000000002</v>
      </c>
      <c r="J29" s="102">
        <v>12.157299999999999</v>
      </c>
      <c r="K29" s="101">
        <v>16.5427</v>
      </c>
      <c r="L29" s="102">
        <v>22.388300000000001</v>
      </c>
      <c r="M29" s="102">
        <v>23.479199999999999</v>
      </c>
      <c r="N29" s="102">
        <v>56.767899999999997</v>
      </c>
      <c r="O29" s="102">
        <v>21.338999999999999</v>
      </c>
      <c r="P29" s="101">
        <v>2.8526400000000001</v>
      </c>
      <c r="Q29" s="102">
        <v>14.1188</v>
      </c>
      <c r="R29" s="102">
        <v>14.228199999999999</v>
      </c>
      <c r="S29" s="102">
        <v>76.443700000000007</v>
      </c>
      <c r="T29" s="101">
        <v>2.6245099999999999</v>
      </c>
      <c r="U29" s="102">
        <v>13.0855</v>
      </c>
      <c r="V29" s="102">
        <v>13.0855</v>
      </c>
      <c r="W29" s="103">
        <v>75.427599999999998</v>
      </c>
      <c r="X29" s="119"/>
      <c r="Y29" s="120"/>
      <c r="Z29" s="120"/>
      <c r="AA29" s="121"/>
      <c r="AB29" s="123"/>
      <c r="AC29" s="127"/>
      <c r="AD29" s="123"/>
      <c r="AE29" s="123"/>
      <c r="AF29" s="123"/>
      <c r="AG29" s="123"/>
      <c r="AH29" s="127"/>
      <c r="AI29" s="123"/>
      <c r="AJ29" s="123"/>
      <c r="AK29" s="123"/>
      <c r="AL29" s="127"/>
      <c r="AM29" s="123"/>
      <c r="AN29" s="123"/>
      <c r="AO29" s="122"/>
      <c r="AP29" s="23" t="s">
        <v>20</v>
      </c>
      <c r="AQ29" s="127"/>
      <c r="AR29" s="123"/>
      <c r="AS29" s="123"/>
      <c r="AT29" s="123"/>
      <c r="AU29" s="123"/>
      <c r="AV29" s="127"/>
      <c r="AW29" s="123"/>
      <c r="AX29" s="123"/>
      <c r="AY29" s="123"/>
      <c r="AZ29" s="123"/>
      <c r="BA29" s="127"/>
      <c r="BB29" s="123"/>
      <c r="BC29" s="123"/>
      <c r="BD29" s="122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</row>
    <row r="30" spans="1:71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6">
        <v>38896</v>
      </c>
      <c r="G30" s="137">
        <v>27021.3</v>
      </c>
      <c r="H30" s="137">
        <v>27021.3</v>
      </c>
      <c r="I30" s="137">
        <v>12764</v>
      </c>
      <c r="J30" s="138">
        <v>46072.7</v>
      </c>
      <c r="K30" s="136">
        <v>40117.699999999997</v>
      </c>
      <c r="L30" s="137">
        <v>27230.9</v>
      </c>
      <c r="M30" s="137">
        <v>27697.200000000001</v>
      </c>
      <c r="N30" s="137">
        <v>12414.4</v>
      </c>
      <c r="O30" s="137">
        <v>28783.599999999999</v>
      </c>
      <c r="P30" s="136">
        <v>214465</v>
      </c>
      <c r="Q30" s="137">
        <v>55650.5</v>
      </c>
      <c r="R30" s="137">
        <v>50506.3</v>
      </c>
      <c r="S30" s="137">
        <v>11413.2</v>
      </c>
      <c r="T30" s="136">
        <v>249707</v>
      </c>
      <c r="U30" s="137">
        <v>51496.7</v>
      </c>
      <c r="V30" s="137">
        <v>49101.5</v>
      </c>
      <c r="W30" s="142">
        <v>11046.6</v>
      </c>
      <c r="X30" s="147"/>
      <c r="Y30" s="148"/>
      <c r="Z30" s="148"/>
      <c r="AA30" s="139"/>
      <c r="AB30" s="149"/>
      <c r="AC30" s="150"/>
      <c r="AD30" s="149"/>
      <c r="AE30" s="149"/>
      <c r="AF30" s="149"/>
      <c r="AG30" s="149"/>
      <c r="AH30" s="150"/>
      <c r="AI30" s="149"/>
      <c r="AJ30" s="149"/>
      <c r="AK30" s="149"/>
      <c r="AL30" s="150"/>
      <c r="AM30" s="149"/>
      <c r="AN30" s="149"/>
      <c r="AO30" s="151"/>
      <c r="AP30" s="63"/>
      <c r="AQ30" s="150"/>
      <c r="AR30" s="149"/>
      <c r="AS30" s="149"/>
      <c r="AT30" s="149"/>
      <c r="AU30" s="149"/>
      <c r="AV30" s="150"/>
      <c r="AW30" s="149"/>
      <c r="AX30" s="149"/>
      <c r="AY30" s="149"/>
      <c r="AZ30" s="149"/>
      <c r="BA30" s="150"/>
      <c r="BB30" s="149"/>
      <c r="BC30" s="149"/>
      <c r="BD30" s="151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</row>
    <row r="31" spans="1:71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101">
        <v>16.849</v>
      </c>
      <c r="G31" s="102">
        <v>24.253399999999999</v>
      </c>
      <c r="H31" s="102">
        <v>24.253499999999999</v>
      </c>
      <c r="I31" s="102">
        <v>51.344200000000001</v>
      </c>
      <c r="J31" s="52">
        <v>14.224500000000001</v>
      </c>
      <c r="K31" s="101">
        <v>16.335899999999999</v>
      </c>
      <c r="L31" s="102">
        <v>24.066800000000001</v>
      </c>
      <c r="M31" s="102">
        <v>23.6616</v>
      </c>
      <c r="N31" s="102">
        <v>52.790500000000002</v>
      </c>
      <c r="O31" s="102">
        <v>22.7685</v>
      </c>
      <c r="P31" s="101">
        <v>3.0557799999999999</v>
      </c>
      <c r="Q31" s="102">
        <v>11.776400000000001</v>
      </c>
      <c r="R31" s="102">
        <v>12.9758</v>
      </c>
      <c r="S31" s="102">
        <v>57.421100000000003</v>
      </c>
      <c r="T31" s="101">
        <v>2.62452</v>
      </c>
      <c r="U31" s="102">
        <v>12.7263</v>
      </c>
      <c r="V31" s="102">
        <v>13.347099999999999</v>
      </c>
      <c r="W31" s="103">
        <v>59.326700000000002</v>
      </c>
      <c r="X31" s="119"/>
      <c r="Y31" s="120"/>
      <c r="Z31" s="120"/>
      <c r="AA31" s="121"/>
      <c r="AB31" s="123"/>
      <c r="AC31" s="127"/>
      <c r="AD31" s="123"/>
      <c r="AE31" s="123"/>
      <c r="AF31" s="123"/>
      <c r="AG31" s="123"/>
      <c r="AH31" s="127"/>
      <c r="AI31" s="123"/>
      <c r="AJ31" s="123"/>
      <c r="AK31" s="123"/>
      <c r="AL31" s="127"/>
      <c r="AM31" s="123"/>
      <c r="AN31" s="123"/>
      <c r="AO31" s="122"/>
      <c r="AP31" s="23" t="s">
        <v>20</v>
      </c>
      <c r="AQ31" s="127"/>
      <c r="AR31" s="123"/>
      <c r="AS31" s="123"/>
      <c r="AT31" s="123"/>
      <c r="AU31" s="123"/>
      <c r="AV31" s="127"/>
      <c r="AW31" s="123"/>
      <c r="AX31" s="123"/>
      <c r="AY31" s="123"/>
      <c r="AZ31" s="123"/>
      <c r="BA31" s="127"/>
      <c r="BB31" s="123"/>
      <c r="BC31" s="123"/>
      <c r="BD31" s="122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</row>
    <row r="32" spans="1:71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6">
        <v>38210.300000000003</v>
      </c>
      <c r="G32" s="137">
        <v>27466.2</v>
      </c>
      <c r="H32" s="137">
        <v>27466.2</v>
      </c>
      <c r="I32" s="137">
        <v>12854.6</v>
      </c>
      <c r="J32" s="137">
        <v>11701.1</v>
      </c>
      <c r="K32" s="136">
        <v>39088.300000000003</v>
      </c>
      <c r="L32" s="137">
        <v>29396.5</v>
      </c>
      <c r="M32" s="137">
        <v>27525.8</v>
      </c>
      <c r="N32" s="137">
        <v>12586.8</v>
      </c>
      <c r="O32" s="137">
        <v>11863.7</v>
      </c>
      <c r="P32" s="136">
        <v>211022</v>
      </c>
      <c r="Q32" s="137">
        <v>46795.6</v>
      </c>
      <c r="R32" s="137">
        <v>49097</v>
      </c>
      <c r="S32" s="137">
        <v>11988.4</v>
      </c>
      <c r="T32" s="136"/>
      <c r="U32" s="137"/>
      <c r="V32" s="137"/>
      <c r="W32" s="142"/>
      <c r="X32" s="147"/>
      <c r="Y32" s="148"/>
      <c r="Z32" s="148"/>
      <c r="AA32" s="139"/>
      <c r="AB32" s="149"/>
      <c r="AC32" s="150"/>
      <c r="AD32" s="149"/>
      <c r="AE32" s="149"/>
      <c r="AF32" s="149"/>
      <c r="AG32" s="149"/>
      <c r="AH32" s="150"/>
      <c r="AI32" s="149"/>
      <c r="AJ32" s="149"/>
      <c r="AK32" s="149"/>
      <c r="AL32" s="150"/>
      <c r="AM32" s="149"/>
      <c r="AN32" s="149"/>
      <c r="AO32" s="151"/>
      <c r="AP32" s="63"/>
      <c r="AQ32" s="150"/>
      <c r="AR32" s="149"/>
      <c r="AS32" s="149"/>
      <c r="AT32" s="149"/>
      <c r="AU32" s="149"/>
      <c r="AV32" s="150"/>
      <c r="AW32" s="149"/>
      <c r="AX32" s="149"/>
      <c r="AY32" s="149"/>
      <c r="AZ32" s="149"/>
      <c r="BA32" s="150"/>
      <c r="BB32" s="149"/>
      <c r="BC32" s="149"/>
      <c r="BD32" s="151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</row>
    <row r="33" spans="1:71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101">
        <v>17.151399999999999</v>
      </c>
      <c r="G33" s="102">
        <v>23.860600000000002</v>
      </c>
      <c r="H33" s="102">
        <v>23.860600000000002</v>
      </c>
      <c r="I33" s="102">
        <v>50.982700000000001</v>
      </c>
      <c r="J33" s="102">
        <v>56.008499999999998</v>
      </c>
      <c r="K33" s="101">
        <v>16.766200000000001</v>
      </c>
      <c r="L33" s="102">
        <v>22.293800000000001</v>
      </c>
      <c r="M33" s="102">
        <v>23.808900000000001</v>
      </c>
      <c r="N33" s="102">
        <v>52.067399999999999</v>
      </c>
      <c r="O33" s="102">
        <v>55.240900000000003</v>
      </c>
      <c r="P33" s="101">
        <v>3.1056499999999998</v>
      </c>
      <c r="Q33" s="102">
        <v>14.0047</v>
      </c>
      <c r="R33" s="102">
        <v>13.3483</v>
      </c>
      <c r="S33" s="102">
        <v>54.666200000000003</v>
      </c>
      <c r="T33" s="101"/>
      <c r="U33" s="102"/>
      <c r="V33" s="102"/>
      <c r="W33" s="103"/>
      <c r="X33" s="119"/>
      <c r="Y33" s="120"/>
      <c r="Z33" s="120"/>
      <c r="AA33" s="121"/>
      <c r="AB33" s="123"/>
      <c r="AC33" s="127"/>
      <c r="AD33" s="123"/>
      <c r="AE33" s="123"/>
      <c r="AF33" s="123"/>
      <c r="AG33" s="123"/>
      <c r="AH33" s="127"/>
      <c r="AI33" s="123"/>
      <c r="AJ33" s="123"/>
      <c r="AK33" s="123"/>
      <c r="AL33" s="127"/>
      <c r="AM33" s="123"/>
      <c r="AN33" s="123"/>
      <c r="AO33" s="122"/>
      <c r="AP33" s="23" t="s">
        <v>20</v>
      </c>
      <c r="AQ33" s="127"/>
      <c r="AR33" s="123"/>
      <c r="AS33" s="123"/>
      <c r="AT33" s="123"/>
      <c r="AU33" s="123"/>
      <c r="AV33" s="127"/>
      <c r="AW33" s="123"/>
      <c r="AX33" s="123"/>
      <c r="AY33" s="123"/>
      <c r="AZ33" s="123"/>
      <c r="BA33" s="127"/>
      <c r="BB33" s="123"/>
      <c r="BC33" s="123"/>
      <c r="BD33" s="122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</row>
    <row r="34" spans="1:71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36"/>
      <c r="G34" s="137"/>
      <c r="H34" s="137"/>
      <c r="I34" s="137"/>
      <c r="J34" s="137"/>
      <c r="K34" s="136"/>
      <c r="L34" s="137"/>
      <c r="M34" s="137"/>
      <c r="N34" s="137"/>
      <c r="O34" s="137"/>
      <c r="P34" s="136"/>
      <c r="Q34" s="137"/>
      <c r="R34" s="137"/>
      <c r="S34" s="137"/>
      <c r="T34" s="136"/>
      <c r="U34" s="137"/>
      <c r="V34" s="137"/>
      <c r="W34" s="142"/>
      <c r="X34" s="147"/>
      <c r="Y34" s="148"/>
      <c r="Z34" s="148"/>
      <c r="AA34" s="139"/>
      <c r="AB34" s="149"/>
      <c r="AC34" s="150"/>
      <c r="AD34" s="149"/>
      <c r="AE34" s="149"/>
      <c r="AF34" s="149"/>
      <c r="AG34" s="149"/>
      <c r="AH34" s="150"/>
      <c r="AI34" s="149"/>
      <c r="AJ34" s="149"/>
      <c r="AK34" s="149"/>
      <c r="AL34" s="150"/>
      <c r="AM34" s="149"/>
      <c r="AN34" s="149"/>
      <c r="AO34" s="151"/>
      <c r="AP34" s="63"/>
      <c r="AQ34" s="150"/>
      <c r="AR34" s="149"/>
      <c r="AS34" s="149"/>
      <c r="AT34" s="149"/>
      <c r="AU34" s="149"/>
      <c r="AV34" s="150"/>
      <c r="AW34" s="149"/>
      <c r="AX34" s="149"/>
      <c r="AY34" s="149"/>
      <c r="AZ34" s="149"/>
      <c r="BA34" s="150"/>
      <c r="BB34" s="149"/>
      <c r="BC34" s="149"/>
      <c r="BD34" s="151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</row>
    <row r="35" spans="1:71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101"/>
      <c r="G35" s="102"/>
      <c r="H35" s="102"/>
      <c r="I35" s="102"/>
      <c r="J35" s="102"/>
      <c r="K35" s="101"/>
      <c r="L35" s="102"/>
      <c r="M35" s="102"/>
      <c r="N35" s="102"/>
      <c r="O35" s="102"/>
      <c r="P35" s="101"/>
      <c r="Q35" s="102"/>
      <c r="R35" s="102"/>
      <c r="S35" s="102"/>
      <c r="T35" s="101"/>
      <c r="U35" s="102"/>
      <c r="V35" s="102"/>
      <c r="W35" s="103"/>
      <c r="X35" s="119"/>
      <c r="Y35" s="120"/>
      <c r="Z35" s="120"/>
      <c r="AA35" s="121"/>
      <c r="AB35" s="123"/>
      <c r="AC35" s="127"/>
      <c r="AD35" s="123"/>
      <c r="AE35" s="123"/>
      <c r="AF35" s="123"/>
      <c r="AG35" s="123"/>
      <c r="AH35" s="127"/>
      <c r="AI35" s="123"/>
      <c r="AJ35" s="123"/>
      <c r="AK35" s="123"/>
      <c r="AL35" s="127"/>
      <c r="AM35" s="123"/>
      <c r="AN35" s="123"/>
      <c r="AO35" s="122"/>
      <c r="AP35" s="23" t="s">
        <v>20</v>
      </c>
      <c r="AQ35" s="127"/>
      <c r="AR35" s="123"/>
      <c r="AS35" s="123"/>
      <c r="AT35" s="123"/>
      <c r="AU35" s="123"/>
      <c r="AV35" s="127"/>
      <c r="AW35" s="123"/>
      <c r="AX35" s="123"/>
      <c r="AY35" s="123"/>
      <c r="AZ35" s="123"/>
      <c r="BA35" s="127"/>
      <c r="BB35" s="123"/>
      <c r="BC35" s="123"/>
      <c r="BD35" s="122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</row>
    <row r="36" spans="1:71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32">
        <v>42203.8</v>
      </c>
      <c r="G36" s="133">
        <v>54449.2</v>
      </c>
      <c r="H36" s="133">
        <v>54449.2</v>
      </c>
      <c r="I36" s="133">
        <v>14526.8</v>
      </c>
      <c r="J36" s="133" t="s">
        <v>36</v>
      </c>
      <c r="K36" s="132">
        <v>40756.5</v>
      </c>
      <c r="L36" s="133">
        <v>54551.6</v>
      </c>
      <c r="M36" s="133">
        <v>55664.9</v>
      </c>
      <c r="N36" s="133">
        <v>14415.1</v>
      </c>
      <c r="O36" s="133">
        <v>13529</v>
      </c>
      <c r="P36" s="132">
        <v>218222</v>
      </c>
      <c r="Q36" s="133">
        <v>68904.800000000003</v>
      </c>
      <c r="R36" s="133">
        <v>68904.600000000006</v>
      </c>
      <c r="S36" s="133">
        <v>11975.5</v>
      </c>
      <c r="T36" s="132">
        <v>272134</v>
      </c>
      <c r="U36" s="133">
        <v>72414.5</v>
      </c>
      <c r="V36" s="133">
        <v>70873.7</v>
      </c>
      <c r="W36" s="134">
        <v>12789.3</v>
      </c>
      <c r="X36" s="147"/>
      <c r="Y36" s="148"/>
      <c r="Z36" s="148"/>
      <c r="AA36" s="139"/>
      <c r="AB36" s="149"/>
      <c r="AC36" s="150"/>
      <c r="AD36" s="149"/>
      <c r="AE36" s="149"/>
      <c r="AF36" s="149"/>
      <c r="AG36" s="149"/>
      <c r="AH36" s="150"/>
      <c r="AI36" s="149"/>
      <c r="AJ36" s="149"/>
      <c r="AK36" s="149"/>
      <c r="AL36" s="150"/>
      <c r="AM36" s="149"/>
      <c r="AN36" s="149"/>
      <c r="AO36" s="151"/>
      <c r="AP36" s="63"/>
      <c r="AQ36" s="150"/>
      <c r="AR36" s="149"/>
      <c r="AS36" s="149"/>
      <c r="AT36" s="149"/>
      <c r="AU36" s="149"/>
      <c r="AV36" s="150"/>
      <c r="AW36" s="149"/>
      <c r="AX36" s="149"/>
      <c r="AY36" s="149"/>
      <c r="AZ36" s="149"/>
      <c r="BA36" s="150"/>
      <c r="BB36" s="149"/>
      <c r="BC36" s="149"/>
      <c r="BD36" s="151"/>
    </row>
    <row r="37" spans="1:71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101">
        <v>15.528499999999999</v>
      </c>
      <c r="G37" s="102">
        <v>12.036199999999999</v>
      </c>
      <c r="H37" s="102">
        <v>12.036199999999999</v>
      </c>
      <c r="I37" s="102">
        <v>45.113799999999998</v>
      </c>
      <c r="J37" s="102">
        <v>47.105400000000003</v>
      </c>
      <c r="K37" s="101">
        <v>16.079899999999999</v>
      </c>
      <c r="L37" s="102">
        <v>12.0136</v>
      </c>
      <c r="M37" s="102">
        <v>11.773300000000001</v>
      </c>
      <c r="N37" s="102">
        <v>45.463500000000003</v>
      </c>
      <c r="O37" s="102">
        <v>48.441000000000003</v>
      </c>
      <c r="P37" s="101">
        <v>3.0031699999999999</v>
      </c>
      <c r="Q37" s="102">
        <v>9.5111000000000008</v>
      </c>
      <c r="R37" s="102">
        <v>9.51112</v>
      </c>
      <c r="S37" s="102">
        <v>54.725200000000001</v>
      </c>
      <c r="T37" s="101">
        <v>2.40822</v>
      </c>
      <c r="U37" s="102">
        <v>9.0501299999999993</v>
      </c>
      <c r="V37" s="102">
        <v>9.2468699999999995</v>
      </c>
      <c r="W37" s="103">
        <v>51.242699999999999</v>
      </c>
      <c r="X37" s="119"/>
      <c r="Y37" s="120"/>
      <c r="Z37" s="120"/>
      <c r="AA37" s="121"/>
      <c r="AB37" s="123"/>
      <c r="AC37" s="127"/>
      <c r="AD37" s="123"/>
      <c r="AE37" s="123"/>
      <c r="AF37" s="123"/>
      <c r="AG37" s="123"/>
      <c r="AH37" s="127"/>
      <c r="AI37" s="123"/>
      <c r="AJ37" s="123"/>
      <c r="AK37" s="123"/>
      <c r="AL37" s="127"/>
      <c r="AM37" s="123"/>
      <c r="AN37" s="123"/>
      <c r="AO37" s="122"/>
      <c r="AP37" s="23" t="s">
        <v>20</v>
      </c>
      <c r="AQ37" s="127"/>
      <c r="AR37" s="123"/>
      <c r="AS37" s="123"/>
      <c r="AT37" s="123"/>
      <c r="AU37" s="123"/>
      <c r="AV37" s="127"/>
      <c r="AW37" s="123"/>
      <c r="AX37" s="123"/>
      <c r="AY37" s="123"/>
      <c r="AZ37" s="123"/>
      <c r="BA37" s="127"/>
      <c r="BB37" s="123"/>
      <c r="BC37" s="123"/>
      <c r="BD37" s="122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</row>
    <row r="38" spans="1:71" s="35" customFormat="1" x14ac:dyDescent="0.25">
      <c r="A38" s="32"/>
      <c r="B38" s="40"/>
      <c r="C38" s="33"/>
      <c r="D38" s="33"/>
      <c r="E38" s="34"/>
      <c r="F38" s="104"/>
      <c r="G38" s="105"/>
      <c r="H38" s="105"/>
      <c r="I38" s="105"/>
      <c r="J38" s="105"/>
      <c r="K38" s="104"/>
      <c r="L38" s="105"/>
      <c r="M38" s="105"/>
      <c r="N38" s="105"/>
      <c r="O38" s="105"/>
      <c r="P38" s="104"/>
      <c r="Q38" s="105"/>
      <c r="R38" s="105"/>
      <c r="S38" s="105"/>
      <c r="T38" s="104"/>
      <c r="U38" s="105"/>
      <c r="V38" s="105"/>
      <c r="W38" s="106"/>
      <c r="X38" s="114"/>
      <c r="Y38" s="115"/>
      <c r="Z38" s="115"/>
      <c r="AA38" s="116"/>
      <c r="AB38" s="118"/>
      <c r="AC38" s="126"/>
      <c r="AD38" s="118"/>
      <c r="AE38" s="118"/>
      <c r="AF38" s="118"/>
      <c r="AG38" s="118"/>
      <c r="AH38" s="126"/>
      <c r="AI38" s="118"/>
      <c r="AJ38" s="118"/>
      <c r="AK38" s="118"/>
      <c r="AL38" s="126"/>
      <c r="AM38" s="118"/>
      <c r="AN38" s="118"/>
      <c r="AO38" s="117"/>
      <c r="AP38" s="34"/>
      <c r="AQ38" s="126"/>
      <c r="AR38" s="118"/>
      <c r="AS38" s="118"/>
      <c r="AT38" s="118"/>
      <c r="AU38" s="118"/>
      <c r="AV38" s="126"/>
      <c r="AW38" s="118"/>
      <c r="AX38" s="118"/>
      <c r="AY38" s="118"/>
      <c r="AZ38" s="118"/>
      <c r="BA38" s="126"/>
      <c r="BB38" s="118"/>
      <c r="BC38" s="118"/>
      <c r="BD38" s="117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</row>
    <row r="39" spans="1:71" s="26" customFormat="1" ht="15.75" thickBot="1" x14ac:dyDescent="0.3">
      <c r="A39" s="31"/>
      <c r="B39" s="39"/>
      <c r="C39" s="29"/>
      <c r="D39" s="29"/>
      <c r="E39" s="27"/>
      <c r="F39" s="107"/>
      <c r="G39" s="108"/>
      <c r="H39" s="108"/>
      <c r="I39" s="108"/>
      <c r="J39" s="108"/>
      <c r="K39" s="107"/>
      <c r="L39" s="108"/>
      <c r="M39" s="108"/>
      <c r="N39" s="108"/>
      <c r="O39" s="108"/>
      <c r="P39" s="107"/>
      <c r="Q39" s="108"/>
      <c r="R39" s="108"/>
      <c r="S39" s="108"/>
      <c r="T39" s="107"/>
      <c r="U39" s="108"/>
      <c r="V39" s="108"/>
      <c r="W39" s="109"/>
      <c r="X39" s="119"/>
      <c r="Y39" s="120"/>
      <c r="Z39" s="120"/>
      <c r="AA39" s="121"/>
      <c r="AB39" s="123"/>
      <c r="AC39" s="127"/>
      <c r="AD39" s="123"/>
      <c r="AE39" s="123"/>
      <c r="AF39" s="123"/>
      <c r="AG39" s="123"/>
      <c r="AH39" s="127"/>
      <c r="AI39" s="123"/>
      <c r="AJ39" s="123"/>
      <c r="AK39" s="123"/>
      <c r="AL39" s="127"/>
      <c r="AM39" s="123"/>
      <c r="AN39" s="123"/>
      <c r="AO39" s="122"/>
      <c r="AP39" s="27"/>
      <c r="AQ39" s="127"/>
      <c r="AR39" s="123"/>
      <c r="AS39" s="123"/>
      <c r="AT39" s="123"/>
      <c r="AU39" s="123"/>
      <c r="AV39" s="127"/>
      <c r="AW39" s="123"/>
      <c r="AX39" s="123"/>
      <c r="AY39" s="123"/>
      <c r="AZ39" s="123"/>
      <c r="BA39" s="127"/>
      <c r="BB39" s="123"/>
      <c r="BC39" s="123"/>
      <c r="BD39" s="122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</row>
    <row r="40" spans="1:71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/>
      <c r="G40" s="138"/>
      <c r="H40" s="138"/>
      <c r="I40" s="138"/>
      <c r="J40" s="138"/>
      <c r="K40" s="140"/>
      <c r="L40" s="138"/>
      <c r="M40" s="138"/>
      <c r="N40" s="138"/>
      <c r="O40" s="138"/>
      <c r="P40" s="140"/>
      <c r="Q40" s="138"/>
      <c r="R40" s="138"/>
      <c r="S40" s="138"/>
      <c r="T40" s="140"/>
      <c r="U40" s="138"/>
      <c r="V40" s="138"/>
      <c r="W40" s="141"/>
      <c r="X40" s="147"/>
      <c r="Y40" s="148"/>
      <c r="Z40" s="148"/>
      <c r="AA40" s="139"/>
      <c r="AB40" s="149"/>
      <c r="AC40" s="150"/>
      <c r="AD40" s="149"/>
      <c r="AE40" s="149"/>
      <c r="AF40" s="149"/>
      <c r="AG40" s="149"/>
      <c r="AH40" s="150"/>
      <c r="AI40" s="149"/>
      <c r="AJ40" s="149"/>
      <c r="AK40" s="149"/>
      <c r="AL40" s="150"/>
      <c r="AM40" s="149"/>
      <c r="AN40" s="149"/>
      <c r="AO40" s="151"/>
      <c r="AP40" s="63"/>
      <c r="AQ40" s="150"/>
      <c r="AR40" s="149"/>
      <c r="AS40" s="149"/>
      <c r="AT40" s="149"/>
      <c r="AU40" s="149"/>
      <c r="AV40" s="150"/>
      <c r="AW40" s="149"/>
      <c r="AX40" s="149"/>
      <c r="AY40" s="149"/>
      <c r="AZ40" s="149"/>
      <c r="BA40" s="150"/>
      <c r="BB40" s="149"/>
      <c r="BC40" s="149"/>
      <c r="BD40" s="151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</row>
    <row r="41" spans="1:71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/>
      <c r="G41" s="52"/>
      <c r="H41" s="52"/>
      <c r="I41" s="52"/>
      <c r="J41" s="52"/>
      <c r="K41" s="54"/>
      <c r="L41" s="52"/>
      <c r="M41" s="52"/>
      <c r="N41" s="52"/>
      <c r="O41" s="52"/>
      <c r="P41" s="54"/>
      <c r="Q41" s="52"/>
      <c r="R41" s="52"/>
      <c r="S41" s="52"/>
      <c r="T41" s="54"/>
      <c r="U41" s="52"/>
      <c r="V41" s="52"/>
      <c r="W41" s="53"/>
      <c r="X41" s="119"/>
      <c r="Y41" s="120"/>
      <c r="Z41" s="120"/>
      <c r="AA41" s="121"/>
      <c r="AB41" s="123"/>
      <c r="AC41" s="127"/>
      <c r="AD41" s="123"/>
      <c r="AE41" s="123"/>
      <c r="AF41" s="123"/>
      <c r="AG41" s="123"/>
      <c r="AH41" s="127"/>
      <c r="AI41" s="123"/>
      <c r="AJ41" s="123"/>
      <c r="AK41" s="123"/>
      <c r="AL41" s="127"/>
      <c r="AM41" s="123"/>
      <c r="AN41" s="123"/>
      <c r="AO41" s="122"/>
      <c r="AP41" s="23" t="s">
        <v>20</v>
      </c>
      <c r="AQ41" s="127"/>
      <c r="AR41" s="123"/>
      <c r="AS41" s="123"/>
      <c r="AT41" s="123"/>
      <c r="AU41" s="123"/>
      <c r="AV41" s="127"/>
      <c r="AW41" s="123"/>
      <c r="AX41" s="123"/>
      <c r="AY41" s="123"/>
      <c r="AZ41" s="123"/>
      <c r="BA41" s="127"/>
      <c r="BB41" s="123"/>
      <c r="BC41" s="123"/>
      <c r="BD41" s="122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</row>
    <row r="42" spans="1:71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32">
        <v>38895.9</v>
      </c>
      <c r="G42" s="133">
        <v>28209</v>
      </c>
      <c r="H42" s="133">
        <v>28208.9</v>
      </c>
      <c r="I42" s="133">
        <v>12369.1</v>
      </c>
      <c r="J42" s="133">
        <v>55807</v>
      </c>
      <c r="K42" s="136">
        <v>39616.199999999997</v>
      </c>
      <c r="L42" s="137">
        <v>29323.200000000001</v>
      </c>
      <c r="M42" s="137">
        <v>29489.9</v>
      </c>
      <c r="N42" s="137">
        <v>12041.4</v>
      </c>
      <c r="O42" s="137">
        <v>31578</v>
      </c>
      <c r="P42" s="136">
        <v>229739</v>
      </c>
      <c r="Q42" s="137">
        <v>47324.6</v>
      </c>
      <c r="R42" s="137">
        <v>47324.5</v>
      </c>
      <c r="S42" s="137">
        <v>11134.8</v>
      </c>
      <c r="T42" s="136">
        <v>256064</v>
      </c>
      <c r="U42" s="137">
        <v>49874.400000000001</v>
      </c>
      <c r="V42" s="137">
        <v>51081.1</v>
      </c>
      <c r="W42" s="142">
        <v>10971.5</v>
      </c>
      <c r="X42" s="147"/>
      <c r="Y42" s="148"/>
      <c r="Z42" s="148"/>
      <c r="AA42" s="139"/>
      <c r="AB42" s="149"/>
      <c r="AC42" s="150"/>
      <c r="AD42" s="149"/>
      <c r="AE42" s="149"/>
      <c r="AF42" s="149"/>
      <c r="AG42" s="149"/>
      <c r="AH42" s="150"/>
      <c r="AI42" s="149"/>
      <c r="AJ42" s="149"/>
      <c r="AK42" s="149"/>
      <c r="AL42" s="150"/>
      <c r="AM42" s="149"/>
      <c r="AN42" s="149"/>
      <c r="AO42" s="151"/>
      <c r="AP42" s="63"/>
      <c r="AQ42" s="150"/>
      <c r="AR42" s="149"/>
      <c r="AS42" s="149"/>
      <c r="AT42" s="149"/>
      <c r="AU42" s="149"/>
      <c r="AV42" s="150"/>
      <c r="AW42" s="149"/>
      <c r="AX42" s="149"/>
      <c r="AY42" s="149"/>
      <c r="AZ42" s="149"/>
      <c r="BA42" s="150"/>
      <c r="BB42" s="149"/>
      <c r="BC42" s="149"/>
      <c r="BD42" s="151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</row>
    <row r="43" spans="1:71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101">
        <v>16.8491</v>
      </c>
      <c r="G43" s="102">
        <v>23.232299999999999</v>
      </c>
      <c r="H43" s="102">
        <v>23.232299999999999</v>
      </c>
      <c r="I43" s="102">
        <v>52.983800000000002</v>
      </c>
      <c r="J43" s="102">
        <v>11.7433</v>
      </c>
      <c r="K43" s="101">
        <v>16.5427</v>
      </c>
      <c r="L43" s="102">
        <v>22.349499999999999</v>
      </c>
      <c r="M43" s="102">
        <v>22.223199999999999</v>
      </c>
      <c r="N43" s="102">
        <v>54.4255</v>
      </c>
      <c r="O43" s="102">
        <v>20.753699999999998</v>
      </c>
      <c r="P43" s="101">
        <v>2.85263</v>
      </c>
      <c r="Q43" s="102">
        <v>13.8482</v>
      </c>
      <c r="R43" s="102">
        <v>13.8482</v>
      </c>
      <c r="S43" s="102">
        <v>58.856699999999996</v>
      </c>
      <c r="T43" s="101">
        <v>2.5593599999999999</v>
      </c>
      <c r="U43" s="102">
        <v>13.1402</v>
      </c>
      <c r="V43" s="102">
        <v>12.829800000000001</v>
      </c>
      <c r="W43" s="103">
        <v>59.732799999999997</v>
      </c>
      <c r="X43" s="119"/>
      <c r="Y43" s="120"/>
      <c r="Z43" s="120"/>
      <c r="AA43" s="121"/>
      <c r="AB43" s="123"/>
      <c r="AC43" s="127"/>
      <c r="AD43" s="123"/>
      <c r="AE43" s="123"/>
      <c r="AF43" s="123"/>
      <c r="AG43" s="123"/>
      <c r="AH43" s="127"/>
      <c r="AI43" s="123"/>
      <c r="AJ43" s="123"/>
      <c r="AK43" s="123"/>
      <c r="AL43" s="127"/>
      <c r="AM43" s="123"/>
      <c r="AN43" s="123"/>
      <c r="AO43" s="122"/>
      <c r="AP43" s="23" t="s">
        <v>20</v>
      </c>
      <c r="AQ43" s="127"/>
      <c r="AR43" s="123"/>
      <c r="AS43" s="123"/>
      <c r="AT43" s="123"/>
      <c r="AU43" s="123"/>
      <c r="AV43" s="127"/>
      <c r="AW43" s="123"/>
      <c r="AX43" s="123"/>
      <c r="AY43" s="123"/>
      <c r="AZ43" s="123"/>
      <c r="BA43" s="127"/>
      <c r="BB43" s="123"/>
      <c r="BC43" s="123"/>
      <c r="BD43" s="122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</row>
    <row r="44" spans="1:71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36"/>
      <c r="G44" s="137"/>
      <c r="H44" s="137"/>
      <c r="I44" s="137"/>
      <c r="J44" s="137"/>
      <c r="K44" s="136"/>
      <c r="L44" s="137"/>
      <c r="M44" s="137"/>
      <c r="N44" s="137"/>
      <c r="O44" s="137"/>
      <c r="P44" s="136"/>
      <c r="Q44" s="137"/>
      <c r="R44" s="137"/>
      <c r="S44" s="137"/>
      <c r="T44" s="136"/>
      <c r="U44" s="137"/>
      <c r="V44" s="137"/>
      <c r="W44" s="142"/>
      <c r="X44" s="147"/>
      <c r="Y44" s="148"/>
      <c r="Z44" s="148"/>
      <c r="AA44" s="139"/>
      <c r="AB44" s="149"/>
      <c r="AC44" s="150"/>
      <c r="AD44" s="149"/>
      <c r="AE44" s="149"/>
      <c r="AF44" s="149"/>
      <c r="AG44" s="149"/>
      <c r="AH44" s="150"/>
      <c r="AI44" s="149"/>
      <c r="AJ44" s="149"/>
      <c r="AK44" s="149"/>
      <c r="AL44" s="150"/>
      <c r="AM44" s="149"/>
      <c r="AN44" s="149"/>
      <c r="AO44" s="151"/>
      <c r="AP44" s="63"/>
      <c r="AQ44" s="150"/>
      <c r="AR44" s="149"/>
      <c r="AS44" s="149"/>
      <c r="AT44" s="149"/>
      <c r="AU44" s="149"/>
      <c r="AV44" s="150"/>
      <c r="AW44" s="149"/>
      <c r="AX44" s="149"/>
      <c r="AY44" s="149"/>
      <c r="AZ44" s="149"/>
      <c r="BA44" s="150"/>
      <c r="BB44" s="149"/>
      <c r="BC44" s="149"/>
      <c r="BD44" s="151"/>
      <c r="BE44" s="146"/>
      <c r="BF44" s="146"/>
      <c r="BG44" s="146"/>
      <c r="BH44" s="146"/>
      <c r="BI44" s="14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</row>
    <row r="45" spans="1:71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101"/>
      <c r="G45" s="102"/>
      <c r="H45" s="102"/>
      <c r="I45" s="102"/>
      <c r="J45" s="102"/>
      <c r="K45" s="101"/>
      <c r="L45" s="102"/>
      <c r="M45" s="102"/>
      <c r="N45" s="102"/>
      <c r="O45" s="102"/>
      <c r="P45" s="101"/>
      <c r="Q45" s="102"/>
      <c r="R45" s="102"/>
      <c r="S45" s="102"/>
      <c r="T45" s="101"/>
      <c r="U45" s="102"/>
      <c r="V45" s="102"/>
      <c r="W45" s="103"/>
      <c r="X45" s="119"/>
      <c r="Y45" s="120"/>
      <c r="Z45" s="120"/>
      <c r="AA45" s="121"/>
      <c r="AB45" s="123"/>
      <c r="AC45" s="127"/>
      <c r="AD45" s="123"/>
      <c r="AE45" s="123"/>
      <c r="AF45" s="123"/>
      <c r="AG45" s="123"/>
      <c r="AH45" s="127"/>
      <c r="AI45" s="123"/>
      <c r="AJ45" s="123"/>
      <c r="AK45" s="123"/>
      <c r="AL45" s="127"/>
      <c r="AM45" s="123"/>
      <c r="AN45" s="123"/>
      <c r="AO45" s="122"/>
      <c r="AP45" s="23" t="s">
        <v>20</v>
      </c>
      <c r="AQ45" s="127"/>
      <c r="AR45" s="123"/>
      <c r="AS45" s="123"/>
      <c r="AT45" s="123"/>
      <c r="AU45" s="123"/>
      <c r="AV45" s="127"/>
      <c r="AW45" s="123"/>
      <c r="AX45" s="123"/>
      <c r="AY45" s="123"/>
      <c r="AZ45" s="123"/>
      <c r="BA45" s="127"/>
      <c r="BB45" s="123"/>
      <c r="BC45" s="123"/>
      <c r="BD45" s="122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</row>
    <row r="46" spans="1:71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36"/>
      <c r="G46" s="137"/>
      <c r="H46" s="137"/>
      <c r="I46" s="137"/>
      <c r="J46" s="137"/>
      <c r="K46" s="136"/>
      <c r="L46" s="137"/>
      <c r="M46" s="137"/>
      <c r="N46" s="137"/>
      <c r="O46" s="137"/>
      <c r="P46" s="136"/>
      <c r="Q46" s="137"/>
      <c r="R46" s="137"/>
      <c r="S46" s="137"/>
      <c r="T46" s="136"/>
      <c r="U46" s="137"/>
      <c r="V46" s="137"/>
      <c r="W46" s="142"/>
      <c r="X46" s="147"/>
      <c r="Y46" s="148"/>
      <c r="Z46" s="148"/>
      <c r="AA46" s="139"/>
      <c r="AB46" s="149"/>
      <c r="AC46" s="150"/>
      <c r="AD46" s="149"/>
      <c r="AE46" s="149"/>
      <c r="AF46" s="149"/>
      <c r="AG46" s="149"/>
      <c r="AH46" s="150"/>
      <c r="AI46" s="149"/>
      <c r="AJ46" s="149"/>
      <c r="AK46" s="149"/>
      <c r="AL46" s="150"/>
      <c r="AM46" s="149"/>
      <c r="AN46" s="149"/>
      <c r="AO46" s="151"/>
      <c r="AP46" s="63"/>
      <c r="AQ46" s="150"/>
      <c r="AR46" s="149"/>
      <c r="AS46" s="149"/>
      <c r="AT46" s="149"/>
      <c r="AU46" s="149"/>
      <c r="AV46" s="150"/>
      <c r="AW46" s="149"/>
      <c r="AX46" s="149"/>
      <c r="AY46" s="149"/>
      <c r="AZ46" s="149"/>
      <c r="BA46" s="150"/>
      <c r="BB46" s="149"/>
      <c r="BC46" s="149"/>
      <c r="BD46" s="151"/>
      <c r="BE46" s="146"/>
      <c r="BF46" s="146"/>
      <c r="BG46" s="146"/>
      <c r="BH46" s="146"/>
      <c r="BI46" s="14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</row>
    <row r="47" spans="1:71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101"/>
      <c r="G47" s="102"/>
      <c r="H47" s="102"/>
      <c r="I47" s="102"/>
      <c r="J47" s="102"/>
      <c r="K47" s="101"/>
      <c r="L47" s="102"/>
      <c r="M47" s="102"/>
      <c r="N47" s="102"/>
      <c r="O47" s="102"/>
      <c r="P47" s="101"/>
      <c r="Q47" s="102"/>
      <c r="R47" s="102"/>
      <c r="S47" s="102"/>
      <c r="T47" s="101"/>
      <c r="U47" s="102"/>
      <c r="V47" s="102"/>
      <c r="W47" s="103"/>
      <c r="X47" s="119"/>
      <c r="Y47" s="120"/>
      <c r="Z47" s="120"/>
      <c r="AA47" s="121"/>
      <c r="AB47" s="123"/>
      <c r="AC47" s="127"/>
      <c r="AD47" s="123"/>
      <c r="AE47" s="123"/>
      <c r="AF47" s="123"/>
      <c r="AG47" s="123"/>
      <c r="AH47" s="127"/>
      <c r="AI47" s="123"/>
      <c r="AJ47" s="123"/>
      <c r="AK47" s="123"/>
      <c r="AL47" s="127"/>
      <c r="AM47" s="123"/>
      <c r="AN47" s="123"/>
      <c r="AO47" s="122"/>
      <c r="AP47" s="23" t="s">
        <v>20</v>
      </c>
      <c r="AQ47" s="127"/>
      <c r="AR47" s="123"/>
      <c r="AS47" s="123"/>
      <c r="AT47" s="123"/>
      <c r="AU47" s="123"/>
      <c r="AV47" s="127"/>
      <c r="AW47" s="123"/>
      <c r="AX47" s="123"/>
      <c r="AY47" s="123"/>
      <c r="AZ47" s="123"/>
      <c r="BA47" s="127"/>
      <c r="BB47" s="123"/>
      <c r="BC47" s="123"/>
      <c r="BD47" s="122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</row>
    <row r="48" spans="1:71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32" t="s">
        <v>32</v>
      </c>
      <c r="G48" s="133">
        <v>52887.7</v>
      </c>
      <c r="H48" s="133">
        <v>52887.7</v>
      </c>
      <c r="I48" s="133">
        <v>14271.8</v>
      </c>
      <c r="J48" s="133">
        <v>13148.3</v>
      </c>
      <c r="K48" s="132">
        <v>41440.6</v>
      </c>
      <c r="L48" s="133" t="s">
        <v>34</v>
      </c>
      <c r="M48" s="133">
        <v>51969.1</v>
      </c>
      <c r="N48" s="133">
        <v>13836.1</v>
      </c>
      <c r="O48" s="133">
        <v>12067.6</v>
      </c>
      <c r="P48" s="132">
        <v>209050</v>
      </c>
      <c r="Q48" s="133">
        <v>66598.7</v>
      </c>
      <c r="R48" s="133">
        <v>62642.2</v>
      </c>
      <c r="S48" s="133" t="s">
        <v>35</v>
      </c>
      <c r="T48" s="132">
        <v>254833</v>
      </c>
      <c r="U48" s="133">
        <v>70740.399999999994</v>
      </c>
      <c r="V48" s="133">
        <v>73072.399999999994</v>
      </c>
      <c r="W48" s="134">
        <v>13110.1</v>
      </c>
      <c r="X48" s="147"/>
      <c r="Y48" s="148"/>
      <c r="Z48" s="148"/>
      <c r="AA48" s="139"/>
      <c r="AB48" s="149"/>
      <c r="AC48" s="150"/>
      <c r="AD48" s="149"/>
      <c r="AE48" s="149"/>
      <c r="AF48" s="149"/>
      <c r="AG48" s="149"/>
      <c r="AH48" s="150"/>
      <c r="AI48" s="149"/>
      <c r="AJ48" s="149"/>
      <c r="AK48" s="149"/>
      <c r="AL48" s="150"/>
      <c r="AM48" s="149"/>
      <c r="AN48" s="149"/>
      <c r="AO48" s="151"/>
      <c r="AP48" s="63"/>
      <c r="AQ48" s="150"/>
      <c r="AR48" s="149"/>
      <c r="AS48" s="149"/>
      <c r="AT48" s="149"/>
      <c r="AU48" s="149"/>
      <c r="AV48" s="150"/>
      <c r="AW48" s="149"/>
      <c r="AX48" s="149"/>
      <c r="AY48" s="149"/>
      <c r="AZ48" s="149"/>
      <c r="BA48" s="150"/>
      <c r="BB48" s="149"/>
      <c r="BC48" s="149"/>
      <c r="BD48" s="151"/>
    </row>
    <row r="49" spans="1:71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101">
        <v>15.8743</v>
      </c>
      <c r="G49" s="102">
        <v>12.39</v>
      </c>
      <c r="H49" s="102">
        <v>12.391500000000001</v>
      </c>
      <c r="I49" s="102">
        <v>45.919800000000002</v>
      </c>
      <c r="J49" s="102">
        <v>49.843600000000002</v>
      </c>
      <c r="K49" s="101">
        <v>15.814399999999999</v>
      </c>
      <c r="L49" s="102">
        <v>12.7318</v>
      </c>
      <c r="M49" s="102">
        <v>12.6106</v>
      </c>
      <c r="N49" s="102">
        <v>47.366100000000003</v>
      </c>
      <c r="O49" s="102">
        <v>54.307400000000001</v>
      </c>
      <c r="P49" s="101">
        <v>3.1349499999999999</v>
      </c>
      <c r="Q49" s="102">
        <v>9.8404299999999996</v>
      </c>
      <c r="R49" s="102">
        <v>10.462</v>
      </c>
      <c r="S49" s="102">
        <v>56.914200000000001</v>
      </c>
      <c r="T49" s="101">
        <v>2.57172</v>
      </c>
      <c r="U49" s="102">
        <v>9.2642900000000008</v>
      </c>
      <c r="V49" s="102">
        <v>8.9863999999999997</v>
      </c>
      <c r="W49" s="103">
        <v>49.988999999999997</v>
      </c>
      <c r="X49" s="119"/>
      <c r="Y49" s="120"/>
      <c r="Z49" s="120"/>
      <c r="AA49" s="121"/>
      <c r="AB49" s="123"/>
      <c r="AC49" s="127"/>
      <c r="AD49" s="123"/>
      <c r="AE49" s="123"/>
      <c r="AF49" s="123"/>
      <c r="AG49" s="123"/>
      <c r="AH49" s="127"/>
      <c r="AI49" s="123"/>
      <c r="AJ49" s="123"/>
      <c r="AK49" s="123"/>
      <c r="AL49" s="127"/>
      <c r="AM49" s="123"/>
      <c r="AN49" s="123"/>
      <c r="AO49" s="122"/>
      <c r="AP49" s="23" t="s">
        <v>20</v>
      </c>
      <c r="AQ49" s="127"/>
      <c r="AR49" s="123"/>
      <c r="AS49" s="123"/>
      <c r="AT49" s="123"/>
      <c r="AU49" s="123"/>
      <c r="AV49" s="127"/>
      <c r="AW49" s="123"/>
      <c r="AX49" s="123"/>
      <c r="AY49" s="123"/>
      <c r="AZ49" s="123"/>
      <c r="BA49" s="127"/>
      <c r="BB49" s="123"/>
      <c r="BC49" s="123"/>
      <c r="BD49" s="122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</row>
    <row r="50" spans="1:71" s="35" customFormat="1" x14ac:dyDescent="0.25">
      <c r="A50" s="32"/>
      <c r="B50" s="40"/>
      <c r="C50" s="33"/>
      <c r="D50" s="33"/>
      <c r="E50" s="34"/>
      <c r="F50" s="57"/>
      <c r="G50" s="55"/>
      <c r="H50" s="55"/>
      <c r="I50" s="55"/>
      <c r="J50" s="55"/>
      <c r="K50" s="57"/>
      <c r="L50" s="55"/>
      <c r="M50" s="55"/>
      <c r="N50" s="55"/>
      <c r="O50" s="55"/>
      <c r="P50" s="57"/>
      <c r="Q50" s="55"/>
      <c r="R50" s="55"/>
      <c r="S50" s="55"/>
      <c r="T50" s="57"/>
      <c r="U50" s="55"/>
      <c r="V50" s="55"/>
      <c r="W50" s="56"/>
      <c r="X50" s="124"/>
      <c r="Y50" s="116"/>
      <c r="Z50" s="116"/>
      <c r="AA50" s="116"/>
      <c r="AB50" s="118"/>
      <c r="AC50" s="126"/>
      <c r="AD50" s="118"/>
      <c r="AE50" s="118"/>
      <c r="AF50" s="118"/>
      <c r="AG50" s="118"/>
      <c r="AH50" s="126"/>
      <c r="AI50" s="118"/>
      <c r="AJ50" s="118"/>
      <c r="AK50" s="118"/>
      <c r="AL50" s="126"/>
      <c r="AM50" s="118"/>
      <c r="AN50" s="118"/>
      <c r="AO50" s="117"/>
      <c r="AP50" s="34"/>
      <c r="AQ50" s="126"/>
      <c r="AR50" s="118"/>
      <c r="AS50" s="118"/>
      <c r="AT50" s="118"/>
      <c r="AU50" s="118"/>
      <c r="AV50" s="126"/>
      <c r="AW50" s="118"/>
      <c r="AX50" s="118"/>
      <c r="AY50" s="118"/>
      <c r="AZ50" s="118"/>
      <c r="BA50" s="126"/>
      <c r="BB50" s="118"/>
      <c r="BC50" s="118"/>
      <c r="BD50" s="117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</row>
    <row r="51" spans="1:71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8"/>
      <c r="K51" s="60"/>
      <c r="L51" s="58"/>
      <c r="M51" s="58"/>
      <c r="N51" s="58"/>
      <c r="O51" s="58"/>
      <c r="P51" s="60"/>
      <c r="Q51" s="58"/>
      <c r="R51" s="58"/>
      <c r="S51" s="58"/>
      <c r="T51" s="60"/>
      <c r="U51" s="58"/>
      <c r="V51" s="58"/>
      <c r="W51" s="59"/>
      <c r="X51" s="60"/>
      <c r="Y51" s="58"/>
      <c r="Z51" s="58"/>
      <c r="AA51" s="58"/>
      <c r="AC51" s="128"/>
      <c r="AH51" s="128"/>
      <c r="AL51" s="128"/>
      <c r="AO51" s="112"/>
      <c r="AP51" s="27"/>
      <c r="AQ51" s="127"/>
      <c r="AR51" s="123"/>
      <c r="AS51" s="123"/>
      <c r="AT51" s="123"/>
      <c r="AU51" s="123"/>
      <c r="AV51" s="127"/>
      <c r="AW51" s="123"/>
      <c r="AX51" s="123"/>
      <c r="AY51" s="123"/>
      <c r="AZ51" s="123"/>
      <c r="BA51" s="127"/>
      <c r="BB51" s="123"/>
      <c r="BC51" s="123"/>
      <c r="BD51" s="122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</row>
    <row r="52" spans="1:71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81"/>
      <c r="K52" s="62"/>
      <c r="L52" s="81"/>
      <c r="M52" s="81"/>
      <c r="N52" s="81"/>
      <c r="O52" s="81"/>
      <c r="P52" s="62"/>
      <c r="Q52" s="81"/>
      <c r="R52" s="81"/>
      <c r="T52" s="87"/>
      <c r="W52" s="86"/>
      <c r="X52" s="87"/>
      <c r="AC52" s="87"/>
      <c r="AH52" s="87"/>
      <c r="AL52" s="87"/>
      <c r="AO52" s="86"/>
      <c r="AP52" s="88"/>
      <c r="AQ52" s="87"/>
      <c r="AV52" s="87"/>
      <c r="BA52" s="87"/>
      <c r="BD52" s="86"/>
    </row>
    <row r="53" spans="1:71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81"/>
      <c r="K53" s="62"/>
      <c r="L53" s="81"/>
      <c r="M53" s="81"/>
      <c r="N53" s="81"/>
      <c r="O53" s="81"/>
      <c r="P53" s="62"/>
      <c r="Q53" s="81"/>
      <c r="R53" s="81"/>
      <c r="T53" s="87"/>
      <c r="W53" s="86"/>
      <c r="X53" s="87"/>
      <c r="AC53" s="87"/>
      <c r="AH53" s="87"/>
      <c r="AL53" s="87"/>
      <c r="AO53" s="86"/>
      <c r="AP53" s="88"/>
      <c r="AQ53" s="87"/>
      <c r="AV53" s="87"/>
      <c r="BA53" s="87"/>
      <c r="BD53" s="86"/>
    </row>
    <row r="54" spans="1:71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81"/>
      <c r="K54" s="62"/>
      <c r="L54" s="81"/>
      <c r="M54" s="81"/>
      <c r="N54" s="81"/>
      <c r="O54" s="81"/>
      <c r="P54" s="62"/>
      <c r="Q54" s="81"/>
      <c r="R54" s="81"/>
      <c r="S54" s="4"/>
      <c r="T54" s="87"/>
      <c r="U54" s="4"/>
      <c r="V54" s="4"/>
      <c r="W54" s="86"/>
      <c r="X54" s="87"/>
      <c r="Y54" s="4"/>
      <c r="Z54" s="4"/>
      <c r="AA54" s="4"/>
      <c r="AC54" s="125"/>
      <c r="AH54" s="125"/>
      <c r="AL54" s="125"/>
      <c r="AO54" s="111"/>
      <c r="AP54" s="88"/>
      <c r="AQ54" s="125"/>
      <c r="AV54" s="125"/>
      <c r="BA54" s="125"/>
      <c r="BD54" s="111"/>
    </row>
    <row r="55" spans="1:71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81"/>
      <c r="K55" s="62"/>
      <c r="L55" s="81"/>
      <c r="M55" s="81"/>
      <c r="N55" s="81"/>
      <c r="O55" s="81"/>
      <c r="P55" s="62"/>
      <c r="Q55" s="81"/>
      <c r="R55" s="81"/>
      <c r="S55" s="4"/>
      <c r="T55" s="87"/>
      <c r="U55" s="4"/>
      <c r="V55" s="4"/>
      <c r="W55" s="86"/>
      <c r="X55" s="87"/>
      <c r="Y55" s="4"/>
      <c r="Z55" s="4"/>
      <c r="AA55" s="4"/>
      <c r="AC55" s="129"/>
      <c r="AH55" s="129"/>
      <c r="AL55" s="129"/>
      <c r="AO55" s="113"/>
      <c r="AP55" s="88"/>
      <c r="AQ55" s="129"/>
      <c r="AV55" s="129"/>
      <c r="BA55" s="129"/>
      <c r="BD55" s="113"/>
    </row>
    <row r="56" spans="1:71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81"/>
      <c r="K56" s="62"/>
      <c r="L56" s="81"/>
      <c r="M56" s="81"/>
      <c r="N56" s="81"/>
      <c r="O56" s="81"/>
      <c r="P56" s="62"/>
      <c r="Q56" s="81"/>
      <c r="R56" s="81"/>
      <c r="S56" s="4"/>
      <c r="T56" s="87"/>
      <c r="U56" s="4"/>
      <c r="V56" s="4"/>
      <c r="W56" s="86"/>
      <c r="X56" s="87"/>
      <c r="Y56" s="4"/>
      <c r="Z56" s="4"/>
      <c r="AA56" s="4"/>
      <c r="AC56" s="125"/>
      <c r="AH56" s="125"/>
      <c r="AL56" s="125"/>
      <c r="AO56" s="111"/>
      <c r="AP56" s="88"/>
      <c r="AQ56" s="125"/>
      <c r="AV56" s="125"/>
      <c r="BA56" s="125"/>
      <c r="BD56" s="111"/>
    </row>
    <row r="57" spans="1:71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81"/>
      <c r="K57" s="62"/>
      <c r="L57" s="81"/>
      <c r="M57" s="81"/>
      <c r="N57" s="81"/>
      <c r="O57" s="81"/>
      <c r="P57" s="62"/>
      <c r="Q57" s="81"/>
      <c r="R57" s="81"/>
      <c r="S57" s="4"/>
      <c r="T57" s="87"/>
      <c r="U57" s="4"/>
      <c r="V57" s="4"/>
      <c r="W57" s="86"/>
      <c r="X57" s="87"/>
      <c r="Y57" s="4"/>
      <c r="Z57" s="4"/>
      <c r="AA57" s="4"/>
      <c r="AC57" s="129"/>
      <c r="AH57" s="129"/>
      <c r="AL57" s="129"/>
      <c r="AO57" s="113"/>
      <c r="AP57" s="88"/>
      <c r="AQ57" s="129"/>
      <c r="AV57" s="129"/>
      <c r="BA57" s="129"/>
      <c r="BD57" s="113"/>
    </row>
    <row r="58" spans="1:71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81"/>
      <c r="K58" s="62"/>
      <c r="L58" s="81"/>
      <c r="M58" s="81"/>
      <c r="N58" s="81"/>
      <c r="O58" s="81"/>
      <c r="P58" s="62"/>
      <c r="Q58" s="81"/>
      <c r="R58" s="81"/>
      <c r="T58" s="87"/>
      <c r="W58" s="86"/>
      <c r="X58" s="87"/>
      <c r="AC58" s="87"/>
      <c r="AH58" s="87"/>
      <c r="AL58" s="87"/>
      <c r="AO58" s="86"/>
      <c r="AP58" s="88"/>
      <c r="AQ58" s="87"/>
      <c r="AV58" s="87"/>
      <c r="BA58" s="87"/>
      <c r="BD58" s="86"/>
    </row>
    <row r="59" spans="1:71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81"/>
      <c r="K59" s="62"/>
      <c r="L59" s="81"/>
      <c r="M59" s="81"/>
      <c r="N59" s="81"/>
      <c r="O59" s="81"/>
      <c r="P59" s="62"/>
      <c r="Q59" s="81"/>
      <c r="R59" s="81"/>
      <c r="S59" s="4"/>
      <c r="T59" s="87"/>
      <c r="U59" s="4"/>
      <c r="V59" s="4"/>
      <c r="W59" s="86"/>
      <c r="X59" s="87"/>
      <c r="Y59" s="4"/>
      <c r="Z59" s="4"/>
      <c r="AA59" s="4"/>
      <c r="AC59" s="129"/>
      <c r="AH59" s="129"/>
      <c r="AL59" s="129"/>
      <c r="AO59" s="113"/>
      <c r="AP59" s="88"/>
      <c r="AQ59" s="129"/>
      <c r="AV59" s="129"/>
      <c r="BA59" s="129"/>
      <c r="BD59" s="113"/>
    </row>
    <row r="60" spans="1:71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81"/>
      <c r="K60" s="62"/>
      <c r="L60" s="81"/>
      <c r="M60" s="81"/>
      <c r="N60" s="81"/>
      <c r="O60" s="81"/>
      <c r="P60" s="62"/>
      <c r="Q60" s="81"/>
      <c r="R60" s="81"/>
      <c r="T60" s="87"/>
      <c r="W60" s="86"/>
      <c r="X60" s="87"/>
      <c r="AC60" s="87"/>
      <c r="AH60" s="87"/>
      <c r="AL60" s="87"/>
      <c r="AO60" s="86"/>
      <c r="AP60" s="88"/>
      <c r="AQ60" s="87"/>
      <c r="AV60" s="87"/>
      <c r="BA60" s="87"/>
      <c r="BD60" s="86"/>
    </row>
    <row r="61" spans="1:71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81"/>
      <c r="K61" s="62"/>
      <c r="L61" s="81"/>
      <c r="M61" s="81"/>
      <c r="N61" s="81"/>
      <c r="O61" s="81"/>
      <c r="P61" s="62"/>
      <c r="Q61" s="81"/>
      <c r="R61" s="81"/>
      <c r="T61" s="87"/>
      <c r="W61" s="86"/>
      <c r="X61" s="87"/>
      <c r="AC61" s="87"/>
      <c r="AH61" s="87"/>
      <c r="AL61" s="87"/>
      <c r="AO61" s="86"/>
      <c r="AP61" s="88"/>
      <c r="AQ61" s="87"/>
      <c r="AV61" s="87"/>
      <c r="BA61" s="87"/>
      <c r="BD61" s="86"/>
    </row>
    <row r="62" spans="1:71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81"/>
      <c r="K62" s="62"/>
      <c r="L62" s="81"/>
      <c r="M62" s="81"/>
      <c r="N62" s="81"/>
      <c r="O62" s="81"/>
      <c r="P62" s="62"/>
      <c r="Q62" s="81"/>
      <c r="R62" s="81"/>
      <c r="S62" s="4"/>
      <c r="T62" s="87"/>
      <c r="U62" s="4"/>
      <c r="V62" s="4"/>
      <c r="W62" s="86"/>
      <c r="X62" s="87"/>
      <c r="Y62" s="4"/>
      <c r="Z62" s="4"/>
      <c r="AA62" s="4"/>
      <c r="AC62" s="125"/>
      <c r="AH62" s="125"/>
      <c r="AL62" s="125"/>
      <c r="AO62" s="111"/>
      <c r="AP62" s="88"/>
      <c r="AQ62" s="125"/>
      <c r="AV62" s="125"/>
      <c r="BA62" s="125"/>
      <c r="BD62" s="111"/>
    </row>
    <row r="63" spans="1:71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81"/>
      <c r="K63" s="62"/>
      <c r="L63" s="81"/>
      <c r="M63" s="81"/>
      <c r="N63" s="81"/>
      <c r="O63" s="81"/>
      <c r="P63" s="62"/>
      <c r="Q63" s="81"/>
      <c r="R63" s="81"/>
      <c r="S63" s="4"/>
      <c r="T63" s="87"/>
      <c r="U63" s="4"/>
      <c r="V63" s="4"/>
      <c r="W63" s="86"/>
      <c r="X63" s="87"/>
      <c r="Y63" s="4"/>
      <c r="Z63" s="4"/>
      <c r="AA63" s="4"/>
      <c r="AC63" s="129"/>
      <c r="AH63" s="129"/>
      <c r="AL63" s="129"/>
      <c r="AO63" s="113"/>
      <c r="AP63" s="88"/>
      <c r="AQ63" s="129"/>
      <c r="AV63" s="129"/>
      <c r="BA63" s="129"/>
      <c r="BD63" s="113"/>
    </row>
    <row r="64" spans="1:71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81"/>
      <c r="K64" s="62"/>
      <c r="L64" s="81"/>
      <c r="M64" s="81"/>
      <c r="N64" s="81"/>
      <c r="O64" s="81"/>
      <c r="P64" s="62"/>
      <c r="Q64" s="81"/>
      <c r="R64" s="81"/>
      <c r="T64" s="87"/>
      <c r="W64" s="86"/>
      <c r="X64" s="87"/>
      <c r="AC64" s="87"/>
      <c r="AH64" s="87"/>
      <c r="AL64" s="87"/>
      <c r="AO64" s="86"/>
      <c r="AP64" s="88"/>
      <c r="AQ64" s="87"/>
      <c r="AV64" s="87"/>
      <c r="BA64" s="87"/>
      <c r="BD64" s="86"/>
    </row>
    <row r="65" spans="1:5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81"/>
      <c r="K65" s="62"/>
      <c r="L65" s="81"/>
      <c r="M65" s="81"/>
      <c r="N65" s="81"/>
      <c r="O65" s="81"/>
      <c r="P65" s="62"/>
      <c r="Q65" s="81"/>
      <c r="R65" s="81"/>
      <c r="S65" s="4"/>
      <c r="T65" s="87"/>
      <c r="U65" s="4"/>
      <c r="V65" s="4"/>
      <c r="W65" s="86"/>
      <c r="X65" s="87"/>
      <c r="Y65" s="4"/>
      <c r="Z65" s="4"/>
      <c r="AA65" s="4"/>
      <c r="AC65" s="129"/>
      <c r="AH65" s="129"/>
      <c r="AL65" s="129"/>
      <c r="AO65" s="113"/>
      <c r="AP65" s="88"/>
      <c r="AQ65" s="129"/>
      <c r="AV65" s="129"/>
      <c r="BA65" s="129"/>
      <c r="BD65" s="113"/>
    </row>
    <row r="66" spans="1:5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81"/>
      <c r="K66" s="62"/>
      <c r="L66" s="81"/>
      <c r="M66" s="81"/>
      <c r="N66" s="81"/>
      <c r="O66" s="81"/>
      <c r="P66" s="62"/>
      <c r="Q66" s="81"/>
      <c r="R66" s="81"/>
      <c r="S66" s="4"/>
      <c r="T66" s="87"/>
      <c r="U66" s="4"/>
      <c r="V66" s="4"/>
      <c r="W66" s="86"/>
      <c r="X66" s="87"/>
      <c r="Y66" s="4"/>
      <c r="Z66" s="4"/>
      <c r="AA66" s="4"/>
      <c r="AC66" s="125"/>
      <c r="AH66" s="125"/>
      <c r="AL66" s="125"/>
      <c r="AO66" s="111"/>
      <c r="AP66" s="88"/>
      <c r="AQ66" s="125"/>
      <c r="AV66" s="125"/>
      <c r="BA66" s="125"/>
      <c r="BD66" s="111"/>
    </row>
    <row r="67" spans="1:5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81"/>
      <c r="K67" s="62"/>
      <c r="L67" s="81"/>
      <c r="M67" s="81"/>
      <c r="N67" s="81"/>
      <c r="O67" s="81"/>
      <c r="P67" s="62"/>
      <c r="Q67" s="81"/>
      <c r="R67" s="81"/>
      <c r="S67" s="4"/>
      <c r="T67" s="87"/>
      <c r="U67" s="4"/>
      <c r="V67" s="4"/>
      <c r="W67" s="86"/>
      <c r="X67" s="87"/>
      <c r="Y67" s="4"/>
      <c r="Z67" s="4"/>
      <c r="AA67" s="4"/>
      <c r="AC67" s="129"/>
      <c r="AH67" s="129"/>
      <c r="AL67" s="129"/>
      <c r="AO67" s="113"/>
      <c r="AP67" s="88"/>
      <c r="AQ67" s="129"/>
      <c r="AV67" s="129"/>
      <c r="BA67" s="129"/>
      <c r="BD67" s="113"/>
    </row>
    <row r="68" spans="1:5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81"/>
      <c r="K68" s="62"/>
      <c r="L68" s="81"/>
      <c r="M68" s="81"/>
      <c r="N68" s="81"/>
      <c r="O68" s="81"/>
      <c r="P68" s="62"/>
      <c r="Q68" s="81"/>
      <c r="R68" s="81"/>
      <c r="S68" s="4"/>
      <c r="T68" s="87"/>
      <c r="U68" s="4"/>
      <c r="V68" s="4"/>
      <c r="W68" s="86"/>
      <c r="X68" s="87"/>
      <c r="Y68" s="4"/>
      <c r="Z68" s="4"/>
      <c r="AA68" s="4"/>
      <c r="AC68" s="125"/>
      <c r="AH68" s="125"/>
      <c r="AL68" s="125"/>
      <c r="AO68" s="111"/>
      <c r="AP68" s="88"/>
      <c r="AQ68" s="125"/>
      <c r="AV68" s="125"/>
      <c r="BA68" s="125"/>
      <c r="BD68" s="111"/>
    </row>
    <row r="69" spans="1:5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81"/>
      <c r="K69" s="62"/>
      <c r="L69" s="81"/>
      <c r="M69" s="81"/>
      <c r="N69" s="81"/>
      <c r="O69" s="81"/>
      <c r="P69" s="62"/>
      <c r="Q69" s="81"/>
      <c r="R69" s="81"/>
      <c r="S69" s="4"/>
      <c r="T69" s="87"/>
      <c r="U69" s="4"/>
      <c r="V69" s="4"/>
      <c r="W69" s="86"/>
      <c r="X69" s="87"/>
      <c r="Y69" s="4"/>
      <c r="Z69" s="4"/>
      <c r="AA69" s="4"/>
      <c r="AC69" s="129"/>
      <c r="AH69" s="129"/>
      <c r="AL69" s="129"/>
      <c r="AO69" s="113"/>
      <c r="AP69" s="88"/>
      <c r="AQ69" s="129"/>
      <c r="AV69" s="129"/>
      <c r="BA69" s="129"/>
      <c r="BD69" s="113"/>
    </row>
    <row r="70" spans="1:5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81"/>
      <c r="K70" s="62"/>
      <c r="L70" s="81"/>
      <c r="M70" s="81"/>
      <c r="N70" s="81"/>
      <c r="O70" s="81"/>
      <c r="P70" s="62"/>
      <c r="Q70" s="81"/>
      <c r="R70" s="81"/>
      <c r="S70" s="4"/>
      <c r="T70" s="87"/>
      <c r="U70" s="4"/>
      <c r="V70" s="4"/>
      <c r="W70" s="86"/>
      <c r="X70" s="87"/>
      <c r="Y70" s="4"/>
      <c r="Z70" s="4"/>
      <c r="AA70" s="4"/>
      <c r="AC70" s="125"/>
      <c r="AH70" s="125"/>
      <c r="AL70" s="125"/>
      <c r="AO70" s="111"/>
      <c r="AP70" s="88"/>
      <c r="AQ70" s="125"/>
      <c r="AV70" s="125"/>
      <c r="BA70" s="125"/>
      <c r="BD70" s="111"/>
    </row>
    <row r="71" spans="1:5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81"/>
      <c r="K71" s="62"/>
      <c r="L71" s="81"/>
      <c r="M71" s="81"/>
      <c r="N71" s="81"/>
      <c r="O71" s="81"/>
      <c r="P71" s="62"/>
      <c r="Q71" s="81"/>
      <c r="R71" s="81"/>
      <c r="S71" s="4"/>
      <c r="T71" s="87"/>
      <c r="U71" s="4"/>
      <c r="V71" s="4"/>
      <c r="W71" s="86"/>
      <c r="X71" s="87"/>
      <c r="Y71" s="4"/>
      <c r="Z71" s="4"/>
      <c r="AA71" s="4"/>
      <c r="AC71" s="129"/>
      <c r="AH71" s="129"/>
      <c r="AL71" s="129"/>
      <c r="AO71" s="113"/>
      <c r="AP71" s="88"/>
      <c r="AQ71" s="129"/>
      <c r="AV71" s="129"/>
      <c r="BA71" s="129"/>
      <c r="BD71" s="113"/>
    </row>
    <row r="72" spans="1:5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81"/>
      <c r="K72" s="90"/>
      <c r="L72" s="81"/>
      <c r="M72" s="81"/>
      <c r="N72" s="81"/>
      <c r="O72" s="81"/>
      <c r="P72" s="62"/>
      <c r="Q72" s="81"/>
      <c r="R72" s="81"/>
      <c r="S72" s="4"/>
      <c r="T72" s="87"/>
      <c r="U72" s="4"/>
      <c r="V72" s="4"/>
      <c r="W72" s="86"/>
      <c r="X72" s="87"/>
      <c r="Y72" s="4"/>
      <c r="Z72" s="4"/>
      <c r="AA72" s="4"/>
      <c r="AC72" s="125"/>
      <c r="AH72" s="125"/>
      <c r="AL72" s="125"/>
      <c r="AO72" s="111"/>
      <c r="AP72" s="88"/>
      <c r="AQ72" s="125"/>
      <c r="AV72" s="125"/>
      <c r="BA72" s="125"/>
      <c r="BD72" s="111"/>
    </row>
    <row r="73" spans="1:5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81"/>
      <c r="K73" s="90"/>
      <c r="L73" s="81"/>
      <c r="M73" s="81"/>
      <c r="N73" s="81"/>
      <c r="O73" s="81"/>
      <c r="P73" s="62"/>
      <c r="Q73" s="81"/>
      <c r="R73" s="81"/>
      <c r="S73" s="4"/>
      <c r="T73" s="87"/>
      <c r="U73" s="4"/>
      <c r="V73" s="4"/>
      <c r="W73" s="86"/>
      <c r="X73" s="87"/>
      <c r="Y73" s="4"/>
      <c r="Z73" s="4"/>
      <c r="AA73" s="4"/>
      <c r="AC73" s="129"/>
      <c r="AH73" s="129"/>
      <c r="AL73" s="129"/>
      <c r="AO73" s="113"/>
      <c r="AP73" s="88"/>
      <c r="AQ73" s="129"/>
      <c r="AV73" s="129"/>
      <c r="BA73" s="129"/>
      <c r="BD73" s="113"/>
    </row>
    <row r="74" spans="1:5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81"/>
      <c r="K74" s="62"/>
      <c r="L74" s="81"/>
      <c r="M74" s="81"/>
      <c r="N74" s="81"/>
      <c r="O74" s="81"/>
      <c r="P74" s="62"/>
      <c r="Q74" s="81"/>
      <c r="R74" s="81"/>
      <c r="T74" s="87"/>
      <c r="W74" s="86"/>
      <c r="X74" s="87"/>
      <c r="AC74" s="87"/>
      <c r="AH74" s="87"/>
      <c r="AL74" s="87"/>
      <c r="AO74" s="86"/>
      <c r="AP74" s="88"/>
      <c r="AQ74" s="87"/>
      <c r="AV74" s="87"/>
      <c r="BA74" s="87"/>
      <c r="BD74" s="86"/>
    </row>
    <row r="75" spans="1:5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81"/>
      <c r="K75" s="62"/>
      <c r="L75" s="81"/>
      <c r="M75" s="81"/>
      <c r="N75" s="81"/>
      <c r="O75" s="81"/>
      <c r="P75" s="62"/>
      <c r="Q75" s="81"/>
      <c r="R75" s="81"/>
      <c r="T75" s="87"/>
      <c r="W75" s="86"/>
      <c r="X75" s="87"/>
      <c r="AC75" s="87"/>
      <c r="AH75" s="87"/>
      <c r="AL75" s="87"/>
      <c r="AO75" s="86"/>
      <c r="AP75" s="88"/>
      <c r="AQ75" s="87"/>
      <c r="AV75" s="87"/>
      <c r="BA75" s="87"/>
      <c r="BD75" s="86"/>
    </row>
    <row r="76" spans="1:5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81"/>
      <c r="K76" s="62"/>
      <c r="L76" s="81"/>
      <c r="M76" s="81"/>
      <c r="N76" s="81"/>
      <c r="O76" s="81"/>
      <c r="P76" s="62"/>
      <c r="Q76" s="81"/>
      <c r="R76" s="81"/>
      <c r="S76" s="4"/>
      <c r="T76" s="87"/>
      <c r="U76" s="4"/>
      <c r="V76" s="4"/>
      <c r="W76" s="86"/>
      <c r="X76" s="87"/>
      <c r="Y76" s="4"/>
      <c r="Z76" s="4"/>
      <c r="AA76" s="4"/>
      <c r="AC76" s="125"/>
      <c r="AH76" s="125"/>
      <c r="AL76" s="125"/>
      <c r="AO76" s="111"/>
      <c r="AP76" s="88"/>
      <c r="AQ76" s="125"/>
      <c r="AV76" s="125"/>
      <c r="BA76" s="125"/>
      <c r="BD76" s="111"/>
    </row>
    <row r="77" spans="1:5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81"/>
      <c r="K77" s="62"/>
      <c r="L77" s="81"/>
      <c r="M77" s="81"/>
      <c r="N77" s="81"/>
      <c r="O77" s="81"/>
      <c r="P77" s="62"/>
      <c r="Q77" s="81"/>
      <c r="R77" s="81"/>
      <c r="S77" s="4"/>
      <c r="T77" s="87"/>
      <c r="U77" s="4"/>
      <c r="V77" s="4"/>
      <c r="W77" s="86"/>
      <c r="X77" s="87"/>
      <c r="Y77" s="4"/>
      <c r="Z77" s="4"/>
      <c r="AA77" s="4"/>
      <c r="AC77" s="129"/>
      <c r="AH77" s="129"/>
      <c r="AL77" s="129"/>
      <c r="AO77" s="113"/>
      <c r="AP77" s="88"/>
      <c r="AQ77" s="129"/>
      <c r="AV77" s="129"/>
      <c r="BA77" s="129"/>
      <c r="BD77" s="113"/>
    </row>
    <row r="78" spans="1:5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81"/>
      <c r="K78" s="62"/>
      <c r="L78" s="81"/>
      <c r="M78" s="81"/>
      <c r="N78" s="81"/>
      <c r="O78" s="81"/>
      <c r="P78" s="62"/>
      <c r="Q78" s="81"/>
      <c r="R78" s="81"/>
      <c r="S78" s="4"/>
      <c r="T78" s="87"/>
      <c r="U78" s="4"/>
      <c r="V78" s="4"/>
      <c r="W78" s="86"/>
      <c r="X78" s="87"/>
      <c r="Y78" s="4"/>
      <c r="Z78" s="4"/>
      <c r="AA78" s="4"/>
      <c r="AC78" s="125"/>
      <c r="AH78" s="125"/>
      <c r="AL78" s="125"/>
      <c r="AO78" s="111"/>
      <c r="AP78" s="88"/>
      <c r="AQ78" s="125"/>
      <c r="AV78" s="125"/>
      <c r="BA78" s="125"/>
      <c r="BD78" s="111"/>
    </row>
    <row r="79" spans="1:5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81"/>
      <c r="K79" s="62"/>
      <c r="L79" s="81"/>
      <c r="M79" s="81"/>
      <c r="N79" s="81"/>
      <c r="O79" s="81"/>
      <c r="P79" s="62"/>
      <c r="Q79" s="81"/>
      <c r="R79" s="81"/>
      <c r="S79" s="4"/>
      <c r="T79" s="87"/>
      <c r="U79" s="4"/>
      <c r="V79" s="4"/>
      <c r="W79" s="86"/>
      <c r="X79" s="87"/>
      <c r="Y79" s="4"/>
      <c r="Z79" s="4"/>
      <c r="AA79" s="4"/>
      <c r="AC79" s="129"/>
      <c r="AH79" s="129"/>
      <c r="AL79" s="129"/>
      <c r="AO79" s="113"/>
      <c r="AP79" s="88"/>
      <c r="AQ79" s="129"/>
      <c r="AV79" s="129"/>
      <c r="BA79" s="129"/>
      <c r="BD79" s="113"/>
    </row>
    <row r="80" spans="1:5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81"/>
      <c r="K80" s="62"/>
      <c r="L80" s="81"/>
      <c r="M80" s="81"/>
      <c r="N80" s="81"/>
      <c r="O80" s="81"/>
      <c r="P80" s="62"/>
      <c r="Q80" s="81"/>
      <c r="R80" s="81"/>
      <c r="T80" s="87"/>
      <c r="W80" s="86"/>
      <c r="X80" s="87"/>
      <c r="AC80" s="87"/>
      <c r="AH80" s="87"/>
      <c r="AL80" s="87"/>
      <c r="AO80" s="86"/>
      <c r="AP80" s="88"/>
      <c r="AQ80" s="87"/>
      <c r="AV80" s="87"/>
      <c r="BA80" s="87"/>
      <c r="BD80" s="86"/>
    </row>
    <row r="81" spans="1:5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81"/>
      <c r="K81" s="62"/>
      <c r="L81" s="81"/>
      <c r="M81" s="81"/>
      <c r="N81" s="81"/>
      <c r="O81" s="81"/>
      <c r="P81" s="62"/>
      <c r="Q81" s="81"/>
      <c r="R81" s="81"/>
      <c r="T81" s="87"/>
      <c r="W81" s="86"/>
      <c r="X81" s="87"/>
      <c r="AC81" s="87"/>
      <c r="AH81" s="87"/>
      <c r="AL81" s="87"/>
      <c r="AO81" s="86"/>
      <c r="AP81" s="88"/>
      <c r="AQ81" s="87"/>
      <c r="AV81" s="87"/>
      <c r="BA81" s="87"/>
      <c r="BD81" s="86"/>
    </row>
    <row r="82" spans="1:56" s="51" customFormat="1" x14ac:dyDescent="0.25">
      <c r="A82" s="91"/>
      <c r="B82" s="83"/>
      <c r="C82" s="91"/>
      <c r="D82" s="91"/>
      <c r="E82" s="88"/>
      <c r="F82" s="201"/>
      <c r="G82" s="202"/>
      <c r="H82" s="202"/>
      <c r="I82" s="202"/>
      <c r="J82" s="203"/>
      <c r="K82" s="62"/>
      <c r="L82" s="81"/>
      <c r="M82" s="81"/>
      <c r="N82" s="81"/>
      <c r="O82" s="81"/>
      <c r="P82" s="62"/>
      <c r="Q82" s="81"/>
      <c r="R82" s="81"/>
      <c r="S82" s="4"/>
      <c r="T82" s="87"/>
      <c r="U82" s="4"/>
      <c r="V82" s="4"/>
      <c r="W82" s="86"/>
      <c r="X82" s="87"/>
      <c r="Y82" s="4"/>
      <c r="Z82" s="4"/>
      <c r="AA82" s="4"/>
      <c r="AC82" s="125"/>
      <c r="AH82" s="125"/>
      <c r="AL82" s="125"/>
      <c r="AO82" s="111"/>
      <c r="AP82" s="88"/>
      <c r="AQ82" s="125"/>
      <c r="AV82" s="125"/>
      <c r="BA82" s="125"/>
      <c r="BD82" s="111"/>
    </row>
    <row r="83" spans="1:5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81"/>
      <c r="K83" s="62"/>
      <c r="L83" s="81"/>
      <c r="M83" s="81"/>
      <c r="N83" s="81"/>
      <c r="O83" s="81"/>
      <c r="P83" s="62"/>
      <c r="Q83" s="81"/>
      <c r="R83" s="81"/>
      <c r="S83" s="4"/>
      <c r="T83" s="87"/>
      <c r="U83" s="4"/>
      <c r="V83" s="4"/>
      <c r="W83" s="86"/>
      <c r="X83" s="87"/>
      <c r="Y83" s="4"/>
      <c r="Z83" s="4"/>
      <c r="AA83" s="4"/>
      <c r="AC83" s="129"/>
      <c r="AH83" s="129"/>
      <c r="AL83" s="129"/>
      <c r="AO83" s="113"/>
      <c r="AP83" s="88"/>
      <c r="AQ83" s="129"/>
      <c r="AV83" s="129"/>
      <c r="BA83" s="129"/>
      <c r="BD83" s="113"/>
    </row>
    <row r="84" spans="1:5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81"/>
      <c r="K84" s="62"/>
      <c r="L84" s="81"/>
      <c r="M84" s="81"/>
      <c r="N84" s="81"/>
      <c r="O84" s="81"/>
      <c r="P84" s="62"/>
      <c r="Q84" s="81"/>
      <c r="R84" s="81"/>
      <c r="T84" s="87"/>
      <c r="W84" s="86"/>
      <c r="X84" s="87"/>
      <c r="AC84" s="87"/>
      <c r="AH84" s="87"/>
      <c r="AL84" s="87"/>
      <c r="AO84" s="86"/>
      <c r="AP84" s="88"/>
      <c r="AQ84" s="87"/>
      <c r="AV84" s="87"/>
      <c r="BA84" s="87"/>
      <c r="BD84" s="86"/>
    </row>
    <row r="85" spans="1:5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81"/>
      <c r="K85" s="62"/>
      <c r="L85" s="81"/>
      <c r="M85" s="81"/>
      <c r="N85" s="81"/>
      <c r="O85" s="81"/>
      <c r="P85" s="62"/>
      <c r="Q85" s="81"/>
      <c r="R85" s="81"/>
      <c r="S85" s="4"/>
      <c r="T85" s="87"/>
      <c r="U85" s="4"/>
      <c r="V85" s="4"/>
      <c r="W85" s="86"/>
      <c r="X85" s="87"/>
      <c r="Y85" s="4"/>
      <c r="Z85" s="4"/>
      <c r="AA85" s="4"/>
      <c r="AC85" s="129"/>
      <c r="AH85" s="129"/>
      <c r="AL85" s="129"/>
      <c r="AO85" s="113"/>
      <c r="AP85" s="88"/>
      <c r="AQ85" s="129"/>
      <c r="AV85" s="129"/>
      <c r="BA85" s="129"/>
      <c r="BD85" s="113"/>
    </row>
    <row r="86" spans="1:5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81"/>
      <c r="K86" s="62"/>
      <c r="L86" s="81"/>
      <c r="M86" s="81"/>
      <c r="N86" s="81"/>
      <c r="O86" s="81"/>
      <c r="P86" s="62"/>
      <c r="Q86" s="81"/>
      <c r="R86" s="81"/>
      <c r="S86" s="4"/>
      <c r="T86" s="87"/>
      <c r="U86" s="4"/>
      <c r="V86" s="4"/>
      <c r="W86" s="86"/>
      <c r="X86" s="87"/>
      <c r="Y86" s="4"/>
      <c r="Z86" s="4"/>
      <c r="AA86" s="4"/>
      <c r="AC86" s="125"/>
      <c r="AH86" s="125"/>
      <c r="AL86" s="125"/>
      <c r="AO86" s="111"/>
      <c r="AP86" s="88"/>
      <c r="AQ86" s="125"/>
      <c r="AV86" s="125"/>
      <c r="BA86" s="125"/>
      <c r="BD86" s="111"/>
    </row>
    <row r="87" spans="1:5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81"/>
      <c r="K87" s="62"/>
      <c r="L87" s="81"/>
      <c r="M87" s="81"/>
      <c r="N87" s="81"/>
      <c r="O87" s="81"/>
      <c r="P87" s="62"/>
      <c r="Q87" s="81"/>
      <c r="R87" s="81"/>
      <c r="S87" s="4"/>
      <c r="T87" s="87"/>
      <c r="U87" s="4"/>
      <c r="V87" s="4"/>
      <c r="W87" s="86"/>
      <c r="X87" s="87"/>
      <c r="Y87" s="4"/>
      <c r="Z87" s="4"/>
      <c r="AA87" s="4"/>
      <c r="AC87" s="129"/>
      <c r="AH87" s="129"/>
      <c r="AL87" s="129"/>
      <c r="AO87" s="113"/>
      <c r="AP87" s="88"/>
      <c r="AQ87" s="129"/>
      <c r="AV87" s="129"/>
      <c r="BA87" s="129"/>
      <c r="BD87" s="113"/>
    </row>
    <row r="88" spans="1:5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81"/>
      <c r="K88" s="62"/>
      <c r="L88" s="81"/>
      <c r="M88" s="81"/>
      <c r="N88" s="81"/>
      <c r="O88" s="81"/>
      <c r="P88" s="62"/>
      <c r="Q88" s="81"/>
      <c r="R88" s="81"/>
      <c r="S88" s="4"/>
      <c r="T88" s="87"/>
      <c r="U88" s="4"/>
      <c r="V88" s="4"/>
      <c r="W88" s="86"/>
      <c r="X88" s="87"/>
      <c r="Y88" s="4"/>
      <c r="Z88" s="4"/>
      <c r="AA88" s="4"/>
      <c r="AC88" s="125"/>
      <c r="AH88" s="125"/>
      <c r="AL88" s="125"/>
      <c r="AO88" s="111"/>
      <c r="AP88" s="88"/>
      <c r="AQ88" s="125"/>
      <c r="AV88" s="125"/>
      <c r="BA88" s="125"/>
      <c r="BD88" s="111"/>
    </row>
    <row r="89" spans="1:5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81"/>
      <c r="K89" s="62"/>
      <c r="L89" s="81"/>
      <c r="M89" s="81"/>
      <c r="N89" s="81"/>
      <c r="O89" s="81"/>
      <c r="P89" s="62"/>
      <c r="Q89" s="81"/>
      <c r="R89" s="81"/>
      <c r="S89" s="4"/>
      <c r="T89" s="87"/>
      <c r="U89" s="4"/>
      <c r="V89" s="4"/>
      <c r="W89" s="86"/>
      <c r="X89" s="87"/>
      <c r="Y89" s="4"/>
      <c r="Z89" s="4"/>
      <c r="AA89" s="4"/>
      <c r="AC89" s="129"/>
      <c r="AH89" s="129"/>
      <c r="AL89" s="129"/>
      <c r="AO89" s="113"/>
      <c r="AP89" s="88"/>
      <c r="AQ89" s="129"/>
      <c r="AV89" s="129"/>
      <c r="BA89" s="129"/>
      <c r="BD89" s="113"/>
    </row>
    <row r="90" spans="1:5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81"/>
      <c r="K90" s="62"/>
      <c r="L90" s="81"/>
      <c r="M90" s="81"/>
      <c r="N90" s="81"/>
      <c r="O90" s="81"/>
      <c r="P90" s="62"/>
      <c r="Q90" s="81"/>
      <c r="R90" s="81"/>
      <c r="S90" s="4"/>
      <c r="T90" s="87"/>
      <c r="U90" s="4"/>
      <c r="V90" s="4"/>
      <c r="W90" s="86"/>
      <c r="X90" s="87"/>
      <c r="Y90" s="4"/>
      <c r="Z90" s="4"/>
      <c r="AA90" s="4"/>
      <c r="AC90" s="125"/>
      <c r="AH90" s="125"/>
      <c r="AL90" s="125"/>
      <c r="AO90" s="111"/>
      <c r="AP90" s="88"/>
      <c r="AQ90" s="125"/>
      <c r="AV90" s="125"/>
      <c r="BA90" s="125"/>
      <c r="BD90" s="111"/>
    </row>
    <row r="91" spans="1:5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81"/>
      <c r="K91" s="62"/>
      <c r="L91" s="81"/>
      <c r="M91" s="81"/>
      <c r="N91" s="81"/>
      <c r="O91" s="81"/>
      <c r="P91" s="62"/>
      <c r="Q91" s="81"/>
      <c r="R91" s="81"/>
      <c r="S91" s="4"/>
      <c r="T91" s="87"/>
      <c r="U91" s="4"/>
      <c r="V91" s="4"/>
      <c r="W91" s="86"/>
      <c r="X91" s="87"/>
      <c r="Y91" s="4"/>
      <c r="Z91" s="4"/>
      <c r="AA91" s="4"/>
      <c r="AC91" s="129"/>
      <c r="AH91" s="129"/>
      <c r="AL91" s="129"/>
      <c r="AO91" s="113"/>
      <c r="AP91" s="88"/>
      <c r="AQ91" s="129"/>
      <c r="AV91" s="129"/>
      <c r="BA91" s="129"/>
      <c r="BD91" s="113"/>
    </row>
    <row r="92" spans="1:5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81"/>
      <c r="K92" s="62"/>
      <c r="L92" s="81"/>
      <c r="M92" s="81"/>
      <c r="N92" s="81"/>
      <c r="O92" s="81"/>
      <c r="P92" s="62"/>
      <c r="Q92" s="81"/>
      <c r="R92" s="81"/>
      <c r="S92" s="4"/>
      <c r="T92" s="87"/>
      <c r="U92" s="4"/>
      <c r="V92" s="4"/>
      <c r="W92" s="86"/>
      <c r="X92" s="87"/>
      <c r="Y92" s="4"/>
      <c r="Z92" s="4"/>
      <c r="AA92" s="4"/>
      <c r="AC92" s="125"/>
      <c r="AH92" s="125"/>
      <c r="AL92" s="125"/>
      <c r="AO92" s="111"/>
      <c r="AP92" s="88"/>
      <c r="AQ92" s="125"/>
      <c r="AV92" s="125"/>
      <c r="BA92" s="125"/>
      <c r="BD92" s="111"/>
    </row>
    <row r="93" spans="1:5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81"/>
      <c r="K93" s="62"/>
      <c r="L93" s="81"/>
      <c r="M93" s="81"/>
      <c r="N93" s="81"/>
      <c r="O93" s="81"/>
      <c r="P93" s="62"/>
      <c r="Q93" s="81"/>
      <c r="R93" s="81"/>
      <c r="S93" s="4"/>
      <c r="T93" s="87"/>
      <c r="U93" s="4"/>
      <c r="V93" s="4"/>
      <c r="W93" s="86"/>
      <c r="X93" s="87"/>
      <c r="Y93" s="4"/>
      <c r="Z93" s="4"/>
      <c r="AA93" s="4"/>
      <c r="AC93" s="129"/>
      <c r="AH93" s="129"/>
      <c r="AL93" s="129"/>
      <c r="AO93" s="113"/>
      <c r="AP93" s="88"/>
      <c r="AQ93" s="129"/>
      <c r="AV93" s="129"/>
      <c r="BA93" s="129"/>
      <c r="BD93" s="113"/>
    </row>
    <row r="94" spans="1:5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81"/>
      <c r="K94" s="62"/>
      <c r="L94" s="81"/>
      <c r="M94" s="81"/>
      <c r="N94" s="81"/>
      <c r="O94" s="81"/>
      <c r="P94" s="62"/>
      <c r="Q94" s="81"/>
      <c r="R94" s="81"/>
      <c r="T94" s="87"/>
      <c r="W94" s="86"/>
      <c r="X94" s="87"/>
      <c r="AC94" s="87"/>
      <c r="AH94" s="87"/>
      <c r="AL94" s="87"/>
      <c r="AO94" s="86"/>
      <c r="AP94" s="88"/>
      <c r="AQ94" s="87"/>
      <c r="AV94" s="87"/>
      <c r="BA94" s="87"/>
      <c r="BD94" s="86"/>
    </row>
    <row r="95" spans="1:5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81"/>
      <c r="K95" s="62"/>
      <c r="L95" s="81"/>
      <c r="M95" s="81"/>
      <c r="N95" s="81"/>
      <c r="O95" s="81"/>
      <c r="P95" s="62"/>
      <c r="Q95" s="81"/>
      <c r="R95" s="81"/>
      <c r="T95" s="87"/>
      <c r="W95" s="86"/>
      <c r="X95" s="87"/>
      <c r="AC95" s="87"/>
      <c r="AH95" s="87"/>
      <c r="AL95" s="87"/>
      <c r="AO95" s="86"/>
      <c r="AP95" s="88"/>
      <c r="AQ95" s="87"/>
      <c r="AV95" s="87"/>
      <c r="BA95" s="87"/>
      <c r="BD95" s="86"/>
    </row>
    <row r="96" spans="1:5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81"/>
      <c r="K96" s="62"/>
      <c r="L96" s="81"/>
      <c r="M96" s="81"/>
      <c r="N96" s="81"/>
      <c r="O96" s="81"/>
      <c r="P96" s="62"/>
      <c r="Q96" s="81"/>
      <c r="R96" s="81"/>
      <c r="S96" s="4"/>
      <c r="T96" s="87"/>
      <c r="U96" s="4"/>
      <c r="V96" s="4"/>
      <c r="W96" s="86"/>
      <c r="X96" s="87"/>
      <c r="Y96" s="4"/>
      <c r="Z96" s="4"/>
      <c r="AA96" s="4"/>
      <c r="AC96" s="125"/>
      <c r="AH96" s="125"/>
      <c r="AL96" s="125"/>
      <c r="AO96" s="111"/>
      <c r="AP96" s="88"/>
      <c r="AQ96" s="125"/>
      <c r="AV96" s="125"/>
      <c r="BA96" s="125"/>
      <c r="BD96" s="111"/>
    </row>
    <row r="97" spans="1:5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81"/>
      <c r="K97" s="62"/>
      <c r="L97" s="81"/>
      <c r="M97" s="81"/>
      <c r="N97" s="81"/>
      <c r="O97" s="81"/>
      <c r="P97" s="62"/>
      <c r="Q97" s="81"/>
      <c r="R97" s="81"/>
      <c r="S97" s="4"/>
      <c r="T97" s="87"/>
      <c r="U97" s="4"/>
      <c r="V97" s="4"/>
      <c r="W97" s="86"/>
      <c r="X97" s="87"/>
      <c r="Y97" s="4"/>
      <c r="Z97" s="4"/>
      <c r="AA97" s="4"/>
      <c r="AC97" s="129"/>
      <c r="AH97" s="129"/>
      <c r="AL97" s="129"/>
      <c r="AO97" s="113"/>
      <c r="AP97" s="88"/>
      <c r="AQ97" s="129"/>
      <c r="AV97" s="129"/>
      <c r="BA97" s="129"/>
      <c r="BD97" s="113"/>
    </row>
    <row r="98" spans="1:5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81"/>
      <c r="K98" s="62"/>
      <c r="L98" s="81"/>
      <c r="M98" s="81"/>
      <c r="N98" s="81"/>
      <c r="O98" s="81"/>
      <c r="P98" s="62"/>
      <c r="Q98" s="81"/>
      <c r="R98" s="81"/>
      <c r="S98" s="4"/>
      <c r="T98" s="87"/>
      <c r="U98" s="4"/>
      <c r="V98" s="4"/>
      <c r="W98" s="86"/>
      <c r="X98" s="87"/>
      <c r="Y98" s="4"/>
      <c r="Z98" s="4"/>
      <c r="AA98" s="4"/>
      <c r="AC98" s="125"/>
      <c r="AH98" s="125"/>
      <c r="AL98" s="125"/>
      <c r="AO98" s="111"/>
      <c r="AP98" s="88"/>
      <c r="AQ98" s="125"/>
      <c r="AV98" s="125"/>
      <c r="BA98" s="125"/>
      <c r="BD98" s="111"/>
    </row>
    <row r="99" spans="1:5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81"/>
      <c r="K99" s="62"/>
      <c r="L99" s="81"/>
      <c r="M99" s="81"/>
      <c r="N99" s="81"/>
      <c r="O99" s="81"/>
      <c r="P99" s="62"/>
      <c r="Q99" s="81"/>
      <c r="R99" s="81"/>
      <c r="S99" s="4"/>
      <c r="T99" s="87"/>
      <c r="U99" s="4"/>
      <c r="V99" s="4"/>
      <c r="W99" s="86"/>
      <c r="X99" s="87"/>
      <c r="Y99" s="4"/>
      <c r="Z99" s="4"/>
      <c r="AA99" s="4"/>
      <c r="AC99" s="129"/>
      <c r="AH99" s="129"/>
      <c r="AL99" s="129"/>
      <c r="AO99" s="113"/>
      <c r="AP99" s="88"/>
      <c r="AQ99" s="129"/>
      <c r="AV99" s="129"/>
      <c r="BA99" s="129"/>
      <c r="BD99" s="113"/>
    </row>
    <row r="100" spans="1:5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81"/>
      <c r="K100" s="62"/>
      <c r="L100" s="81"/>
      <c r="M100" s="81"/>
      <c r="N100" s="81"/>
      <c r="O100" s="81"/>
      <c r="P100" s="62"/>
      <c r="Q100" s="81"/>
      <c r="R100" s="81"/>
      <c r="T100" s="87"/>
      <c r="W100" s="86"/>
      <c r="X100" s="87"/>
      <c r="AC100" s="87"/>
      <c r="AH100" s="87"/>
      <c r="AL100" s="87"/>
      <c r="AO100" s="86"/>
      <c r="AP100" s="88"/>
      <c r="AQ100" s="87"/>
      <c r="AV100" s="87"/>
      <c r="BA100" s="87"/>
      <c r="BD100" s="86"/>
    </row>
    <row r="101" spans="1:5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81"/>
      <c r="K101" s="62"/>
      <c r="L101" s="81"/>
      <c r="M101" s="81"/>
      <c r="N101" s="81"/>
      <c r="O101" s="81"/>
      <c r="P101" s="62"/>
      <c r="Q101" s="81"/>
      <c r="R101" s="81"/>
      <c r="T101" s="87"/>
      <c r="W101" s="86"/>
      <c r="X101" s="87"/>
      <c r="AC101" s="87"/>
      <c r="AH101" s="87"/>
      <c r="AL101" s="87"/>
      <c r="AO101" s="86"/>
      <c r="AP101" s="88"/>
      <c r="AQ101" s="87"/>
      <c r="AV101" s="87"/>
      <c r="BA101" s="87"/>
      <c r="BD101" s="86"/>
    </row>
    <row r="102" spans="1:5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4"/>
      <c r="K102" s="87"/>
      <c r="L102" s="4"/>
      <c r="M102" s="4"/>
      <c r="N102" s="4"/>
      <c r="O102" s="4"/>
      <c r="P102" s="87"/>
      <c r="Q102" s="4"/>
      <c r="R102" s="4"/>
      <c r="S102" s="4"/>
      <c r="T102" s="87"/>
      <c r="U102" s="4"/>
      <c r="V102" s="4"/>
      <c r="W102" s="86"/>
      <c r="X102" s="87"/>
      <c r="Y102" s="4"/>
      <c r="Z102" s="4"/>
      <c r="AA102" s="4"/>
      <c r="AC102" s="125"/>
      <c r="AH102" s="125"/>
      <c r="AL102" s="125"/>
      <c r="AO102" s="111"/>
      <c r="AP102" s="88"/>
      <c r="AQ102" s="125"/>
      <c r="AV102" s="125"/>
      <c r="BA102" s="125"/>
      <c r="BD102" s="111"/>
    </row>
    <row r="103" spans="1:5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4"/>
      <c r="K103" s="87"/>
      <c r="L103" s="4"/>
      <c r="M103" s="4"/>
      <c r="N103" s="4"/>
      <c r="O103" s="4"/>
      <c r="P103" s="87"/>
      <c r="Q103" s="4"/>
      <c r="R103" s="4"/>
      <c r="S103" s="4"/>
      <c r="T103" s="87"/>
      <c r="U103" s="4"/>
      <c r="V103" s="4"/>
      <c r="W103" s="86"/>
      <c r="X103" s="87"/>
      <c r="Y103" s="4"/>
      <c r="Z103" s="4"/>
      <c r="AA103" s="4"/>
      <c r="AC103" s="129"/>
      <c r="AH103" s="129"/>
      <c r="AL103" s="129"/>
      <c r="AO103" s="113"/>
      <c r="AP103" s="88"/>
      <c r="AQ103" s="129"/>
      <c r="AV103" s="129"/>
      <c r="BA103" s="129"/>
      <c r="BD103" s="113"/>
    </row>
    <row r="104" spans="1:56" s="4" customFormat="1" x14ac:dyDescent="0.25">
      <c r="A104" s="91"/>
      <c r="B104" s="83"/>
      <c r="C104" s="91"/>
      <c r="D104" s="91"/>
      <c r="E104" s="88"/>
      <c r="F104" s="87"/>
      <c r="K104" s="87"/>
      <c r="P104" s="87"/>
      <c r="T104" s="87"/>
      <c r="W104" s="86"/>
      <c r="X104" s="87"/>
      <c r="AC104" s="87"/>
      <c r="AH104" s="87"/>
      <c r="AL104" s="87"/>
      <c r="AO104" s="86"/>
      <c r="AP104" s="88"/>
      <c r="AQ104" s="87"/>
      <c r="AV104" s="87"/>
      <c r="BA104" s="87"/>
      <c r="BD104" s="86"/>
    </row>
    <row r="105" spans="1:56" s="4" customFormat="1" x14ac:dyDescent="0.25">
      <c r="A105" s="91"/>
      <c r="B105" s="83"/>
      <c r="C105" s="91"/>
      <c r="D105" s="91"/>
      <c r="E105" s="88"/>
      <c r="F105" s="87"/>
      <c r="K105" s="87"/>
      <c r="P105" s="87"/>
      <c r="T105" s="87"/>
      <c r="W105" s="86"/>
      <c r="X105" s="87"/>
      <c r="AC105" s="87"/>
      <c r="AH105" s="87"/>
      <c r="AL105" s="87"/>
      <c r="AO105" s="86"/>
      <c r="AP105" s="88"/>
      <c r="AQ105" s="87"/>
      <c r="AV105" s="87"/>
      <c r="BA105" s="87"/>
      <c r="BD105" s="86"/>
    </row>
    <row r="106" spans="1:56" s="4" customFormat="1" x14ac:dyDescent="0.25">
      <c r="A106" s="91"/>
      <c r="B106" s="91"/>
      <c r="C106" s="91"/>
      <c r="D106" s="91"/>
      <c r="E106" s="88"/>
      <c r="F106" s="87"/>
      <c r="K106" s="87"/>
      <c r="P106" s="87"/>
      <c r="T106" s="87"/>
      <c r="W106" s="86"/>
      <c r="X106" s="87"/>
      <c r="AC106" s="87"/>
      <c r="AH106" s="87"/>
      <c r="AL106" s="87"/>
      <c r="AO106" s="86"/>
      <c r="AP106" s="88"/>
      <c r="AQ106" s="87"/>
      <c r="AV106" s="87"/>
      <c r="BA106" s="87"/>
      <c r="BD106" s="86"/>
    </row>
    <row r="107" spans="1:56" s="4" customFormat="1" x14ac:dyDescent="0.25">
      <c r="A107" s="91"/>
      <c r="B107" s="91"/>
      <c r="C107" s="91"/>
      <c r="D107" s="91"/>
      <c r="E107" s="88"/>
      <c r="F107" s="87"/>
      <c r="K107" s="87"/>
      <c r="P107" s="87"/>
      <c r="T107" s="87"/>
      <c r="W107" s="86"/>
      <c r="X107" s="87"/>
      <c r="AC107" s="87"/>
      <c r="AH107" s="87"/>
      <c r="AL107" s="87"/>
      <c r="AO107" s="86"/>
      <c r="AP107" s="88"/>
      <c r="AQ107" s="87"/>
      <c r="AV107" s="87"/>
      <c r="BA107" s="87"/>
      <c r="BD107" s="86"/>
    </row>
    <row r="108" spans="1:56" s="4" customFormat="1" x14ac:dyDescent="0.25">
      <c r="A108" s="91"/>
      <c r="B108" s="91"/>
      <c r="C108" s="91"/>
      <c r="D108" s="91"/>
      <c r="E108" s="88"/>
      <c r="F108" s="87"/>
      <c r="K108" s="87"/>
      <c r="P108" s="87"/>
      <c r="T108" s="87"/>
      <c r="W108" s="86"/>
      <c r="X108" s="87"/>
      <c r="AC108" s="87"/>
      <c r="AH108" s="87"/>
      <c r="AL108" s="87"/>
      <c r="AO108" s="86"/>
      <c r="AP108" s="88"/>
      <c r="AQ108" s="87"/>
      <c r="AV108" s="87"/>
      <c r="BA108" s="87"/>
      <c r="BD108" s="86"/>
    </row>
    <row r="109" spans="1:56" s="4" customFormat="1" x14ac:dyDescent="0.25">
      <c r="A109" s="91"/>
      <c r="B109" s="91"/>
      <c r="C109" s="91"/>
      <c r="D109" s="91"/>
      <c r="E109" s="88"/>
      <c r="F109" s="87"/>
      <c r="K109" s="87"/>
      <c r="P109" s="87"/>
      <c r="T109" s="87"/>
      <c r="W109" s="86"/>
      <c r="X109" s="87"/>
      <c r="AC109" s="87"/>
      <c r="AH109" s="87"/>
      <c r="AL109" s="87"/>
      <c r="AO109" s="86"/>
      <c r="AP109" s="88"/>
      <c r="AQ109" s="87"/>
      <c r="AV109" s="87"/>
      <c r="BA109" s="87"/>
      <c r="BD109" s="86"/>
    </row>
    <row r="110" spans="1:56" s="4" customFormat="1" x14ac:dyDescent="0.25">
      <c r="A110" s="91"/>
      <c r="B110" s="91"/>
      <c r="C110" s="91"/>
      <c r="D110" s="91"/>
      <c r="E110" s="88"/>
      <c r="F110" s="87"/>
      <c r="K110" s="87"/>
      <c r="P110" s="87"/>
      <c r="T110" s="87"/>
      <c r="W110" s="86"/>
      <c r="X110" s="87"/>
      <c r="AC110" s="87"/>
      <c r="AH110" s="87"/>
      <c r="AL110" s="87"/>
      <c r="AO110" s="86"/>
      <c r="AP110" s="88"/>
      <c r="AQ110" s="87"/>
      <c r="AV110" s="87"/>
      <c r="BA110" s="87"/>
      <c r="BD110" s="86"/>
    </row>
    <row r="111" spans="1:56" s="4" customFormat="1" x14ac:dyDescent="0.25">
      <c r="A111" s="91"/>
      <c r="B111" s="91"/>
      <c r="C111" s="91"/>
      <c r="D111" s="91"/>
      <c r="E111" s="88"/>
      <c r="F111" s="87"/>
      <c r="K111" s="87"/>
      <c r="P111" s="87"/>
      <c r="T111" s="87"/>
      <c r="W111" s="86"/>
      <c r="X111" s="87"/>
      <c r="AC111" s="87"/>
      <c r="AH111" s="87"/>
      <c r="AL111" s="87"/>
      <c r="AO111" s="86"/>
      <c r="AP111" s="88"/>
      <c r="AQ111" s="87"/>
      <c r="AV111" s="87"/>
      <c r="BA111" s="87"/>
      <c r="BD111" s="86"/>
    </row>
    <row r="112" spans="1:56" s="4" customFormat="1" x14ac:dyDescent="0.25">
      <c r="A112" s="91"/>
      <c r="B112" s="91"/>
      <c r="C112" s="91"/>
      <c r="D112" s="91"/>
      <c r="E112" s="88"/>
      <c r="F112" s="87"/>
      <c r="K112" s="87"/>
      <c r="P112" s="87"/>
      <c r="T112" s="87"/>
      <c r="W112" s="86"/>
      <c r="X112" s="87"/>
      <c r="AC112" s="87"/>
      <c r="AH112" s="87"/>
      <c r="AL112" s="87"/>
      <c r="AO112" s="86"/>
      <c r="AP112" s="88"/>
      <c r="AQ112" s="87"/>
      <c r="AV112" s="87"/>
      <c r="BA112" s="87"/>
      <c r="BD112" s="86"/>
    </row>
    <row r="113" spans="1:56" s="4" customFormat="1" x14ac:dyDescent="0.25">
      <c r="A113" s="91"/>
      <c r="B113" s="91"/>
      <c r="C113" s="91"/>
      <c r="D113" s="91"/>
      <c r="E113" s="88"/>
      <c r="F113" s="87"/>
      <c r="K113" s="87"/>
      <c r="P113" s="87"/>
      <c r="T113" s="87"/>
      <c r="W113" s="86"/>
      <c r="X113" s="87"/>
      <c r="AC113" s="87"/>
      <c r="AH113" s="87"/>
      <c r="AL113" s="87"/>
      <c r="AO113" s="86"/>
      <c r="AP113" s="88"/>
      <c r="AQ113" s="87"/>
      <c r="AV113" s="87"/>
      <c r="BA113" s="87"/>
      <c r="BD113" s="86"/>
    </row>
    <row r="114" spans="1:56" s="4" customFormat="1" x14ac:dyDescent="0.25">
      <c r="A114" s="91"/>
      <c r="B114" s="91"/>
      <c r="C114" s="91"/>
      <c r="D114" s="91"/>
      <c r="E114" s="88"/>
      <c r="F114" s="87"/>
      <c r="K114" s="87"/>
      <c r="P114" s="87"/>
      <c r="T114" s="87"/>
      <c r="W114" s="86"/>
      <c r="X114" s="87"/>
      <c r="AC114" s="87"/>
      <c r="AH114" s="87"/>
      <c r="AL114" s="87"/>
      <c r="AO114" s="86"/>
      <c r="AP114" s="88"/>
      <c r="AQ114" s="87"/>
      <c r="AV114" s="87"/>
      <c r="BA114" s="87"/>
      <c r="BD114" s="86"/>
    </row>
    <row r="115" spans="1:56" s="4" customFormat="1" x14ac:dyDescent="0.25">
      <c r="A115" s="91"/>
      <c r="B115" s="91"/>
      <c r="C115" s="91"/>
      <c r="D115" s="91"/>
      <c r="E115" s="88"/>
      <c r="F115" s="87"/>
      <c r="K115" s="87"/>
      <c r="P115" s="87"/>
      <c r="T115" s="87"/>
      <c r="W115" s="86"/>
      <c r="X115" s="87"/>
      <c r="AC115" s="87"/>
      <c r="AH115" s="87"/>
      <c r="AL115" s="87"/>
      <c r="AO115" s="86"/>
      <c r="AP115" s="88"/>
      <c r="AQ115" s="87"/>
      <c r="AV115" s="87"/>
      <c r="BA115" s="87"/>
      <c r="BD115" s="86"/>
    </row>
    <row r="116" spans="1:56" s="4" customFormat="1" x14ac:dyDescent="0.25">
      <c r="A116" s="91"/>
      <c r="B116" s="91"/>
      <c r="C116" s="91"/>
      <c r="D116" s="91"/>
      <c r="E116" s="88"/>
      <c r="F116" s="87"/>
      <c r="K116" s="87"/>
      <c r="P116" s="87"/>
      <c r="T116" s="87"/>
      <c r="W116" s="86"/>
      <c r="X116" s="87"/>
      <c r="AC116" s="87"/>
      <c r="AH116" s="87"/>
      <c r="AL116" s="87"/>
      <c r="AO116" s="86"/>
      <c r="AP116" s="88"/>
      <c r="AQ116" s="87"/>
      <c r="AV116" s="87"/>
      <c r="BA116" s="87"/>
      <c r="BD116" s="86"/>
    </row>
    <row r="117" spans="1:56" s="4" customFormat="1" x14ac:dyDescent="0.25">
      <c r="A117" s="91"/>
      <c r="B117" s="91"/>
      <c r="C117" s="91"/>
      <c r="D117" s="91"/>
      <c r="E117" s="88"/>
      <c r="F117" s="87"/>
      <c r="K117" s="87"/>
      <c r="P117" s="87"/>
      <c r="T117" s="87"/>
      <c r="W117" s="86"/>
      <c r="X117" s="87"/>
      <c r="AC117" s="87"/>
      <c r="AH117" s="87"/>
      <c r="AL117" s="87"/>
      <c r="AO117" s="86"/>
      <c r="AP117" s="88"/>
      <c r="AQ117" s="87"/>
      <c r="AV117" s="87"/>
      <c r="BA117" s="87"/>
      <c r="BD117" s="86"/>
    </row>
    <row r="118" spans="1:56" s="4" customFormat="1" x14ac:dyDescent="0.25">
      <c r="A118" s="91"/>
      <c r="B118" s="91"/>
      <c r="C118" s="91"/>
      <c r="D118" s="91"/>
      <c r="E118" s="88"/>
      <c r="F118" s="87"/>
      <c r="K118" s="87"/>
      <c r="P118" s="87"/>
      <c r="T118" s="87"/>
      <c r="W118" s="86"/>
      <c r="X118" s="87"/>
      <c r="AC118" s="87"/>
      <c r="AH118" s="87"/>
      <c r="AL118" s="87"/>
      <c r="AO118" s="86"/>
      <c r="AP118" s="88"/>
      <c r="AQ118" s="87"/>
      <c r="AV118" s="87"/>
      <c r="BA118" s="87"/>
      <c r="BD118" s="86"/>
    </row>
    <row r="119" spans="1:56" s="4" customFormat="1" x14ac:dyDescent="0.25">
      <c r="A119" s="91"/>
      <c r="B119" s="91"/>
      <c r="C119" s="91"/>
      <c r="D119" s="91"/>
      <c r="E119" s="88"/>
      <c r="F119" s="87"/>
      <c r="K119" s="87"/>
      <c r="P119" s="87"/>
      <c r="T119" s="87"/>
      <c r="W119" s="86"/>
      <c r="X119" s="87"/>
      <c r="AC119" s="87"/>
      <c r="AH119" s="87"/>
      <c r="AL119" s="87"/>
      <c r="AO119" s="86"/>
      <c r="AP119" s="88"/>
      <c r="AQ119" s="87"/>
      <c r="AV119" s="87"/>
      <c r="BA119" s="87"/>
      <c r="BD119" s="86"/>
    </row>
    <row r="120" spans="1:56" s="4" customFormat="1" x14ac:dyDescent="0.25">
      <c r="A120" s="91"/>
      <c r="B120" s="91"/>
      <c r="C120" s="91"/>
      <c r="D120" s="91"/>
      <c r="E120" s="88"/>
      <c r="F120" s="87"/>
      <c r="K120" s="87"/>
      <c r="P120" s="87"/>
      <c r="T120" s="87"/>
      <c r="W120" s="86"/>
      <c r="X120" s="87"/>
      <c r="AC120" s="87"/>
      <c r="AH120" s="87"/>
      <c r="AL120" s="87"/>
      <c r="AO120" s="86"/>
      <c r="AP120" s="88"/>
      <c r="AQ120" s="87"/>
      <c r="AV120" s="87"/>
      <c r="BA120" s="87"/>
      <c r="BD120" s="86"/>
    </row>
    <row r="121" spans="1:56" s="4" customFormat="1" x14ac:dyDescent="0.25">
      <c r="A121" s="91"/>
      <c r="B121" s="91"/>
      <c r="C121" s="91"/>
      <c r="D121" s="91"/>
      <c r="E121" s="88"/>
      <c r="F121" s="87"/>
      <c r="K121" s="87"/>
      <c r="P121" s="87"/>
      <c r="T121" s="87"/>
      <c r="W121" s="86"/>
      <c r="X121" s="87"/>
      <c r="AC121" s="87"/>
      <c r="AH121" s="87"/>
      <c r="AL121" s="87"/>
      <c r="AO121" s="86"/>
      <c r="AP121" s="88"/>
      <c r="AQ121" s="87"/>
      <c r="AV121" s="87"/>
      <c r="BA121" s="87"/>
      <c r="BD121" s="86"/>
    </row>
    <row r="122" spans="1:56" s="4" customFormat="1" x14ac:dyDescent="0.25">
      <c r="A122" s="91"/>
      <c r="B122" s="91"/>
      <c r="C122" s="91"/>
      <c r="D122" s="91"/>
      <c r="E122" s="88"/>
      <c r="F122" s="87"/>
      <c r="K122" s="87"/>
      <c r="P122" s="87"/>
      <c r="T122" s="87"/>
      <c r="W122" s="86"/>
      <c r="X122" s="87"/>
      <c r="AC122" s="87"/>
      <c r="AH122" s="87"/>
      <c r="AL122" s="87"/>
      <c r="AO122" s="86"/>
      <c r="AP122" s="88"/>
      <c r="AQ122" s="87"/>
      <c r="AV122" s="87"/>
      <c r="BA122" s="87"/>
      <c r="BD122" s="86"/>
    </row>
    <row r="123" spans="1:56" s="4" customFormat="1" x14ac:dyDescent="0.25">
      <c r="A123" s="91"/>
      <c r="B123" s="91"/>
      <c r="C123" s="91"/>
      <c r="D123" s="91"/>
      <c r="E123" s="88"/>
      <c r="F123" s="87"/>
      <c r="K123" s="87"/>
      <c r="P123" s="87"/>
      <c r="T123" s="87"/>
      <c r="W123" s="86"/>
      <c r="X123" s="87"/>
      <c r="AC123" s="87"/>
      <c r="AH123" s="87"/>
      <c r="AL123" s="87"/>
      <c r="AO123" s="86"/>
      <c r="AP123" s="88"/>
      <c r="AQ123" s="87"/>
      <c r="AV123" s="87"/>
      <c r="BA123" s="87"/>
      <c r="BD123" s="86"/>
    </row>
    <row r="124" spans="1:56" s="4" customFormat="1" x14ac:dyDescent="0.25">
      <c r="A124" s="91"/>
      <c r="B124" s="91"/>
      <c r="C124" s="91"/>
      <c r="D124" s="91"/>
      <c r="E124" s="88"/>
      <c r="F124" s="87"/>
      <c r="K124" s="87"/>
      <c r="P124" s="87"/>
      <c r="T124" s="87"/>
      <c r="W124" s="86"/>
      <c r="X124" s="87"/>
      <c r="AC124" s="87"/>
      <c r="AH124" s="87"/>
      <c r="AL124" s="87"/>
      <c r="AO124" s="86"/>
      <c r="AP124" s="88"/>
      <c r="AQ124" s="87"/>
      <c r="AV124" s="87"/>
      <c r="BA124" s="87"/>
      <c r="BD124" s="86"/>
    </row>
    <row r="125" spans="1:56" s="4" customFormat="1" x14ac:dyDescent="0.25">
      <c r="A125" s="91"/>
      <c r="B125" s="91"/>
      <c r="C125" s="91"/>
      <c r="D125" s="91"/>
      <c r="E125" s="88"/>
      <c r="F125" s="87"/>
      <c r="K125" s="87"/>
      <c r="P125" s="87"/>
      <c r="T125" s="87"/>
      <c r="W125" s="86"/>
      <c r="X125" s="87"/>
      <c r="AC125" s="87"/>
      <c r="AH125" s="87"/>
      <c r="AL125" s="87"/>
      <c r="AO125" s="86"/>
      <c r="AP125" s="88"/>
      <c r="AQ125" s="87"/>
      <c r="AV125" s="87"/>
      <c r="BA125" s="87"/>
      <c r="BD125" s="86"/>
    </row>
    <row r="126" spans="1:56" s="4" customFormat="1" x14ac:dyDescent="0.25">
      <c r="A126" s="91"/>
      <c r="B126" s="91"/>
      <c r="C126" s="91"/>
      <c r="D126" s="91"/>
      <c r="E126" s="88"/>
      <c r="F126" s="87"/>
      <c r="K126" s="87"/>
      <c r="P126" s="87"/>
      <c r="T126" s="87"/>
      <c r="W126" s="86"/>
      <c r="X126" s="87"/>
      <c r="AC126" s="87"/>
      <c r="AH126" s="87"/>
      <c r="AL126" s="87"/>
      <c r="AO126" s="86"/>
      <c r="AP126" s="88"/>
      <c r="AQ126" s="87"/>
      <c r="AV126" s="87"/>
      <c r="BA126" s="87"/>
      <c r="BD126" s="86"/>
    </row>
    <row r="127" spans="1:56" s="4" customFormat="1" x14ac:dyDescent="0.25">
      <c r="A127" s="91"/>
      <c r="B127" s="91"/>
      <c r="C127" s="91"/>
      <c r="D127" s="91"/>
      <c r="E127" s="88"/>
      <c r="F127" s="87"/>
      <c r="K127" s="87"/>
      <c r="P127" s="87"/>
      <c r="T127" s="87"/>
      <c r="W127" s="86"/>
      <c r="X127" s="87"/>
      <c r="AC127" s="87"/>
      <c r="AH127" s="87"/>
      <c r="AL127" s="87"/>
      <c r="AO127" s="86"/>
      <c r="AP127" s="88"/>
      <c r="AQ127" s="87"/>
      <c r="AV127" s="87"/>
      <c r="BA127" s="87"/>
      <c r="BD127" s="86"/>
    </row>
    <row r="128" spans="1:56" s="4" customFormat="1" x14ac:dyDescent="0.25">
      <c r="A128" s="91"/>
      <c r="B128" s="91"/>
      <c r="C128" s="91"/>
      <c r="D128" s="91"/>
      <c r="E128" s="88"/>
      <c r="F128" s="87"/>
      <c r="K128" s="87"/>
      <c r="P128" s="87"/>
      <c r="T128" s="87"/>
      <c r="W128" s="86"/>
      <c r="X128" s="87"/>
      <c r="AC128" s="87"/>
      <c r="AH128" s="87"/>
      <c r="AL128" s="87"/>
      <c r="AO128" s="86"/>
      <c r="AP128" s="88"/>
      <c r="AQ128" s="87"/>
      <c r="AV128" s="87"/>
      <c r="BA128" s="87"/>
      <c r="BD128" s="86"/>
    </row>
    <row r="129" spans="1:56" s="4" customFormat="1" x14ac:dyDescent="0.25">
      <c r="A129" s="91"/>
      <c r="B129" s="91"/>
      <c r="C129" s="91"/>
      <c r="D129" s="91"/>
      <c r="E129" s="88"/>
      <c r="F129" s="87"/>
      <c r="K129" s="87"/>
      <c r="P129" s="87"/>
      <c r="T129" s="87"/>
      <c r="W129" s="86"/>
      <c r="X129" s="87"/>
      <c r="AC129" s="87"/>
      <c r="AH129" s="87"/>
      <c r="AL129" s="87"/>
      <c r="AO129" s="86"/>
      <c r="AP129" s="88"/>
      <c r="AQ129" s="87"/>
      <c r="AV129" s="87"/>
      <c r="BA129" s="87"/>
      <c r="BD129" s="86"/>
    </row>
    <row r="130" spans="1:56" s="4" customFormat="1" x14ac:dyDescent="0.25">
      <c r="A130" s="91"/>
      <c r="B130" s="91"/>
      <c r="C130" s="91"/>
      <c r="D130" s="91"/>
      <c r="E130" s="88"/>
      <c r="F130" s="87"/>
      <c r="K130" s="87"/>
      <c r="P130" s="87"/>
      <c r="T130" s="87"/>
      <c r="W130" s="86"/>
      <c r="X130" s="87"/>
      <c r="AC130" s="87"/>
      <c r="AH130" s="87"/>
      <c r="AL130" s="87"/>
      <c r="AO130" s="86"/>
      <c r="AP130" s="88"/>
      <c r="AQ130" s="87"/>
      <c r="AV130" s="87"/>
      <c r="BA130" s="87"/>
      <c r="BD130" s="86"/>
    </row>
    <row r="131" spans="1:56" s="4" customFormat="1" x14ac:dyDescent="0.25">
      <c r="A131" s="91"/>
      <c r="B131" s="91"/>
      <c r="C131" s="91"/>
      <c r="D131" s="91"/>
      <c r="E131" s="88"/>
      <c r="F131" s="87"/>
      <c r="K131" s="87"/>
      <c r="P131" s="87"/>
      <c r="T131" s="87"/>
      <c r="W131" s="86"/>
      <c r="X131" s="87"/>
      <c r="AC131" s="87"/>
      <c r="AH131" s="87"/>
      <c r="AL131" s="87"/>
      <c r="AO131" s="86"/>
      <c r="AP131" s="88"/>
      <c r="AQ131" s="87"/>
      <c r="AV131" s="87"/>
      <c r="BA131" s="87"/>
      <c r="BD131" s="86"/>
    </row>
    <row r="132" spans="1:56" s="4" customFormat="1" x14ac:dyDescent="0.25">
      <c r="A132" s="91"/>
      <c r="B132" s="91"/>
      <c r="C132" s="91"/>
      <c r="D132" s="91"/>
      <c r="E132" s="88"/>
      <c r="F132" s="87"/>
      <c r="K132" s="87"/>
      <c r="P132" s="87"/>
      <c r="T132" s="87"/>
      <c r="W132" s="86"/>
      <c r="X132" s="87"/>
      <c r="AC132" s="87"/>
      <c r="AH132" s="87"/>
      <c r="AL132" s="87"/>
      <c r="AO132" s="86"/>
      <c r="AP132" s="88"/>
      <c r="AQ132" s="87"/>
      <c r="AV132" s="87"/>
      <c r="BA132" s="87"/>
      <c r="BD132" s="86"/>
    </row>
    <row r="133" spans="1:56" s="4" customFormat="1" x14ac:dyDescent="0.25">
      <c r="A133" s="91"/>
      <c r="B133" s="91"/>
      <c r="C133" s="91"/>
      <c r="D133" s="91"/>
      <c r="E133" s="88"/>
      <c r="F133" s="87"/>
      <c r="K133" s="87"/>
      <c r="P133" s="87"/>
      <c r="T133" s="87"/>
      <c r="W133" s="86"/>
      <c r="X133" s="87"/>
      <c r="AC133" s="87"/>
      <c r="AH133" s="87"/>
      <c r="AL133" s="87"/>
      <c r="AO133" s="86"/>
      <c r="AP133" s="88"/>
      <c r="AQ133" s="87"/>
      <c r="AV133" s="87"/>
      <c r="BA133" s="87"/>
      <c r="BD133" s="86"/>
    </row>
    <row r="134" spans="1:56" s="4" customFormat="1" x14ac:dyDescent="0.25">
      <c r="A134" s="91"/>
      <c r="B134" s="91"/>
      <c r="C134" s="91"/>
      <c r="D134" s="91"/>
      <c r="E134" s="88"/>
      <c r="F134" s="87"/>
      <c r="K134" s="87"/>
      <c r="P134" s="87"/>
      <c r="T134" s="87"/>
      <c r="W134" s="86"/>
      <c r="X134" s="87"/>
      <c r="AC134" s="87"/>
      <c r="AH134" s="87"/>
      <c r="AL134" s="87"/>
      <c r="AO134" s="86"/>
      <c r="AP134" s="88"/>
      <c r="AQ134" s="87"/>
      <c r="AV134" s="87"/>
      <c r="BA134" s="87"/>
      <c r="BD134" s="86"/>
    </row>
    <row r="135" spans="1:56" s="4" customFormat="1" x14ac:dyDescent="0.25">
      <c r="A135" s="91"/>
      <c r="B135" s="91"/>
      <c r="C135" s="91"/>
      <c r="D135" s="91"/>
      <c r="E135" s="88"/>
      <c r="F135" s="87"/>
      <c r="K135" s="87"/>
      <c r="P135" s="87"/>
      <c r="T135" s="87"/>
      <c r="W135" s="86"/>
      <c r="X135" s="87"/>
      <c r="AC135" s="87"/>
      <c r="AH135" s="87"/>
      <c r="AL135" s="87"/>
      <c r="AO135" s="86"/>
      <c r="AP135" s="88"/>
      <c r="AQ135" s="87"/>
      <c r="AV135" s="87"/>
      <c r="BA135" s="87"/>
      <c r="BD135" s="86"/>
    </row>
    <row r="136" spans="1:56" s="4" customFormat="1" x14ac:dyDescent="0.25">
      <c r="A136" s="91"/>
      <c r="B136" s="91"/>
      <c r="C136" s="91"/>
      <c r="D136" s="91"/>
      <c r="E136" s="88"/>
      <c r="F136" s="87"/>
      <c r="K136" s="87"/>
      <c r="P136" s="87"/>
      <c r="T136" s="87"/>
      <c r="W136" s="86"/>
      <c r="X136" s="87"/>
      <c r="AC136" s="87"/>
      <c r="AH136" s="87"/>
      <c r="AL136" s="87"/>
      <c r="AO136" s="86"/>
      <c r="AP136" s="88"/>
      <c r="AQ136" s="87"/>
      <c r="AV136" s="87"/>
      <c r="BA136" s="87"/>
      <c r="BD136" s="86"/>
    </row>
    <row r="137" spans="1:56" s="4" customFormat="1" x14ac:dyDescent="0.25">
      <c r="A137" s="91"/>
      <c r="B137" s="91"/>
      <c r="C137" s="91"/>
      <c r="D137" s="91"/>
      <c r="E137" s="88"/>
      <c r="F137" s="87"/>
      <c r="K137" s="87"/>
      <c r="P137" s="87"/>
      <c r="T137" s="87"/>
      <c r="W137" s="86"/>
      <c r="X137" s="87"/>
      <c r="AC137" s="87"/>
      <c r="AH137" s="87"/>
      <c r="AL137" s="87"/>
      <c r="AO137" s="86"/>
      <c r="AP137" s="88"/>
      <c r="AQ137" s="87"/>
      <c r="AV137" s="87"/>
      <c r="BA137" s="87"/>
      <c r="BD137" s="86"/>
    </row>
    <row r="138" spans="1:56" s="4" customFormat="1" x14ac:dyDescent="0.25">
      <c r="A138" s="91"/>
      <c r="B138" s="91"/>
      <c r="C138" s="91"/>
      <c r="D138" s="91"/>
      <c r="E138" s="88"/>
      <c r="F138" s="87"/>
      <c r="K138" s="87"/>
      <c r="P138" s="87"/>
      <c r="T138" s="87"/>
      <c r="W138" s="86"/>
      <c r="X138" s="87"/>
      <c r="AC138" s="87"/>
      <c r="AH138" s="87"/>
      <c r="AL138" s="87"/>
      <c r="AO138" s="86"/>
      <c r="AP138" s="88"/>
      <c r="AQ138" s="87"/>
      <c r="AV138" s="87"/>
      <c r="BA138" s="87"/>
      <c r="BD138" s="86"/>
    </row>
    <row r="139" spans="1:56" s="4" customFormat="1" x14ac:dyDescent="0.25">
      <c r="A139" s="91"/>
      <c r="B139" s="91"/>
      <c r="C139" s="91"/>
      <c r="D139" s="91"/>
      <c r="E139" s="88"/>
      <c r="F139" s="87"/>
      <c r="K139" s="87"/>
      <c r="P139" s="87"/>
      <c r="T139" s="87"/>
      <c r="W139" s="86"/>
      <c r="X139" s="87"/>
      <c r="AC139" s="87"/>
      <c r="AH139" s="87"/>
      <c r="AL139" s="87"/>
      <c r="AO139" s="86"/>
      <c r="AP139" s="88"/>
      <c r="AQ139" s="87"/>
      <c r="AV139" s="87"/>
      <c r="BA139" s="87"/>
      <c r="BD139" s="86"/>
    </row>
    <row r="140" spans="1:56" s="4" customFormat="1" x14ac:dyDescent="0.25">
      <c r="A140" s="91"/>
      <c r="B140" s="91"/>
      <c r="C140" s="91"/>
      <c r="D140" s="91"/>
      <c r="E140" s="88"/>
      <c r="F140" s="87"/>
      <c r="K140" s="87"/>
      <c r="P140" s="87"/>
      <c r="T140" s="87"/>
      <c r="W140" s="86"/>
      <c r="X140" s="87"/>
      <c r="AC140" s="87"/>
      <c r="AH140" s="87"/>
      <c r="AL140" s="87"/>
      <c r="AO140" s="86"/>
      <c r="AP140" s="88"/>
      <c r="AQ140" s="87"/>
      <c r="AV140" s="87"/>
      <c r="BA140" s="87"/>
      <c r="BD140" s="86"/>
    </row>
    <row r="141" spans="1:56" s="4" customFormat="1" x14ac:dyDescent="0.25">
      <c r="A141" s="91"/>
      <c r="B141" s="91"/>
      <c r="C141" s="91"/>
      <c r="D141" s="91"/>
      <c r="E141" s="88"/>
      <c r="F141" s="87"/>
      <c r="K141" s="87"/>
      <c r="P141" s="87"/>
      <c r="T141" s="87"/>
      <c r="W141" s="86"/>
      <c r="X141" s="87"/>
      <c r="AC141" s="87"/>
      <c r="AH141" s="87"/>
      <c r="AL141" s="87"/>
      <c r="AO141" s="86"/>
      <c r="AP141" s="88"/>
      <c r="AQ141" s="87"/>
      <c r="AV141" s="87"/>
      <c r="BA141" s="87"/>
      <c r="BD141" s="86"/>
    </row>
    <row r="142" spans="1:56" s="4" customFormat="1" x14ac:dyDescent="0.25">
      <c r="A142" s="91"/>
      <c r="B142" s="91"/>
      <c r="C142" s="91"/>
      <c r="D142" s="91"/>
      <c r="E142" s="88"/>
      <c r="F142" s="87"/>
      <c r="K142" s="87"/>
      <c r="P142" s="87"/>
      <c r="T142" s="87"/>
      <c r="W142" s="86"/>
      <c r="X142" s="87"/>
      <c r="AC142" s="87"/>
      <c r="AH142" s="87"/>
      <c r="AL142" s="87"/>
      <c r="AO142" s="86"/>
      <c r="AP142" s="88"/>
      <c r="AQ142" s="87"/>
      <c r="AV142" s="87"/>
      <c r="BA142" s="87"/>
      <c r="BD142" s="86"/>
    </row>
    <row r="143" spans="1:56" s="4" customFormat="1" x14ac:dyDescent="0.25">
      <c r="A143" s="91"/>
      <c r="B143" s="91"/>
      <c r="C143" s="91"/>
      <c r="D143" s="91"/>
      <c r="E143" s="88"/>
      <c r="F143" s="87"/>
      <c r="K143" s="87"/>
      <c r="P143" s="87"/>
      <c r="T143" s="87"/>
      <c r="W143" s="86"/>
      <c r="X143" s="87"/>
      <c r="AC143" s="87"/>
      <c r="AH143" s="87"/>
      <c r="AL143" s="87"/>
      <c r="AO143" s="86"/>
      <c r="AP143" s="88"/>
      <c r="AQ143" s="87"/>
      <c r="AV143" s="87"/>
      <c r="BA143" s="87"/>
      <c r="BD143" s="86"/>
    </row>
    <row r="144" spans="1:56" s="4" customFormat="1" x14ac:dyDescent="0.25">
      <c r="A144" s="91"/>
      <c r="B144" s="91"/>
      <c r="C144" s="91"/>
      <c r="D144" s="91"/>
      <c r="E144" s="88"/>
      <c r="F144" s="87"/>
      <c r="K144" s="87"/>
      <c r="P144" s="87"/>
      <c r="T144" s="87"/>
      <c r="W144" s="86"/>
      <c r="X144" s="87"/>
      <c r="AC144" s="87"/>
      <c r="AH144" s="87"/>
      <c r="AL144" s="87"/>
      <c r="AO144" s="86"/>
      <c r="AP144" s="88"/>
      <c r="AQ144" s="87"/>
      <c r="AV144" s="87"/>
      <c r="BA144" s="87"/>
      <c r="BD144" s="86"/>
    </row>
    <row r="145" spans="1:56" s="4" customFormat="1" x14ac:dyDescent="0.25">
      <c r="A145" s="91"/>
      <c r="B145" s="91"/>
      <c r="C145" s="91"/>
      <c r="D145" s="91"/>
      <c r="E145" s="88"/>
      <c r="F145" s="87"/>
      <c r="K145" s="87"/>
      <c r="P145" s="87"/>
      <c r="T145" s="87"/>
      <c r="W145" s="86"/>
      <c r="X145" s="87"/>
      <c r="AC145" s="87"/>
      <c r="AH145" s="87"/>
      <c r="AL145" s="87"/>
      <c r="AO145" s="86"/>
      <c r="AP145" s="88"/>
      <c r="AQ145" s="87"/>
      <c r="AV145" s="87"/>
      <c r="BA145" s="87"/>
      <c r="BD145" s="86"/>
    </row>
    <row r="146" spans="1:56" s="4" customFormat="1" x14ac:dyDescent="0.25">
      <c r="A146" s="91"/>
      <c r="B146" s="91"/>
      <c r="C146" s="91"/>
      <c r="D146" s="91"/>
      <c r="E146" s="88"/>
      <c r="F146" s="87"/>
      <c r="K146" s="87"/>
      <c r="P146" s="87"/>
      <c r="T146" s="87"/>
      <c r="W146" s="86"/>
      <c r="X146" s="87"/>
      <c r="AC146" s="87"/>
      <c r="AH146" s="87"/>
      <c r="AL146" s="87"/>
      <c r="AO146" s="86"/>
      <c r="AP146" s="88"/>
      <c r="AQ146" s="87"/>
      <c r="AV146" s="87"/>
      <c r="BA146" s="87"/>
      <c r="BD146" s="86"/>
    </row>
    <row r="147" spans="1:56" s="4" customFormat="1" x14ac:dyDescent="0.25">
      <c r="A147" s="91"/>
      <c r="B147" s="91"/>
      <c r="C147" s="91"/>
      <c r="D147" s="91"/>
      <c r="E147" s="88"/>
      <c r="F147" s="87"/>
      <c r="K147" s="87"/>
      <c r="P147" s="87"/>
      <c r="T147" s="87"/>
      <c r="W147" s="86"/>
      <c r="X147" s="87"/>
      <c r="AC147" s="87"/>
      <c r="AH147" s="87"/>
      <c r="AL147" s="87"/>
      <c r="AO147" s="86"/>
      <c r="AP147" s="88"/>
      <c r="AQ147" s="87"/>
      <c r="AV147" s="87"/>
      <c r="BA147" s="87"/>
      <c r="BD147" s="86"/>
    </row>
    <row r="148" spans="1:56" s="4" customFormat="1" x14ac:dyDescent="0.25">
      <c r="A148" s="91"/>
      <c r="B148" s="91"/>
      <c r="C148" s="91"/>
      <c r="D148" s="91"/>
      <c r="E148" s="88"/>
      <c r="F148" s="87"/>
      <c r="K148" s="87"/>
      <c r="P148" s="87"/>
      <c r="T148" s="87"/>
      <c r="W148" s="86"/>
      <c r="X148" s="87"/>
      <c r="AC148" s="87"/>
      <c r="AH148" s="87"/>
      <c r="AL148" s="87"/>
      <c r="AO148" s="86"/>
      <c r="AP148" s="88"/>
      <c r="AQ148" s="87"/>
      <c r="AV148" s="87"/>
      <c r="BA148" s="87"/>
      <c r="BD148" s="86"/>
    </row>
    <row r="149" spans="1:56" s="4" customFormat="1" x14ac:dyDescent="0.25">
      <c r="A149" s="91"/>
      <c r="B149" s="91"/>
      <c r="C149" s="91"/>
      <c r="D149" s="91"/>
      <c r="E149" s="88"/>
      <c r="F149" s="87"/>
      <c r="K149" s="87"/>
      <c r="P149" s="87"/>
      <c r="T149" s="87"/>
      <c r="W149" s="86"/>
      <c r="X149" s="87"/>
      <c r="AC149" s="87"/>
      <c r="AH149" s="87"/>
      <c r="AL149" s="87"/>
      <c r="AO149" s="86"/>
      <c r="AP149" s="88"/>
      <c r="AQ149" s="87"/>
      <c r="AV149" s="87"/>
      <c r="BA149" s="87"/>
      <c r="BD149" s="86"/>
    </row>
    <row r="150" spans="1:56" s="4" customFormat="1" x14ac:dyDescent="0.25">
      <c r="A150" s="91"/>
      <c r="B150" s="91"/>
      <c r="C150" s="91"/>
      <c r="D150" s="91"/>
      <c r="E150" s="88"/>
      <c r="F150" s="87"/>
      <c r="K150" s="87"/>
      <c r="P150" s="87"/>
      <c r="T150" s="87"/>
      <c r="W150" s="86"/>
      <c r="X150" s="87"/>
      <c r="AC150" s="87"/>
      <c r="AH150" s="87"/>
      <c r="AL150" s="87"/>
      <c r="AO150" s="86"/>
      <c r="AP150" s="88"/>
      <c r="AQ150" s="87"/>
      <c r="AV150" s="87"/>
      <c r="BA150" s="87"/>
      <c r="BD150" s="86"/>
    </row>
    <row r="151" spans="1:56" s="4" customFormat="1" x14ac:dyDescent="0.25">
      <c r="A151" s="91"/>
      <c r="B151" s="91"/>
      <c r="C151" s="91"/>
      <c r="D151" s="91"/>
      <c r="E151" s="88"/>
      <c r="F151" s="87"/>
      <c r="K151" s="87"/>
      <c r="P151" s="87"/>
      <c r="T151" s="87"/>
      <c r="W151" s="86"/>
      <c r="X151" s="87"/>
      <c r="AC151" s="87"/>
      <c r="AH151" s="87"/>
      <c r="AL151" s="87"/>
      <c r="AO151" s="86"/>
      <c r="AP151" s="88"/>
      <c r="AQ151" s="87"/>
      <c r="AV151" s="87"/>
      <c r="BA151" s="87"/>
      <c r="BD151" s="86"/>
    </row>
    <row r="152" spans="1:56" s="4" customFormat="1" x14ac:dyDescent="0.25">
      <c r="A152" s="91"/>
      <c r="B152" s="91"/>
      <c r="C152" s="91"/>
      <c r="D152" s="91"/>
      <c r="E152" s="88"/>
      <c r="F152" s="87"/>
      <c r="K152" s="87"/>
      <c r="P152" s="87"/>
      <c r="T152" s="87"/>
      <c r="W152" s="86"/>
      <c r="X152" s="87"/>
      <c r="AC152" s="87"/>
      <c r="AH152" s="87"/>
      <c r="AL152" s="87"/>
      <c r="AO152" s="86"/>
      <c r="AP152" s="88"/>
      <c r="AQ152" s="87"/>
      <c r="AV152" s="87"/>
      <c r="BA152" s="87"/>
      <c r="BD152" s="86"/>
    </row>
    <row r="153" spans="1:56" s="4" customFormat="1" x14ac:dyDescent="0.25">
      <c r="A153" s="91"/>
      <c r="B153" s="91"/>
      <c r="C153" s="91"/>
      <c r="D153" s="91"/>
      <c r="E153" s="88"/>
      <c r="F153" s="87"/>
      <c r="K153" s="87"/>
      <c r="P153" s="87"/>
      <c r="T153" s="87"/>
      <c r="W153" s="86"/>
      <c r="X153" s="87"/>
      <c r="AC153" s="87"/>
      <c r="AH153" s="87"/>
      <c r="AL153" s="87"/>
      <c r="AO153" s="86"/>
      <c r="AP153" s="88"/>
      <c r="AQ153" s="87"/>
      <c r="AV153" s="87"/>
      <c r="BA153" s="87"/>
      <c r="BD153" s="86"/>
    </row>
    <row r="154" spans="1:56" s="4" customFormat="1" x14ac:dyDescent="0.25">
      <c r="A154" s="91"/>
      <c r="B154" s="91"/>
      <c r="C154" s="91"/>
      <c r="D154" s="91"/>
      <c r="E154" s="88"/>
      <c r="F154" s="87"/>
      <c r="K154" s="87"/>
      <c r="P154" s="87"/>
      <c r="T154" s="87"/>
      <c r="W154" s="86"/>
      <c r="X154" s="87"/>
      <c r="AC154" s="87"/>
      <c r="AH154" s="87"/>
      <c r="AL154" s="87"/>
      <c r="AO154" s="86"/>
      <c r="AP154" s="88"/>
      <c r="AQ154" s="87"/>
      <c r="AV154" s="87"/>
      <c r="BA154" s="87"/>
      <c r="BD154" s="86"/>
    </row>
    <row r="155" spans="1:56" s="4" customFormat="1" x14ac:dyDescent="0.25">
      <c r="A155" s="91"/>
      <c r="B155" s="91"/>
      <c r="C155" s="91"/>
      <c r="D155" s="91"/>
      <c r="E155" s="88"/>
      <c r="F155" s="87"/>
      <c r="K155" s="87"/>
      <c r="P155" s="87"/>
      <c r="T155" s="87"/>
      <c r="W155" s="86"/>
      <c r="X155" s="87"/>
      <c r="AC155" s="87"/>
      <c r="AH155" s="87"/>
      <c r="AL155" s="87"/>
      <c r="AO155" s="86"/>
      <c r="AP155" s="88"/>
      <c r="AQ155" s="87"/>
      <c r="AV155" s="87"/>
      <c r="BA155" s="87"/>
      <c r="BD155" s="86"/>
    </row>
    <row r="156" spans="1:56" s="4" customFormat="1" x14ac:dyDescent="0.25">
      <c r="A156" s="91"/>
      <c r="B156" s="91"/>
      <c r="C156" s="91"/>
      <c r="D156" s="91"/>
      <c r="E156" s="88"/>
      <c r="F156" s="87"/>
      <c r="K156" s="87"/>
      <c r="P156" s="87"/>
      <c r="T156" s="87"/>
      <c r="W156" s="86"/>
      <c r="X156" s="87"/>
      <c r="AC156" s="87"/>
      <c r="AH156" s="87"/>
      <c r="AL156" s="87"/>
      <c r="AO156" s="86"/>
      <c r="AP156" s="88"/>
      <c r="AQ156" s="87"/>
      <c r="AV156" s="87"/>
      <c r="BA156" s="87"/>
      <c r="BD156" s="86"/>
    </row>
    <row r="157" spans="1:56" s="4" customFormat="1" x14ac:dyDescent="0.25">
      <c r="A157" s="91"/>
      <c r="B157" s="91"/>
      <c r="C157" s="91"/>
      <c r="D157" s="91"/>
      <c r="E157" s="88"/>
      <c r="F157" s="87"/>
      <c r="K157" s="87"/>
      <c r="P157" s="87"/>
      <c r="T157" s="87"/>
      <c r="W157" s="86"/>
      <c r="X157" s="87"/>
      <c r="AC157" s="87"/>
      <c r="AH157" s="87"/>
      <c r="AL157" s="87"/>
      <c r="AO157" s="86"/>
      <c r="AP157" s="88"/>
      <c r="AQ157" s="87"/>
      <c r="AV157" s="87"/>
      <c r="BA157" s="87"/>
      <c r="BD157" s="86"/>
    </row>
    <row r="158" spans="1:56" s="4" customFormat="1" x14ac:dyDescent="0.25">
      <c r="A158" s="91"/>
      <c r="B158" s="91"/>
      <c r="C158" s="91"/>
      <c r="D158" s="91"/>
      <c r="E158" s="88"/>
      <c r="F158" s="87"/>
      <c r="K158" s="87"/>
      <c r="P158" s="87"/>
      <c r="T158" s="87"/>
      <c r="W158" s="86"/>
      <c r="X158" s="87"/>
      <c r="AC158" s="87"/>
      <c r="AH158" s="87"/>
      <c r="AL158" s="87"/>
      <c r="AO158" s="86"/>
      <c r="AP158" s="88"/>
      <c r="AQ158" s="87"/>
      <c r="AV158" s="87"/>
      <c r="BA158" s="87"/>
      <c r="BD158" s="86"/>
    </row>
    <row r="159" spans="1:56" s="4" customFormat="1" x14ac:dyDescent="0.25">
      <c r="A159" s="91"/>
      <c r="B159" s="91"/>
      <c r="C159" s="91"/>
      <c r="D159" s="91"/>
      <c r="E159" s="88"/>
      <c r="F159" s="87"/>
      <c r="K159" s="87"/>
      <c r="P159" s="87"/>
      <c r="T159" s="87"/>
      <c r="W159" s="86"/>
      <c r="X159" s="87"/>
      <c r="AC159" s="87"/>
      <c r="AH159" s="87"/>
      <c r="AL159" s="87"/>
      <c r="AO159" s="86"/>
      <c r="AP159" s="88"/>
      <c r="AQ159" s="87"/>
      <c r="AV159" s="87"/>
      <c r="BA159" s="87"/>
      <c r="BD159" s="86"/>
    </row>
    <row r="160" spans="1:56" s="4" customFormat="1" x14ac:dyDescent="0.25">
      <c r="A160" s="91"/>
      <c r="B160" s="91"/>
      <c r="C160" s="91"/>
      <c r="D160" s="91"/>
      <c r="E160" s="88"/>
      <c r="F160" s="87"/>
      <c r="K160" s="87"/>
      <c r="P160" s="87"/>
      <c r="T160" s="87"/>
      <c r="W160" s="86"/>
      <c r="X160" s="87"/>
      <c r="AC160" s="87"/>
      <c r="AH160" s="87"/>
      <c r="AL160" s="87"/>
      <c r="AO160" s="86"/>
      <c r="AP160" s="88"/>
      <c r="AQ160" s="87"/>
      <c r="AV160" s="87"/>
      <c r="BA160" s="87"/>
      <c r="BD160" s="86"/>
    </row>
    <row r="161" spans="1:56" s="4" customFormat="1" x14ac:dyDescent="0.25">
      <c r="A161" s="91"/>
      <c r="B161" s="91"/>
      <c r="C161" s="91"/>
      <c r="D161" s="91"/>
      <c r="E161" s="88"/>
      <c r="F161" s="87"/>
      <c r="K161" s="87"/>
      <c r="P161" s="87"/>
      <c r="T161" s="87"/>
      <c r="W161" s="86"/>
      <c r="X161" s="87"/>
      <c r="AC161" s="87"/>
      <c r="AH161" s="87"/>
      <c r="AL161" s="87"/>
      <c r="AO161" s="86"/>
      <c r="AP161" s="88"/>
      <c r="AQ161" s="87"/>
      <c r="AV161" s="87"/>
      <c r="BA161" s="87"/>
      <c r="BD161" s="86"/>
    </row>
    <row r="162" spans="1:56" s="4" customFormat="1" x14ac:dyDescent="0.25">
      <c r="A162" s="91"/>
      <c r="B162" s="91"/>
      <c r="C162" s="91"/>
      <c r="D162" s="91"/>
      <c r="E162" s="88"/>
      <c r="F162" s="87"/>
      <c r="K162" s="87"/>
      <c r="P162" s="87"/>
      <c r="T162" s="87"/>
      <c r="W162" s="86"/>
      <c r="X162" s="87"/>
      <c r="AC162" s="87"/>
      <c r="AH162" s="87"/>
      <c r="AL162" s="87"/>
      <c r="AO162" s="86"/>
      <c r="AP162" s="88"/>
      <c r="AQ162" s="87"/>
      <c r="AV162" s="87"/>
      <c r="BA162" s="87"/>
      <c r="BD162" s="86"/>
    </row>
    <row r="163" spans="1:56" s="4" customFormat="1" x14ac:dyDescent="0.25">
      <c r="A163" s="91"/>
      <c r="B163" s="91"/>
      <c r="C163" s="91"/>
      <c r="D163" s="91"/>
      <c r="E163" s="88"/>
      <c r="F163" s="87"/>
      <c r="K163" s="87"/>
      <c r="P163" s="87"/>
      <c r="T163" s="87"/>
      <c r="W163" s="86"/>
      <c r="X163" s="87"/>
      <c r="AC163" s="87"/>
      <c r="AH163" s="87"/>
      <c r="AL163" s="87"/>
      <c r="AO163" s="86"/>
      <c r="AP163" s="88"/>
      <c r="AQ163" s="87"/>
      <c r="AV163" s="87"/>
      <c r="BA163" s="87"/>
      <c r="BD163" s="86"/>
    </row>
    <row r="164" spans="1:56" s="4" customFormat="1" x14ac:dyDescent="0.25">
      <c r="A164" s="91"/>
      <c r="B164" s="91"/>
      <c r="C164" s="91"/>
      <c r="D164" s="91"/>
      <c r="E164" s="88"/>
      <c r="F164" s="87"/>
      <c r="K164" s="87"/>
      <c r="P164" s="87"/>
      <c r="T164" s="87"/>
      <c r="W164" s="86"/>
      <c r="X164" s="87"/>
      <c r="AC164" s="87"/>
      <c r="AH164" s="87"/>
      <c r="AL164" s="87"/>
      <c r="AO164" s="86"/>
      <c r="AP164" s="88"/>
      <c r="AQ164" s="87"/>
      <c r="AV164" s="87"/>
      <c r="BA164" s="87"/>
      <c r="BD164" s="86"/>
    </row>
    <row r="165" spans="1:56" s="4" customFormat="1" x14ac:dyDescent="0.25">
      <c r="A165" s="91"/>
      <c r="B165" s="91"/>
      <c r="C165" s="91"/>
      <c r="D165" s="91"/>
      <c r="E165" s="88"/>
      <c r="F165" s="87"/>
      <c r="K165" s="87"/>
      <c r="P165" s="87"/>
      <c r="T165" s="87"/>
      <c r="W165" s="86"/>
      <c r="X165" s="87"/>
      <c r="AC165" s="87"/>
      <c r="AH165" s="87"/>
      <c r="AL165" s="87"/>
      <c r="AO165" s="86"/>
      <c r="AP165" s="88"/>
      <c r="AQ165" s="87"/>
      <c r="AV165" s="87"/>
      <c r="BA165" s="87"/>
      <c r="BD165" s="86"/>
    </row>
    <row r="166" spans="1:56" s="4" customFormat="1" x14ac:dyDescent="0.25">
      <c r="A166" s="91"/>
      <c r="B166" s="91"/>
      <c r="C166" s="91"/>
      <c r="D166" s="91"/>
      <c r="E166" s="88"/>
      <c r="F166" s="87"/>
      <c r="K166" s="87"/>
      <c r="P166" s="87"/>
      <c r="T166" s="87"/>
      <c r="W166" s="86"/>
      <c r="X166" s="87"/>
      <c r="AC166" s="87"/>
      <c r="AH166" s="87"/>
      <c r="AL166" s="87"/>
      <c r="AO166" s="86"/>
      <c r="AP166" s="88"/>
      <c r="AQ166" s="87"/>
      <c r="AV166" s="87"/>
      <c r="BA166" s="87"/>
      <c r="BD166" s="86"/>
    </row>
    <row r="167" spans="1:56" s="4" customFormat="1" x14ac:dyDescent="0.25">
      <c r="A167" s="91"/>
      <c r="B167" s="91"/>
      <c r="C167" s="91"/>
      <c r="D167" s="91"/>
      <c r="E167" s="88"/>
      <c r="F167" s="87"/>
      <c r="K167" s="87"/>
      <c r="P167" s="87"/>
      <c r="T167" s="87"/>
      <c r="W167" s="86"/>
      <c r="X167" s="87"/>
      <c r="AC167" s="87"/>
      <c r="AH167" s="87"/>
      <c r="AL167" s="87"/>
      <c r="AO167" s="86"/>
      <c r="AP167" s="88"/>
      <c r="AQ167" s="87"/>
      <c r="AV167" s="87"/>
      <c r="BA167" s="87"/>
      <c r="BD167" s="86"/>
    </row>
    <row r="168" spans="1:56" s="4" customFormat="1" x14ac:dyDescent="0.25">
      <c r="A168" s="91"/>
      <c r="B168" s="91"/>
      <c r="C168" s="91"/>
      <c r="D168" s="91"/>
      <c r="E168" s="88"/>
      <c r="F168" s="87"/>
      <c r="K168" s="87"/>
      <c r="P168" s="87"/>
      <c r="T168" s="87"/>
      <c r="W168" s="86"/>
      <c r="X168" s="87"/>
      <c r="AC168" s="87"/>
      <c r="AH168" s="87"/>
      <c r="AL168" s="87"/>
      <c r="AO168" s="86"/>
      <c r="AP168" s="88"/>
      <c r="AQ168" s="87"/>
      <c r="AV168" s="87"/>
      <c r="BA168" s="87"/>
      <c r="BD168" s="86"/>
    </row>
    <row r="169" spans="1:56" s="4" customFormat="1" x14ac:dyDescent="0.25">
      <c r="A169" s="91"/>
      <c r="B169" s="91"/>
      <c r="C169" s="91"/>
      <c r="D169" s="91"/>
      <c r="E169" s="88"/>
      <c r="F169" s="87"/>
      <c r="K169" s="87"/>
      <c r="P169" s="87"/>
      <c r="T169" s="87"/>
      <c r="W169" s="86"/>
      <c r="X169" s="87"/>
      <c r="AC169" s="87"/>
      <c r="AH169" s="87"/>
      <c r="AL169" s="87"/>
      <c r="AO169" s="86"/>
      <c r="AP169" s="88"/>
      <c r="AQ169" s="87"/>
      <c r="AV169" s="87"/>
      <c r="BA169" s="87"/>
      <c r="BD169" s="86"/>
    </row>
    <row r="170" spans="1:56" s="4" customFormat="1" x14ac:dyDescent="0.25">
      <c r="A170" s="91"/>
      <c r="B170" s="91"/>
      <c r="C170" s="91"/>
      <c r="D170" s="91"/>
      <c r="E170" s="88"/>
      <c r="F170" s="87"/>
      <c r="K170" s="87"/>
      <c r="P170" s="87"/>
      <c r="T170" s="87"/>
      <c r="W170" s="86"/>
      <c r="X170" s="87"/>
      <c r="AC170" s="87"/>
      <c r="AH170" s="87"/>
      <c r="AL170" s="87"/>
      <c r="AO170" s="86"/>
      <c r="AP170" s="88"/>
      <c r="AQ170" s="87"/>
      <c r="AV170" s="87"/>
      <c r="BA170" s="87"/>
      <c r="BD170" s="86"/>
    </row>
    <row r="171" spans="1:56" s="4" customFormat="1" x14ac:dyDescent="0.25">
      <c r="A171" s="91"/>
      <c r="B171" s="91"/>
      <c r="C171" s="91"/>
      <c r="D171" s="91"/>
      <c r="E171" s="88"/>
      <c r="F171" s="87"/>
      <c r="K171" s="87"/>
      <c r="P171" s="87"/>
      <c r="T171" s="87"/>
      <c r="W171" s="86"/>
      <c r="X171" s="87"/>
      <c r="AC171" s="87"/>
      <c r="AH171" s="87"/>
      <c r="AL171" s="87"/>
      <c r="AO171" s="86"/>
      <c r="AP171" s="88"/>
      <c r="AQ171" s="87"/>
      <c r="AV171" s="87"/>
      <c r="BA171" s="87"/>
      <c r="BD171" s="86"/>
    </row>
    <row r="172" spans="1:56" s="4" customFormat="1" x14ac:dyDescent="0.25">
      <c r="A172" s="91"/>
      <c r="B172" s="91"/>
      <c r="C172" s="91"/>
      <c r="D172" s="91"/>
      <c r="E172" s="88"/>
      <c r="F172" s="87"/>
      <c r="K172" s="87"/>
      <c r="P172" s="87"/>
      <c r="T172" s="87"/>
      <c r="W172" s="86"/>
      <c r="X172" s="87"/>
      <c r="AC172" s="87"/>
      <c r="AH172" s="87"/>
      <c r="AL172" s="87"/>
      <c r="AO172" s="86"/>
      <c r="AP172" s="88"/>
      <c r="AQ172" s="87"/>
      <c r="AV172" s="87"/>
      <c r="BA172" s="87"/>
      <c r="BD172" s="86"/>
    </row>
    <row r="173" spans="1:56" s="4" customFormat="1" x14ac:dyDescent="0.25">
      <c r="A173" s="91"/>
      <c r="B173" s="91"/>
      <c r="C173" s="91"/>
      <c r="D173" s="91"/>
      <c r="E173" s="88"/>
      <c r="F173" s="87"/>
      <c r="K173" s="87"/>
      <c r="P173" s="87"/>
      <c r="T173" s="87"/>
      <c r="W173" s="86"/>
      <c r="X173" s="87"/>
      <c r="AC173" s="87"/>
      <c r="AH173" s="87"/>
      <c r="AL173" s="87"/>
      <c r="AO173" s="86"/>
      <c r="AP173" s="88"/>
      <c r="AQ173" s="87"/>
      <c r="AV173" s="87"/>
      <c r="BA173" s="87"/>
      <c r="BD173" s="86"/>
    </row>
    <row r="174" spans="1:56" s="4" customFormat="1" x14ac:dyDescent="0.25">
      <c r="A174" s="91"/>
      <c r="B174" s="91"/>
      <c r="C174" s="91"/>
      <c r="D174" s="91"/>
      <c r="E174" s="88"/>
      <c r="F174" s="87"/>
      <c r="K174" s="87"/>
      <c r="P174" s="87"/>
      <c r="T174" s="87"/>
      <c r="W174" s="86"/>
      <c r="X174" s="87"/>
      <c r="AC174" s="87"/>
      <c r="AH174" s="87"/>
      <c r="AL174" s="87"/>
      <c r="AO174" s="86"/>
      <c r="AP174" s="88"/>
      <c r="AQ174" s="87"/>
      <c r="AV174" s="87"/>
      <c r="BA174" s="87"/>
      <c r="BD174" s="86"/>
    </row>
    <row r="175" spans="1:56" s="4" customFormat="1" x14ac:dyDescent="0.25">
      <c r="A175" s="91"/>
      <c r="B175" s="91"/>
      <c r="C175" s="91"/>
      <c r="D175" s="91"/>
      <c r="E175" s="88"/>
      <c r="F175" s="87"/>
      <c r="K175" s="87"/>
      <c r="P175" s="87"/>
      <c r="T175" s="87"/>
      <c r="W175" s="86"/>
      <c r="X175" s="87"/>
      <c r="AC175" s="87"/>
      <c r="AH175" s="87"/>
      <c r="AL175" s="87"/>
      <c r="AO175" s="86"/>
      <c r="AP175" s="88"/>
      <c r="AQ175" s="87"/>
      <c r="AV175" s="87"/>
      <c r="BA175" s="87"/>
      <c r="BD175" s="86"/>
    </row>
    <row r="176" spans="1:56" x14ac:dyDescent="0.25">
      <c r="M176"/>
      <c r="R176"/>
    </row>
    <row r="177" spans="13:18" x14ac:dyDescent="0.25">
      <c r="M177"/>
      <c r="R177"/>
    </row>
    <row r="178" spans="13:18" x14ac:dyDescent="0.25">
      <c r="M178"/>
      <c r="R178"/>
    </row>
    <row r="179" spans="13:18" x14ac:dyDescent="0.25">
      <c r="M179"/>
      <c r="R179"/>
    </row>
    <row r="180" spans="13:18" x14ac:dyDescent="0.25">
      <c r="M180"/>
      <c r="R180"/>
    </row>
    <row r="181" spans="13:18" x14ac:dyDescent="0.25">
      <c r="M181"/>
      <c r="R181"/>
    </row>
    <row r="182" spans="13:18" x14ac:dyDescent="0.25">
      <c r="M182"/>
      <c r="R182"/>
    </row>
    <row r="183" spans="13:18" x14ac:dyDescent="0.25">
      <c r="M183"/>
      <c r="R183"/>
    </row>
    <row r="184" spans="13:18" x14ac:dyDescent="0.25">
      <c r="M184"/>
      <c r="R184"/>
    </row>
    <row r="185" spans="13:18" x14ac:dyDescent="0.25">
      <c r="M185"/>
      <c r="R185"/>
    </row>
    <row r="186" spans="13:18" x14ac:dyDescent="0.25">
      <c r="M186"/>
      <c r="R186"/>
    </row>
    <row r="187" spans="13:18" x14ac:dyDescent="0.25">
      <c r="M187"/>
      <c r="R187"/>
    </row>
    <row r="188" spans="13:18" x14ac:dyDescent="0.25">
      <c r="M188"/>
      <c r="R188"/>
    </row>
    <row r="189" spans="13:18" x14ac:dyDescent="0.25">
      <c r="M189"/>
      <c r="R189"/>
    </row>
    <row r="190" spans="13:18" x14ac:dyDescent="0.25">
      <c r="M190"/>
      <c r="R190"/>
    </row>
    <row r="191" spans="13:18" x14ac:dyDescent="0.25">
      <c r="M191"/>
      <c r="R191"/>
    </row>
    <row r="192" spans="13:18" x14ac:dyDescent="0.25">
      <c r="M192"/>
      <c r="R192"/>
    </row>
    <row r="193" spans="13:18" x14ac:dyDescent="0.25">
      <c r="M193"/>
      <c r="R193"/>
    </row>
    <row r="194" spans="13:18" x14ac:dyDescent="0.25">
      <c r="M194"/>
      <c r="R194"/>
    </row>
    <row r="195" spans="13:18" x14ac:dyDescent="0.25">
      <c r="M195"/>
      <c r="R195"/>
    </row>
    <row r="196" spans="13:18" x14ac:dyDescent="0.25">
      <c r="M196"/>
      <c r="R196"/>
    </row>
    <row r="197" spans="13:18" x14ac:dyDescent="0.25">
      <c r="M197"/>
      <c r="R197"/>
    </row>
    <row r="198" spans="13:18" x14ac:dyDescent="0.25">
      <c r="M198"/>
      <c r="R198"/>
    </row>
    <row r="199" spans="13:18" x14ac:dyDescent="0.25">
      <c r="M199"/>
      <c r="R199"/>
    </row>
    <row r="200" spans="13:18" x14ac:dyDescent="0.25">
      <c r="M200"/>
      <c r="R200"/>
    </row>
    <row r="201" spans="13:18" x14ac:dyDescent="0.25">
      <c r="M201"/>
      <c r="R201"/>
    </row>
    <row r="202" spans="13:18" x14ac:dyDescent="0.25">
      <c r="M202"/>
      <c r="R202"/>
    </row>
    <row r="203" spans="13:18" x14ac:dyDescent="0.25">
      <c r="M203"/>
      <c r="R203"/>
    </row>
    <row r="204" spans="13:18" x14ac:dyDescent="0.25">
      <c r="M204"/>
      <c r="R204"/>
    </row>
    <row r="205" spans="13:18" x14ac:dyDescent="0.25">
      <c r="M205"/>
      <c r="R205"/>
    </row>
    <row r="206" spans="13:18" x14ac:dyDescent="0.25">
      <c r="M206"/>
      <c r="R206"/>
    </row>
    <row r="207" spans="13:18" x14ac:dyDescent="0.25">
      <c r="M207"/>
      <c r="R207"/>
    </row>
    <row r="208" spans="13:18" x14ac:dyDescent="0.25">
      <c r="M208"/>
      <c r="R208"/>
    </row>
    <row r="209" spans="13:18" x14ac:dyDescent="0.25">
      <c r="M209"/>
      <c r="R209"/>
    </row>
    <row r="210" spans="13:18" x14ac:dyDescent="0.25">
      <c r="M210"/>
      <c r="R210"/>
    </row>
    <row r="211" spans="13:18" x14ac:dyDescent="0.25">
      <c r="M211"/>
      <c r="R211"/>
    </row>
    <row r="212" spans="13:18" x14ac:dyDescent="0.25">
      <c r="M212"/>
      <c r="R212"/>
    </row>
    <row r="213" spans="13:18" x14ac:dyDescent="0.25">
      <c r="M213"/>
      <c r="R213"/>
    </row>
    <row r="214" spans="13:18" x14ac:dyDescent="0.25">
      <c r="M214"/>
      <c r="R214"/>
    </row>
    <row r="215" spans="13:18" x14ac:dyDescent="0.25">
      <c r="M215"/>
      <c r="R215"/>
    </row>
    <row r="216" spans="13:18" x14ac:dyDescent="0.25">
      <c r="M216"/>
      <c r="R216"/>
    </row>
    <row r="217" spans="13:18" x14ac:dyDescent="0.25">
      <c r="M217"/>
      <c r="R217"/>
    </row>
    <row r="218" spans="13:18" x14ac:dyDescent="0.25">
      <c r="M218"/>
      <c r="R218"/>
    </row>
    <row r="219" spans="13:18" x14ac:dyDescent="0.25">
      <c r="M219"/>
      <c r="R219"/>
    </row>
    <row r="220" spans="13:18" x14ac:dyDescent="0.25">
      <c r="M220"/>
      <c r="R220"/>
    </row>
    <row r="221" spans="13:18" x14ac:dyDescent="0.25">
      <c r="M221"/>
      <c r="R221"/>
    </row>
    <row r="222" spans="13:18" x14ac:dyDescent="0.25">
      <c r="M222"/>
      <c r="R222"/>
    </row>
    <row r="223" spans="13:18" x14ac:dyDescent="0.25">
      <c r="M223"/>
      <c r="R223"/>
    </row>
    <row r="224" spans="13:18" x14ac:dyDescent="0.25">
      <c r="M224"/>
      <c r="R224"/>
    </row>
    <row r="225" spans="13:18" x14ac:dyDescent="0.25">
      <c r="M225"/>
      <c r="R225"/>
    </row>
    <row r="226" spans="13:18" x14ac:dyDescent="0.25">
      <c r="M226"/>
      <c r="R226"/>
    </row>
    <row r="227" spans="13:18" x14ac:dyDescent="0.25">
      <c r="M227"/>
      <c r="R227"/>
    </row>
    <row r="228" spans="13:18" x14ac:dyDescent="0.25">
      <c r="M228"/>
      <c r="R228"/>
    </row>
    <row r="229" spans="13:18" x14ac:dyDescent="0.25">
      <c r="M229"/>
      <c r="R229"/>
    </row>
    <row r="230" spans="13:18" x14ac:dyDescent="0.25">
      <c r="M230"/>
      <c r="R230"/>
    </row>
    <row r="231" spans="13:18" x14ac:dyDescent="0.25">
      <c r="M231"/>
      <c r="R231"/>
    </row>
    <row r="232" spans="13:18" x14ac:dyDescent="0.25">
      <c r="M232"/>
      <c r="R232"/>
    </row>
    <row r="233" spans="13:18" x14ac:dyDescent="0.25">
      <c r="M233"/>
      <c r="R233"/>
    </row>
    <row r="234" spans="13:18" x14ac:dyDescent="0.25">
      <c r="M234"/>
      <c r="R234"/>
    </row>
    <row r="235" spans="13:18" x14ac:dyDescent="0.25">
      <c r="M235"/>
      <c r="R235"/>
    </row>
    <row r="236" spans="13:18" x14ac:dyDescent="0.25">
      <c r="M236"/>
      <c r="R236"/>
    </row>
    <row r="237" spans="13:18" x14ac:dyDescent="0.25">
      <c r="M237"/>
      <c r="R237"/>
    </row>
    <row r="238" spans="13:18" x14ac:dyDescent="0.25">
      <c r="M238"/>
      <c r="R238"/>
    </row>
    <row r="239" spans="13:18" x14ac:dyDescent="0.25">
      <c r="M239"/>
      <c r="R239"/>
    </row>
    <row r="240" spans="13:18" x14ac:dyDescent="0.25">
      <c r="M240"/>
      <c r="R240"/>
    </row>
    <row r="241" spans="13:18" x14ac:dyDescent="0.25">
      <c r="M241"/>
      <c r="R241"/>
    </row>
    <row r="242" spans="13:18" x14ac:dyDescent="0.25">
      <c r="M242"/>
      <c r="R242"/>
    </row>
    <row r="243" spans="13:18" x14ac:dyDescent="0.25">
      <c r="M243"/>
      <c r="R243"/>
    </row>
    <row r="244" spans="13:18" x14ac:dyDescent="0.25">
      <c r="M244"/>
      <c r="R244"/>
    </row>
    <row r="245" spans="13:18" x14ac:dyDescent="0.25">
      <c r="M245"/>
      <c r="R245"/>
    </row>
    <row r="246" spans="13:18" x14ac:dyDescent="0.25">
      <c r="M246"/>
      <c r="R246"/>
    </row>
    <row r="247" spans="13:18" x14ac:dyDescent="0.25">
      <c r="M247"/>
      <c r="R247"/>
    </row>
    <row r="248" spans="13:18" x14ac:dyDescent="0.25">
      <c r="M248"/>
      <c r="R248"/>
    </row>
    <row r="249" spans="13:18" x14ac:dyDescent="0.25">
      <c r="M249"/>
      <c r="R249"/>
    </row>
    <row r="250" spans="13:18" x14ac:dyDescent="0.25">
      <c r="M250"/>
      <c r="R250"/>
    </row>
    <row r="251" spans="13:18" x14ac:dyDescent="0.25">
      <c r="M251"/>
      <c r="R251"/>
    </row>
    <row r="252" spans="13:18" x14ac:dyDescent="0.25">
      <c r="M252"/>
      <c r="R252"/>
    </row>
    <row r="253" spans="13:18" x14ac:dyDescent="0.25">
      <c r="M253"/>
      <c r="R253"/>
    </row>
    <row r="254" spans="13:18" x14ac:dyDescent="0.25">
      <c r="M254"/>
      <c r="R254"/>
    </row>
    <row r="255" spans="13:18" x14ac:dyDescent="0.25">
      <c r="M255"/>
      <c r="R255"/>
    </row>
    <row r="256" spans="13:18" x14ac:dyDescent="0.25">
      <c r="M256"/>
      <c r="R256"/>
    </row>
    <row r="257" spans="13:18" x14ac:dyDescent="0.25">
      <c r="M257"/>
      <c r="R257"/>
    </row>
    <row r="258" spans="13:18" x14ac:dyDescent="0.25">
      <c r="M258"/>
      <c r="R258"/>
    </row>
    <row r="259" spans="13:18" x14ac:dyDescent="0.25">
      <c r="M259"/>
      <c r="R259"/>
    </row>
    <row r="260" spans="13:18" x14ac:dyDescent="0.25">
      <c r="M260"/>
      <c r="R260"/>
    </row>
    <row r="261" spans="13:18" x14ac:dyDescent="0.25">
      <c r="M261"/>
      <c r="R261"/>
    </row>
    <row r="262" spans="13:18" x14ac:dyDescent="0.25">
      <c r="M262"/>
      <c r="R262"/>
    </row>
    <row r="263" spans="13:18" x14ac:dyDescent="0.25">
      <c r="M263"/>
      <c r="R263"/>
    </row>
    <row r="264" spans="13:18" x14ac:dyDescent="0.25">
      <c r="M264"/>
      <c r="R264"/>
    </row>
    <row r="265" spans="13:18" x14ac:dyDescent="0.25">
      <c r="M265"/>
      <c r="R265"/>
    </row>
    <row r="266" spans="13:18" x14ac:dyDescent="0.25">
      <c r="M266"/>
      <c r="R266"/>
    </row>
    <row r="267" spans="13:18" x14ac:dyDescent="0.25">
      <c r="M267"/>
      <c r="R267"/>
    </row>
    <row r="268" spans="13:18" x14ac:dyDescent="0.25">
      <c r="M268"/>
      <c r="R268"/>
    </row>
    <row r="269" spans="13:18" x14ac:dyDescent="0.25">
      <c r="M269"/>
      <c r="R269"/>
    </row>
    <row r="270" spans="13:18" x14ac:dyDescent="0.25">
      <c r="M270"/>
      <c r="R270"/>
    </row>
    <row r="271" spans="13:18" x14ac:dyDescent="0.25">
      <c r="M271"/>
      <c r="R271"/>
    </row>
    <row r="272" spans="13:18" x14ac:dyDescent="0.25">
      <c r="M272"/>
      <c r="R272"/>
    </row>
    <row r="273" spans="13:18" x14ac:dyDescent="0.25">
      <c r="M273"/>
      <c r="R273"/>
    </row>
    <row r="274" spans="13:18" x14ac:dyDescent="0.25">
      <c r="M274"/>
      <c r="R274"/>
    </row>
    <row r="275" spans="13:18" x14ac:dyDescent="0.25">
      <c r="M275"/>
      <c r="R275"/>
    </row>
    <row r="276" spans="13:18" x14ac:dyDescent="0.25">
      <c r="M276"/>
      <c r="R276"/>
    </row>
    <row r="277" spans="13:18" x14ac:dyDescent="0.25">
      <c r="M277"/>
      <c r="R277"/>
    </row>
    <row r="278" spans="13:18" x14ac:dyDescent="0.25">
      <c r="M278"/>
      <c r="R278"/>
    </row>
    <row r="279" spans="13:18" x14ac:dyDescent="0.25">
      <c r="M279"/>
      <c r="R279"/>
    </row>
    <row r="280" spans="13:18" x14ac:dyDescent="0.25">
      <c r="M280"/>
      <c r="R280"/>
    </row>
    <row r="281" spans="13:18" x14ac:dyDescent="0.25">
      <c r="M281"/>
      <c r="R281"/>
    </row>
    <row r="282" spans="13:18" x14ac:dyDescent="0.25">
      <c r="M282"/>
      <c r="R282"/>
    </row>
    <row r="283" spans="13:18" x14ac:dyDescent="0.25">
      <c r="M283"/>
      <c r="R283"/>
    </row>
    <row r="284" spans="13:18" x14ac:dyDescent="0.25">
      <c r="M284"/>
      <c r="R284"/>
    </row>
    <row r="285" spans="13:18" x14ac:dyDescent="0.25">
      <c r="M285"/>
      <c r="R285"/>
    </row>
    <row r="286" spans="13:18" x14ac:dyDescent="0.25">
      <c r="M286"/>
      <c r="R286"/>
    </row>
    <row r="287" spans="13:18" x14ac:dyDescent="0.25">
      <c r="M287"/>
      <c r="R287"/>
    </row>
    <row r="288" spans="13:18" x14ac:dyDescent="0.25">
      <c r="M288"/>
      <c r="R288"/>
    </row>
    <row r="289" spans="13:18" x14ac:dyDescent="0.25">
      <c r="M289"/>
      <c r="R289"/>
    </row>
    <row r="290" spans="13:18" x14ac:dyDescent="0.25">
      <c r="M290"/>
      <c r="R290"/>
    </row>
    <row r="291" spans="13:18" x14ac:dyDescent="0.25">
      <c r="M291"/>
      <c r="R291"/>
    </row>
    <row r="292" spans="13:18" x14ac:dyDescent="0.25">
      <c r="M292"/>
      <c r="R292"/>
    </row>
    <row r="293" spans="13:18" x14ac:dyDescent="0.25">
      <c r="M293"/>
      <c r="R293"/>
    </row>
    <row r="294" spans="13:18" x14ac:dyDescent="0.25">
      <c r="M294"/>
      <c r="R294"/>
    </row>
    <row r="295" spans="13:18" x14ac:dyDescent="0.25">
      <c r="M295"/>
      <c r="R295"/>
    </row>
    <row r="296" spans="13:18" x14ac:dyDescent="0.25">
      <c r="M296"/>
      <c r="R296"/>
    </row>
    <row r="297" spans="13:18" x14ac:dyDescent="0.25">
      <c r="M297"/>
      <c r="R297"/>
    </row>
    <row r="298" spans="13:18" x14ac:dyDescent="0.25">
      <c r="M298"/>
      <c r="R298"/>
    </row>
    <row r="299" spans="13:18" x14ac:dyDescent="0.25">
      <c r="M299"/>
      <c r="R299"/>
    </row>
    <row r="300" spans="13:18" x14ac:dyDescent="0.25">
      <c r="M300"/>
      <c r="R300"/>
    </row>
    <row r="301" spans="13:18" x14ac:dyDescent="0.25">
      <c r="M301"/>
      <c r="R301"/>
    </row>
    <row r="302" spans="13:18" x14ac:dyDescent="0.25">
      <c r="M302"/>
      <c r="R302"/>
    </row>
    <row r="303" spans="13:18" x14ac:dyDescent="0.25">
      <c r="M303"/>
      <c r="R303"/>
    </row>
    <row r="304" spans="13:18" x14ac:dyDescent="0.25">
      <c r="M304"/>
      <c r="R304"/>
    </row>
    <row r="305" spans="13:18" x14ac:dyDescent="0.25">
      <c r="M305"/>
      <c r="R305"/>
    </row>
    <row r="306" spans="13:18" x14ac:dyDescent="0.25">
      <c r="M306"/>
      <c r="R306"/>
    </row>
    <row r="307" spans="13:18" x14ac:dyDescent="0.25">
      <c r="M307"/>
      <c r="R307"/>
    </row>
    <row r="308" spans="13:18" x14ac:dyDescent="0.25">
      <c r="M308"/>
      <c r="R308"/>
    </row>
    <row r="309" spans="13:18" x14ac:dyDescent="0.25">
      <c r="M309"/>
      <c r="R309"/>
    </row>
    <row r="310" spans="13:18" x14ac:dyDescent="0.25">
      <c r="M310"/>
      <c r="R310"/>
    </row>
    <row r="311" spans="13:18" x14ac:dyDescent="0.25">
      <c r="M311"/>
      <c r="R311"/>
    </row>
    <row r="312" spans="13:18" x14ac:dyDescent="0.25">
      <c r="M312"/>
      <c r="R312"/>
    </row>
    <row r="313" spans="13:18" x14ac:dyDescent="0.25">
      <c r="M313"/>
      <c r="R313"/>
    </row>
    <row r="314" spans="13:18" x14ac:dyDescent="0.25">
      <c r="M314"/>
      <c r="R314"/>
    </row>
    <row r="315" spans="13:18" x14ac:dyDescent="0.25">
      <c r="M315"/>
      <c r="R315"/>
    </row>
    <row r="316" spans="13:18" x14ac:dyDescent="0.25">
      <c r="M316"/>
      <c r="R316"/>
    </row>
    <row r="317" spans="13:18" x14ac:dyDescent="0.25">
      <c r="M317"/>
      <c r="R317"/>
    </row>
    <row r="318" spans="13:18" x14ac:dyDescent="0.25">
      <c r="M318"/>
      <c r="R318"/>
    </row>
  </sheetData>
  <mergeCells count="19">
    <mergeCell ref="AQ1:BD1"/>
    <mergeCell ref="F82:J82"/>
    <mergeCell ref="F1:W1"/>
    <mergeCell ref="K2:O2"/>
    <mergeCell ref="P2:S2"/>
    <mergeCell ref="T2:W2"/>
    <mergeCell ref="F2:J2"/>
    <mergeCell ref="X1:AO1"/>
    <mergeCell ref="X2:AB2"/>
    <mergeCell ref="AC2:AG2"/>
    <mergeCell ref="AH2:AK2"/>
    <mergeCell ref="AL2:AO2"/>
    <mergeCell ref="AG14:AG15"/>
    <mergeCell ref="AB14:AB15"/>
    <mergeCell ref="AQ2:AU2"/>
    <mergeCell ref="AV2:AZ2"/>
    <mergeCell ref="BA2:BD2"/>
    <mergeCell ref="AU14:AU15"/>
    <mergeCell ref="AZ14:AZ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635.53</v>
      </c>
      <c r="D7" s="64">
        <v>857.84</v>
      </c>
      <c r="E7" s="64">
        <v>943.84</v>
      </c>
      <c r="F7" s="68">
        <v>577.77</v>
      </c>
      <c r="G7" s="69">
        <v>1491.74</v>
      </c>
      <c r="I7" s="234" t="s">
        <v>9</v>
      </c>
      <c r="J7" s="235"/>
      <c r="K7" s="64">
        <v>7089.11</v>
      </c>
      <c r="L7" s="64">
        <v>4412.75</v>
      </c>
      <c r="M7" s="64">
        <v>4346.9399999999996</v>
      </c>
      <c r="N7" s="68">
        <v>1159.9000000000001</v>
      </c>
      <c r="O7" s="69">
        <v>11318.5</v>
      </c>
    </row>
    <row r="8" spans="1:15" x14ac:dyDescent="0.25">
      <c r="A8" s="234"/>
      <c r="B8" s="235"/>
      <c r="C8" s="64">
        <v>629.29</v>
      </c>
      <c r="D8" s="64">
        <v>847.7</v>
      </c>
      <c r="E8" s="64">
        <v>892.8</v>
      </c>
      <c r="F8" s="68">
        <v>590.17999999999995</v>
      </c>
      <c r="G8" s="69">
        <v>1494.82</v>
      </c>
      <c r="I8" s="234"/>
      <c r="J8" s="235"/>
      <c r="K8" s="64">
        <v>7358.56</v>
      </c>
      <c r="L8" s="64">
        <v>4398.7299999999996</v>
      </c>
      <c r="M8" s="64">
        <v>4329.3</v>
      </c>
      <c r="N8" s="68">
        <v>1158.75</v>
      </c>
      <c r="O8" s="69">
        <v>11292</v>
      </c>
    </row>
    <row r="9" spans="1:15" x14ac:dyDescent="0.25">
      <c r="A9" s="234"/>
      <c r="B9" s="235"/>
      <c r="C9" s="64">
        <v>628.95500000000004</v>
      </c>
      <c r="D9" s="64">
        <v>846.65800000000002</v>
      </c>
      <c r="E9" s="64">
        <v>892.89099999999996</v>
      </c>
      <c r="F9" s="68">
        <v>591.86500000000001</v>
      </c>
      <c r="G9" s="69">
        <v>1494.92</v>
      </c>
      <c r="I9" s="234"/>
      <c r="J9" s="235"/>
      <c r="K9" s="64">
        <v>7082.39</v>
      </c>
      <c r="L9" s="64">
        <v>4448.46</v>
      </c>
      <c r="M9" s="64">
        <v>4401.1000000000004</v>
      </c>
      <c r="N9" s="68">
        <v>1175.17</v>
      </c>
      <c r="O9" s="69">
        <v>11316.9</v>
      </c>
    </row>
    <row r="10" spans="1:15" x14ac:dyDescent="0.25">
      <c r="A10" s="217" t="s">
        <v>10</v>
      </c>
      <c r="B10" s="218"/>
      <c r="C10" s="64">
        <f>(C7+C8+C9)/3</f>
        <v>631.25833333333333</v>
      </c>
      <c r="D10" s="64">
        <f t="shared" ref="D10:G10" si="0">(D7+D8+D9)/3</f>
        <v>850.73266666666666</v>
      </c>
      <c r="E10" s="64">
        <f t="shared" si="0"/>
        <v>909.84366666666665</v>
      </c>
      <c r="F10" s="64">
        <f t="shared" si="0"/>
        <v>586.6049999999999</v>
      </c>
      <c r="G10" s="64">
        <f t="shared" si="0"/>
        <v>1493.8266666666666</v>
      </c>
      <c r="I10" s="217" t="s">
        <v>10</v>
      </c>
      <c r="J10" s="218"/>
      <c r="K10" s="64">
        <f>(K7+K8+K9)/3</f>
        <v>7176.6866666666674</v>
      </c>
      <c r="L10" s="64">
        <f t="shared" ref="L10:O10" si="1">(L7+L8+L9)/3</f>
        <v>4419.9799999999996</v>
      </c>
      <c r="M10" s="64">
        <f t="shared" si="1"/>
        <v>4359.1133333333337</v>
      </c>
      <c r="N10" s="64">
        <f t="shared" si="1"/>
        <v>1164.6066666666668</v>
      </c>
      <c r="O10" s="64">
        <f t="shared" si="1"/>
        <v>11309.133333333333</v>
      </c>
    </row>
    <row r="11" spans="1:15" ht="15.75" x14ac:dyDescent="0.25">
      <c r="A11" s="219" t="s">
        <v>13</v>
      </c>
      <c r="B11" s="220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219" t="s">
        <v>13</v>
      </c>
      <c r="J11" s="220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219" t="s">
        <v>12</v>
      </c>
      <c r="J15" s="220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236"/>
      <c r="B16" s="237"/>
      <c r="C16" s="65"/>
      <c r="D16" s="65"/>
      <c r="E16" s="65"/>
      <c r="F16" s="74"/>
      <c r="G16" s="75"/>
      <c r="I16" s="236"/>
      <c r="J16" s="237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580.4</v>
      </c>
      <c r="D27" s="64">
        <v>752.89400000000001</v>
      </c>
      <c r="E27" s="64">
        <v>818.36599999999999</v>
      </c>
      <c r="F27" s="68">
        <v>502.23399999999998</v>
      </c>
      <c r="G27" s="69">
        <v>1038.54</v>
      </c>
      <c r="I27" s="234" t="s">
        <v>9</v>
      </c>
      <c r="J27" s="235"/>
      <c r="K27" s="64">
        <v>6864.08</v>
      </c>
      <c r="L27" s="64">
        <v>4246</v>
      </c>
      <c r="M27" s="64">
        <v>4352.2</v>
      </c>
      <c r="N27" s="68">
        <v>1111.8</v>
      </c>
      <c r="O27" s="69">
        <v>8036.68</v>
      </c>
    </row>
    <row r="28" spans="1:15" x14ac:dyDescent="0.25">
      <c r="A28" s="234"/>
      <c r="B28" s="235"/>
      <c r="C28" s="64">
        <v>621.89099999999996</v>
      </c>
      <c r="D28" s="64">
        <v>763.11199999999997</v>
      </c>
      <c r="E28" s="64">
        <v>829.75699999999995</v>
      </c>
      <c r="F28" s="68">
        <v>1041.1199999999999</v>
      </c>
      <c r="G28" s="69">
        <v>1099.28</v>
      </c>
      <c r="I28" s="234"/>
      <c r="J28" s="235"/>
      <c r="K28" s="64">
        <v>7156.32</v>
      </c>
      <c r="L28" s="64">
        <v>4223.5</v>
      </c>
      <c r="M28" s="64">
        <v>4336.3999999999996</v>
      </c>
      <c r="N28" s="68">
        <v>1111.96</v>
      </c>
      <c r="O28" s="69">
        <v>8020.35</v>
      </c>
    </row>
    <row r="29" spans="1:15" x14ac:dyDescent="0.25">
      <c r="A29" s="234"/>
      <c r="B29" s="235"/>
      <c r="C29" s="64">
        <v>580.40200000000004</v>
      </c>
      <c r="D29" s="64">
        <v>755.24599999999998</v>
      </c>
      <c r="E29" s="64">
        <v>843.45</v>
      </c>
      <c r="F29" s="68">
        <v>506.62099999999998</v>
      </c>
      <c r="G29" s="69">
        <v>1049.24</v>
      </c>
      <c r="I29" s="234"/>
      <c r="J29" s="235"/>
      <c r="K29" s="64">
        <v>7146.28</v>
      </c>
      <c r="L29" s="64">
        <v>4303.7700000000004</v>
      </c>
      <c r="M29" s="64">
        <v>4358.67</v>
      </c>
      <c r="N29" s="68">
        <v>1109.67</v>
      </c>
      <c r="O29" s="69">
        <v>8022.52</v>
      </c>
    </row>
    <row r="30" spans="1:15" x14ac:dyDescent="0.25">
      <c r="A30" s="217" t="s">
        <v>10</v>
      </c>
      <c r="B30" s="218"/>
      <c r="C30" s="64">
        <f>(C27+C28+C29)/3</f>
        <v>594.23099999999999</v>
      </c>
      <c r="D30" s="64">
        <f t="shared" ref="D30:G30" si="6">(D27+D28+D29)/3</f>
        <v>757.08399999999995</v>
      </c>
      <c r="E30" s="64">
        <f t="shared" si="6"/>
        <v>830.5243333333334</v>
      </c>
      <c r="F30" s="64">
        <f t="shared" si="6"/>
        <v>683.32499999999993</v>
      </c>
      <c r="G30" s="64">
        <f t="shared" si="6"/>
        <v>1062.3533333333332</v>
      </c>
      <c r="I30" s="217" t="s">
        <v>10</v>
      </c>
      <c r="J30" s="218"/>
      <c r="K30" s="64">
        <f>(K27+K28+K29)/3</f>
        <v>7055.56</v>
      </c>
      <c r="L30" s="64">
        <f t="shared" ref="L30:O30" si="7">(L27+L28+L29)/3</f>
        <v>4257.7566666666671</v>
      </c>
      <c r="M30" s="64">
        <f t="shared" si="7"/>
        <v>4349.0899999999992</v>
      </c>
      <c r="N30" s="64">
        <f t="shared" si="7"/>
        <v>1111.1433333333334</v>
      </c>
      <c r="O30" s="64">
        <f t="shared" si="7"/>
        <v>8026.5166666666673</v>
      </c>
    </row>
    <row r="31" spans="1:15" ht="15.75" x14ac:dyDescent="0.25">
      <c r="A31" s="219" t="s">
        <v>13</v>
      </c>
      <c r="B31" s="220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219" t="s">
        <v>13</v>
      </c>
      <c r="J31" s="220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219" t="s">
        <v>12</v>
      </c>
      <c r="J35" s="220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236"/>
      <c r="B36" s="237"/>
      <c r="C36" s="65"/>
      <c r="D36" s="65"/>
      <c r="E36" s="65"/>
      <c r="F36" s="74"/>
      <c r="G36" s="75"/>
      <c r="I36" s="236"/>
      <c r="J36" s="237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745.63</v>
      </c>
      <c r="D47" s="64">
        <v>1007.86</v>
      </c>
      <c r="E47" s="64">
        <v>1065.0899999999999</v>
      </c>
      <c r="F47" s="68">
        <v>735.21</v>
      </c>
      <c r="G47" s="69">
        <v>2824.25</v>
      </c>
      <c r="I47" s="234" t="s">
        <v>9</v>
      </c>
      <c r="J47" s="235"/>
      <c r="K47" s="64">
        <v>7380.65</v>
      </c>
      <c r="L47" s="64">
        <v>4786.28</v>
      </c>
      <c r="M47" s="64">
        <v>4805.74</v>
      </c>
      <c r="N47" s="68">
        <v>1461.23</v>
      </c>
      <c r="O47" s="69">
        <v>24454.6</v>
      </c>
    </row>
    <row r="48" spans="1:15" x14ac:dyDescent="0.25">
      <c r="A48" s="234"/>
      <c r="B48" s="235"/>
      <c r="C48" s="64">
        <v>747.9</v>
      </c>
      <c r="D48" s="64">
        <v>1008.32</v>
      </c>
      <c r="E48" s="64">
        <v>1049.29</v>
      </c>
      <c r="F48" s="68">
        <v>707.3</v>
      </c>
      <c r="G48" s="69">
        <v>2802.62</v>
      </c>
      <c r="I48" s="234"/>
      <c r="J48" s="235"/>
      <c r="K48" s="64">
        <v>7272.22</v>
      </c>
      <c r="L48" s="64">
        <v>4847.88</v>
      </c>
      <c r="M48" s="64">
        <v>4818.68</v>
      </c>
      <c r="N48" s="68">
        <v>1464.98</v>
      </c>
      <c r="O48" s="69">
        <v>24513.1</v>
      </c>
    </row>
    <row r="49" spans="1:15" x14ac:dyDescent="0.25">
      <c r="A49" s="234"/>
      <c r="B49" s="235"/>
      <c r="C49" s="64">
        <v>758.29</v>
      </c>
      <c r="D49" s="64">
        <v>1014.74</v>
      </c>
      <c r="E49" s="64">
        <v>1104.8900000000001</v>
      </c>
      <c r="F49" s="68">
        <v>684.84</v>
      </c>
      <c r="G49" s="69">
        <v>3130.42</v>
      </c>
      <c r="I49" s="234"/>
      <c r="J49" s="235"/>
      <c r="K49" s="64">
        <v>7382.71</v>
      </c>
      <c r="L49" s="64">
        <v>4845.8</v>
      </c>
      <c r="M49" s="64">
        <v>4838.49</v>
      </c>
      <c r="N49" s="68">
        <v>1367.11</v>
      </c>
      <c r="O49" s="69">
        <v>24445.3</v>
      </c>
    </row>
    <row r="50" spans="1:15" x14ac:dyDescent="0.25">
      <c r="A50" s="217" t="s">
        <v>10</v>
      </c>
      <c r="B50" s="218"/>
      <c r="C50" s="64">
        <f>(C47+C48+C49)/3</f>
        <v>750.60666666666657</v>
      </c>
      <c r="D50" s="64">
        <f t="shared" ref="D50:G50" si="12">(D47+D48+D49)/3</f>
        <v>1010.3066666666667</v>
      </c>
      <c r="E50" s="64">
        <f t="shared" si="12"/>
        <v>1073.0900000000001</v>
      </c>
      <c r="F50" s="64">
        <f t="shared" si="12"/>
        <v>709.11666666666667</v>
      </c>
      <c r="G50" s="64">
        <f t="shared" si="12"/>
        <v>2919.0966666666668</v>
      </c>
      <c r="I50" s="217" t="s">
        <v>10</v>
      </c>
      <c r="J50" s="218"/>
      <c r="K50" s="64">
        <f>(K47+K48+K49)/3</f>
        <v>7345.1933333333327</v>
      </c>
      <c r="L50" s="64">
        <f t="shared" ref="L50:O50" si="13">(L47+L48+L49)/3</f>
        <v>4826.6533333333327</v>
      </c>
      <c r="M50" s="64">
        <f t="shared" si="13"/>
        <v>4820.97</v>
      </c>
      <c r="N50" s="64">
        <f t="shared" si="13"/>
        <v>1431.1066666666666</v>
      </c>
      <c r="O50" s="64">
        <f t="shared" si="13"/>
        <v>24471</v>
      </c>
    </row>
    <row r="51" spans="1:15" ht="15.75" x14ac:dyDescent="0.25">
      <c r="A51" s="219" t="s">
        <v>13</v>
      </c>
      <c r="B51" s="220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219" t="s">
        <v>13</v>
      </c>
      <c r="J51" s="220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219" t="s">
        <v>12</v>
      </c>
      <c r="J55" s="220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236"/>
      <c r="B56" s="237"/>
      <c r="C56" s="65"/>
      <c r="D56" s="65"/>
      <c r="E56" s="65"/>
      <c r="F56" s="74"/>
      <c r="G56" s="75"/>
      <c r="I56" s="236"/>
      <c r="J56" s="237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851.19100000000003</v>
      </c>
      <c r="D67" s="64">
        <v>1059.5</v>
      </c>
      <c r="E67" s="64">
        <v>1204.68</v>
      </c>
      <c r="F67" s="68">
        <v>1150.79</v>
      </c>
      <c r="G67" s="69">
        <v>2880.17</v>
      </c>
      <c r="I67" s="234" t="s">
        <v>9</v>
      </c>
      <c r="J67" s="235"/>
      <c r="K67" s="64">
        <v>7455.63</v>
      </c>
      <c r="L67" s="64">
        <v>5023.45</v>
      </c>
      <c r="M67" s="64">
        <v>5062.82</v>
      </c>
      <c r="N67" s="68">
        <v>1564.04</v>
      </c>
      <c r="O67" s="69">
        <v>24757.200000000001</v>
      </c>
    </row>
    <row r="68" spans="1:15" x14ac:dyDescent="0.25">
      <c r="A68" s="234"/>
      <c r="B68" s="235"/>
      <c r="C68" s="64">
        <v>850.14499999999998</v>
      </c>
      <c r="D68" s="64">
        <v>1058.49</v>
      </c>
      <c r="E68" s="64">
        <v>1205.5</v>
      </c>
      <c r="F68" s="68">
        <v>1166.8599999999999</v>
      </c>
      <c r="G68" s="69">
        <v>2829.59</v>
      </c>
      <c r="I68" s="234"/>
      <c r="J68" s="235"/>
      <c r="K68" s="64">
        <v>7455.62</v>
      </c>
      <c r="L68" s="64">
        <v>5024.29</v>
      </c>
      <c r="M68" s="64">
        <v>5061.84</v>
      </c>
      <c r="N68" s="68">
        <v>1585.62</v>
      </c>
      <c r="O68" s="69">
        <v>24917.3</v>
      </c>
    </row>
    <row r="69" spans="1:15" x14ac:dyDescent="0.25">
      <c r="A69" s="234"/>
      <c r="B69" s="235"/>
      <c r="C69" s="64">
        <v>834.03200000000004</v>
      </c>
      <c r="D69" s="64">
        <v>1053.71</v>
      </c>
      <c r="E69" s="64">
        <v>1138.8499999999999</v>
      </c>
      <c r="F69" s="68">
        <v>730.51800000000003</v>
      </c>
      <c r="G69" s="69">
        <v>2836.45</v>
      </c>
      <c r="I69" s="234"/>
      <c r="J69" s="235"/>
      <c r="K69" s="64">
        <v>7460.2</v>
      </c>
      <c r="L69" s="64">
        <v>5054.03</v>
      </c>
      <c r="M69" s="64">
        <v>5060.18</v>
      </c>
      <c r="N69" s="68">
        <v>1584.51</v>
      </c>
      <c r="O69" s="69">
        <v>24725.4</v>
      </c>
    </row>
    <row r="70" spans="1:15" x14ac:dyDescent="0.25">
      <c r="A70" s="217" t="s">
        <v>10</v>
      </c>
      <c r="B70" s="218"/>
      <c r="C70" s="64">
        <f>(C67+C68+C69)/3</f>
        <v>845.12266666666665</v>
      </c>
      <c r="D70" s="64">
        <f t="shared" ref="D70:G70" si="18">(D67+D68+D69)/3</f>
        <v>1057.2333333333333</v>
      </c>
      <c r="E70" s="64">
        <f t="shared" si="18"/>
        <v>1183.01</v>
      </c>
      <c r="F70" s="64">
        <f t="shared" si="18"/>
        <v>1016.0559999999999</v>
      </c>
      <c r="G70" s="64">
        <f t="shared" si="18"/>
        <v>2848.7366666666662</v>
      </c>
      <c r="I70" s="217" t="s">
        <v>10</v>
      </c>
      <c r="J70" s="218"/>
      <c r="K70" s="64">
        <f>(K67+K68+K69)/3</f>
        <v>7457.1500000000005</v>
      </c>
      <c r="L70" s="64">
        <f t="shared" ref="L70:O70" si="19">(L67+L68+L69)/3</f>
        <v>5033.9233333333332</v>
      </c>
      <c r="M70" s="64">
        <f t="shared" si="19"/>
        <v>5061.6133333333337</v>
      </c>
      <c r="N70" s="64">
        <f t="shared" si="19"/>
        <v>1578.0566666666666</v>
      </c>
      <c r="O70" s="64">
        <f t="shared" si="19"/>
        <v>24799.966666666664</v>
      </c>
    </row>
    <row r="71" spans="1:15" ht="15.75" x14ac:dyDescent="0.25">
      <c r="A71" s="219" t="s">
        <v>13</v>
      </c>
      <c r="B71" s="220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219" t="s">
        <v>13</v>
      </c>
      <c r="J71" s="220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219" t="s">
        <v>12</v>
      </c>
      <c r="J75" s="220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236"/>
      <c r="B76" s="237"/>
      <c r="C76" s="65"/>
      <c r="D76" s="65"/>
      <c r="E76" s="65"/>
      <c r="F76" s="74"/>
      <c r="G76" s="75"/>
      <c r="I76" s="236"/>
      <c r="J76" s="237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1489.28</v>
      </c>
      <c r="D87" s="64">
        <v>1990.59</v>
      </c>
      <c r="E87" s="64">
        <v>2737.86</v>
      </c>
      <c r="F87" s="68">
        <v>1711.94</v>
      </c>
      <c r="G87" s="69">
        <v>3642.82</v>
      </c>
      <c r="I87" s="234" t="s">
        <v>9</v>
      </c>
      <c r="J87" s="235"/>
      <c r="K87" s="64">
        <v>10457.9</v>
      </c>
      <c r="L87" s="64">
        <v>6749.76</v>
      </c>
      <c r="M87" s="64">
        <v>6709.5</v>
      </c>
      <c r="N87" s="68">
        <v>2748.09</v>
      </c>
      <c r="O87" s="69">
        <v>28537.599999999999</v>
      </c>
    </row>
    <row r="88" spans="1:15" x14ac:dyDescent="0.25">
      <c r="A88" s="234"/>
      <c r="B88" s="235"/>
      <c r="C88" s="64">
        <v>1485.23</v>
      </c>
      <c r="D88" s="64">
        <v>1994.02</v>
      </c>
      <c r="E88" s="64">
        <v>2741.94</v>
      </c>
      <c r="F88" s="68">
        <v>1707.69</v>
      </c>
      <c r="G88" s="69">
        <v>3664.44</v>
      </c>
      <c r="I88" s="234"/>
      <c r="J88" s="235"/>
      <c r="K88" s="64">
        <v>10466</v>
      </c>
      <c r="L88" s="64">
        <v>6689.95</v>
      </c>
      <c r="M88" s="64">
        <v>6706.3</v>
      </c>
      <c r="N88" s="68">
        <v>2761.19</v>
      </c>
      <c r="O88" s="110">
        <v>28338.2</v>
      </c>
    </row>
    <row r="89" spans="1:15" x14ac:dyDescent="0.25">
      <c r="A89" s="234"/>
      <c r="B89" s="235"/>
      <c r="C89" s="64">
        <v>1560.48</v>
      </c>
      <c r="D89" s="64">
        <v>2068.14</v>
      </c>
      <c r="E89" s="64">
        <v>2494.41</v>
      </c>
      <c r="F89" s="68">
        <v>1254.1300000000001</v>
      </c>
      <c r="G89" s="69">
        <v>3678.27</v>
      </c>
      <c r="I89" s="234"/>
      <c r="J89" s="235"/>
      <c r="K89" s="64">
        <v>10649.4</v>
      </c>
      <c r="L89" s="64">
        <v>6852.37</v>
      </c>
      <c r="M89" s="64">
        <v>6864.12</v>
      </c>
      <c r="N89" s="68">
        <v>2847.03</v>
      </c>
      <c r="O89" s="69">
        <v>28372.400000000001</v>
      </c>
    </row>
    <row r="90" spans="1:15" x14ac:dyDescent="0.25">
      <c r="A90" s="217" t="s">
        <v>10</v>
      </c>
      <c r="B90" s="218"/>
      <c r="C90" s="64">
        <f>(C87+C88+C89)/3</f>
        <v>1511.6633333333332</v>
      </c>
      <c r="D90" s="64">
        <f t="shared" ref="D90:G90" si="24">(D87+D88+D89)/3</f>
        <v>2017.5833333333333</v>
      </c>
      <c r="E90" s="64">
        <f t="shared" si="24"/>
        <v>2658.07</v>
      </c>
      <c r="F90" s="64">
        <f t="shared" si="24"/>
        <v>1557.92</v>
      </c>
      <c r="G90" s="64">
        <f t="shared" si="24"/>
        <v>3661.8433333333337</v>
      </c>
      <c r="I90" s="217" t="s">
        <v>10</v>
      </c>
      <c r="J90" s="218"/>
      <c r="K90" s="64">
        <f>(K87+K88+K89)/3</f>
        <v>10524.433333333334</v>
      </c>
      <c r="L90" s="64">
        <f t="shared" ref="L90:O90" si="25">(L87+L88+L89)/3</f>
        <v>6764.0266666666657</v>
      </c>
      <c r="M90" s="64">
        <f t="shared" si="25"/>
        <v>6759.9733333333324</v>
      </c>
      <c r="N90" s="64">
        <f t="shared" si="25"/>
        <v>2785.436666666667</v>
      </c>
      <c r="O90" s="64">
        <f t="shared" si="25"/>
        <v>28416.066666666669</v>
      </c>
    </row>
    <row r="91" spans="1:15" ht="15.75" x14ac:dyDescent="0.25">
      <c r="A91" s="219" t="s">
        <v>13</v>
      </c>
      <c r="B91" s="220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219" t="s">
        <v>13</v>
      </c>
      <c r="J91" s="220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219" t="s">
        <v>12</v>
      </c>
      <c r="J95" s="220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236"/>
      <c r="B96" s="237"/>
      <c r="C96" s="65"/>
      <c r="D96" s="65"/>
      <c r="E96" s="65"/>
      <c r="F96" s="74"/>
      <c r="G96" s="75"/>
      <c r="I96" s="236"/>
      <c r="J96" s="237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10:B10"/>
    <mergeCell ref="A11:B11"/>
    <mergeCell ref="A12:B14"/>
    <mergeCell ref="C12:G14"/>
    <mergeCell ref="A15:B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2378-20EC-4407-99CF-B6DA93432694}">
  <dimension ref="A1:O99"/>
  <sheetViews>
    <sheetView topLeftCell="A52" workbookViewId="0">
      <selection activeCell="I82" sqref="I8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  <c r="G1" s="238" t="s">
        <v>41</v>
      </c>
      <c r="H1" s="238"/>
      <c r="I1" s="238"/>
      <c r="J1" s="238"/>
      <c r="K1" s="238"/>
      <c r="L1" s="238"/>
      <c r="M1" s="238"/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239" t="s">
        <v>42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239" t="s">
        <v>42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240"/>
      <c r="I6" s="232" t="s">
        <v>30</v>
      </c>
      <c r="J6" s="233"/>
      <c r="K6" s="5"/>
      <c r="L6" s="5"/>
      <c r="M6" s="5"/>
      <c r="N6" s="5"/>
      <c r="O6" s="240"/>
    </row>
    <row r="7" spans="1:15" x14ac:dyDescent="0.25">
      <c r="A7" s="234" t="s">
        <v>9</v>
      </c>
      <c r="B7" s="235"/>
      <c r="C7" s="64">
        <v>587.42399999999998</v>
      </c>
      <c r="D7" s="64">
        <v>592.505</v>
      </c>
      <c r="E7" s="64">
        <v>668.54300000000001</v>
      </c>
      <c r="F7" s="68">
        <v>327.29599999999999</v>
      </c>
      <c r="G7" s="240"/>
      <c r="I7" s="234" t="s">
        <v>9</v>
      </c>
      <c r="J7" s="235"/>
      <c r="K7" s="64">
        <v>6279.88</v>
      </c>
      <c r="L7" s="64">
        <v>1893.17</v>
      </c>
      <c r="M7" s="64">
        <v>1747.44</v>
      </c>
      <c r="N7" s="68">
        <v>966.87400000000002</v>
      </c>
      <c r="O7" s="240"/>
    </row>
    <row r="8" spans="1:15" x14ac:dyDescent="0.25">
      <c r="A8" s="234"/>
      <c r="B8" s="235"/>
      <c r="C8" s="64">
        <v>586.12199999999996</v>
      </c>
      <c r="D8" s="64">
        <v>550.79</v>
      </c>
      <c r="E8" s="64">
        <v>659.66300000000001</v>
      </c>
      <c r="F8" s="68">
        <v>417.601</v>
      </c>
      <c r="G8" s="240"/>
      <c r="I8" s="234"/>
      <c r="J8" s="235"/>
      <c r="K8" s="64">
        <v>6269.57</v>
      </c>
      <c r="L8" s="64">
        <v>1992.14</v>
      </c>
      <c r="M8" s="64">
        <v>1752.36</v>
      </c>
      <c r="N8" s="68">
        <v>963.16</v>
      </c>
      <c r="O8" s="240"/>
    </row>
    <row r="9" spans="1:15" x14ac:dyDescent="0.25">
      <c r="A9" s="234"/>
      <c r="B9" s="235"/>
      <c r="C9" s="64">
        <v>586.197</v>
      </c>
      <c r="D9" s="64">
        <v>550.654</v>
      </c>
      <c r="E9" s="64">
        <v>660.88800000000003</v>
      </c>
      <c r="F9" s="68">
        <v>413.22800000000001</v>
      </c>
      <c r="G9" s="240"/>
      <c r="I9" s="234"/>
      <c r="J9" s="235"/>
      <c r="K9" s="64">
        <v>6277.61</v>
      </c>
      <c r="L9" s="64">
        <v>2164.63</v>
      </c>
      <c r="M9" s="64">
        <v>1748.5</v>
      </c>
      <c r="N9" s="68">
        <v>968.12</v>
      </c>
      <c r="O9" s="240"/>
    </row>
    <row r="10" spans="1:15" x14ac:dyDescent="0.25">
      <c r="A10" s="217" t="s">
        <v>10</v>
      </c>
      <c r="B10" s="218"/>
      <c r="C10" s="64">
        <f>(C7+C8+C9)/3</f>
        <v>586.58100000000002</v>
      </c>
      <c r="D10" s="64">
        <f t="shared" ref="D10:F10" si="0">(D7+D8+D9)/3</f>
        <v>564.64966666666669</v>
      </c>
      <c r="E10" s="64">
        <f t="shared" si="0"/>
        <v>663.03133333333335</v>
      </c>
      <c r="F10" s="64">
        <f t="shared" si="0"/>
        <v>386.04166666666669</v>
      </c>
      <c r="G10" s="240"/>
      <c r="I10" s="217" t="s">
        <v>10</v>
      </c>
      <c r="J10" s="218"/>
      <c r="K10" s="64">
        <f>(K7+K8+K9)/3</f>
        <v>6275.6866666666674</v>
      </c>
      <c r="L10" s="64">
        <f t="shared" ref="L10:N10" si="1">(L7+L8+L9)/3</f>
        <v>2016.6466666666668</v>
      </c>
      <c r="M10" s="64">
        <f t="shared" si="1"/>
        <v>1749.4333333333334</v>
      </c>
      <c r="N10" s="64">
        <f t="shared" si="1"/>
        <v>966.05133333333333</v>
      </c>
      <c r="O10" s="240"/>
    </row>
    <row r="11" spans="1:15" ht="15.75" x14ac:dyDescent="0.25">
      <c r="A11" s="219" t="s">
        <v>13</v>
      </c>
      <c r="B11" s="220"/>
      <c r="C11" s="6">
        <f>C10/1000</f>
        <v>0.58658100000000002</v>
      </c>
      <c r="D11" s="6">
        <f t="shared" ref="D11:F11" si="2">D10/1000</f>
        <v>0.56464966666666672</v>
      </c>
      <c r="E11" s="6">
        <f t="shared" si="2"/>
        <v>0.66303133333333331</v>
      </c>
      <c r="F11" s="6">
        <f t="shared" si="2"/>
        <v>0.38604166666666667</v>
      </c>
      <c r="G11" s="241"/>
      <c r="I11" s="219" t="s">
        <v>13</v>
      </c>
      <c r="J11" s="220"/>
      <c r="K11" s="6">
        <f>K10/1000</f>
        <v>6.2756866666666671</v>
      </c>
      <c r="L11" s="6">
        <f t="shared" ref="L11:N11" si="3">L10/1000</f>
        <v>2.0166466666666669</v>
      </c>
      <c r="M11" s="6">
        <f t="shared" si="3"/>
        <v>1.7494333333333334</v>
      </c>
      <c r="N11" s="6">
        <f t="shared" si="3"/>
        <v>0.96605133333333337</v>
      </c>
      <c r="O11" s="241"/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1117.2540535748685</v>
      </c>
      <c r="D15" s="6">
        <f t="shared" ref="D15:F15" si="4">$G3/D11</f>
        <v>1160.6488743167592</v>
      </c>
      <c r="E15" s="6">
        <f t="shared" si="4"/>
        <v>988.42990828990492</v>
      </c>
      <c r="F15" s="6">
        <f t="shared" si="4"/>
        <v>1697.6405828386401</v>
      </c>
      <c r="G15" s="174"/>
      <c r="I15" s="219" t="s">
        <v>12</v>
      </c>
      <c r="J15" s="220"/>
      <c r="K15" s="6">
        <f>$G3/K11</f>
        <v>104.42841314575935</v>
      </c>
      <c r="L15" s="6">
        <f t="shared" ref="L15:N15" si="5">$G3/L11</f>
        <v>324.97512372023522</v>
      </c>
      <c r="M15" s="6">
        <f t="shared" si="5"/>
        <v>374.61273174170685</v>
      </c>
      <c r="N15" s="6">
        <f t="shared" si="5"/>
        <v>678.39045130106956</v>
      </c>
      <c r="O15" s="174"/>
    </row>
    <row r="16" spans="1:15" ht="15.75" thickBot="1" x14ac:dyDescent="0.3">
      <c r="A16" s="236"/>
      <c r="B16" s="237"/>
      <c r="C16" s="65"/>
      <c r="D16" s="65"/>
      <c r="E16" s="65"/>
      <c r="F16" s="74"/>
      <c r="G16" s="175"/>
      <c r="I16" s="236"/>
      <c r="J16" s="237"/>
      <c r="K16" s="65"/>
      <c r="L16" s="65"/>
      <c r="M16" s="65"/>
      <c r="N16" s="74"/>
      <c r="O16" s="1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239" t="s">
        <v>42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239" t="s">
        <v>42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240"/>
      <c r="I26" s="232" t="s">
        <v>30</v>
      </c>
      <c r="J26" s="233"/>
      <c r="K26" s="5"/>
      <c r="L26" s="5"/>
      <c r="M26" s="5"/>
      <c r="N26" s="5"/>
      <c r="O26" s="240"/>
    </row>
    <row r="27" spans="1:15" x14ac:dyDescent="0.25">
      <c r="A27" s="234" t="s">
        <v>9</v>
      </c>
      <c r="B27" s="235"/>
      <c r="C27" s="64">
        <v>533.93399999999997</v>
      </c>
      <c r="D27" s="64">
        <v>554.28800000000001</v>
      </c>
      <c r="E27" s="64">
        <v>664.07799999999997</v>
      </c>
      <c r="F27" s="68">
        <v>437.14299999999997</v>
      </c>
      <c r="G27" s="240"/>
      <c r="I27" s="234" t="s">
        <v>9</v>
      </c>
      <c r="J27" s="235"/>
      <c r="K27" s="64">
        <v>6169.69</v>
      </c>
      <c r="L27" s="64">
        <v>1871.37</v>
      </c>
      <c r="M27" s="64">
        <v>1776.14</v>
      </c>
      <c r="N27" s="68">
        <v>1041.47</v>
      </c>
      <c r="O27" s="240"/>
    </row>
    <row r="28" spans="1:15" x14ac:dyDescent="0.25">
      <c r="A28" s="234"/>
      <c r="B28" s="235"/>
      <c r="C28" s="64">
        <v>534.08500000000004</v>
      </c>
      <c r="D28" s="64">
        <v>562.82000000000005</v>
      </c>
      <c r="E28" s="64">
        <v>664.995</v>
      </c>
      <c r="F28" s="68">
        <v>397.48099999999999</v>
      </c>
      <c r="G28" s="240"/>
      <c r="I28" s="234"/>
      <c r="J28" s="235"/>
      <c r="K28" s="64">
        <v>6165.55</v>
      </c>
      <c r="L28" s="64">
        <v>2204.5500000000002</v>
      </c>
      <c r="M28" s="64">
        <v>1781.66</v>
      </c>
      <c r="N28" s="68">
        <v>1030.71</v>
      </c>
      <c r="O28" s="240"/>
    </row>
    <row r="29" spans="1:15" x14ac:dyDescent="0.25">
      <c r="A29" s="234"/>
      <c r="B29" s="235"/>
      <c r="C29" s="64">
        <v>533.60299999999995</v>
      </c>
      <c r="D29" s="64">
        <v>563.54399999999998</v>
      </c>
      <c r="E29" s="64">
        <v>665.26499999999999</v>
      </c>
      <c r="F29" s="68">
        <v>398.31400000000002</v>
      </c>
      <c r="G29" s="240"/>
      <c r="I29" s="234"/>
      <c r="J29" s="235"/>
      <c r="K29" s="64">
        <v>6161.64</v>
      </c>
      <c r="L29" s="64">
        <v>2193.48</v>
      </c>
      <c r="M29" s="64">
        <v>1778.33</v>
      </c>
      <c r="N29" s="68">
        <v>1035.75</v>
      </c>
      <c r="O29" s="240"/>
    </row>
    <row r="30" spans="1:15" x14ac:dyDescent="0.25">
      <c r="A30" s="217" t="s">
        <v>10</v>
      </c>
      <c r="B30" s="218"/>
      <c r="C30" s="64">
        <f>(C27+C28+C29)/3</f>
        <v>533.87399999999991</v>
      </c>
      <c r="D30" s="64">
        <f t="shared" ref="D30:F30" si="6">(D27+D28+D29)/3</f>
        <v>560.21733333333339</v>
      </c>
      <c r="E30" s="64">
        <f t="shared" si="6"/>
        <v>664.77933333333328</v>
      </c>
      <c r="F30" s="64">
        <f t="shared" si="6"/>
        <v>410.97933333333339</v>
      </c>
      <c r="G30" s="240"/>
      <c r="I30" s="217" t="s">
        <v>10</v>
      </c>
      <c r="J30" s="218"/>
      <c r="K30" s="64">
        <f>(K27+K28+K29)/3</f>
        <v>6165.626666666667</v>
      </c>
      <c r="L30" s="64">
        <f t="shared" ref="L30:N30" si="7">(L27+L28+L29)/3</f>
        <v>2089.7999999999997</v>
      </c>
      <c r="M30" s="64">
        <f t="shared" si="7"/>
        <v>1778.71</v>
      </c>
      <c r="N30" s="64">
        <f t="shared" si="7"/>
        <v>1035.9766666666667</v>
      </c>
      <c r="O30" s="240"/>
    </row>
    <row r="31" spans="1:15" ht="15.75" x14ac:dyDescent="0.25">
      <c r="A31" s="219" t="s">
        <v>13</v>
      </c>
      <c r="B31" s="220"/>
      <c r="C31" s="6">
        <f>C30/1000</f>
        <v>0.53387399999999996</v>
      </c>
      <c r="D31" s="6">
        <f t="shared" ref="D31:F31" si="8">D30/1000</f>
        <v>0.56021733333333334</v>
      </c>
      <c r="E31" s="6">
        <f t="shared" si="8"/>
        <v>0.66477933333333328</v>
      </c>
      <c r="F31" s="6">
        <f t="shared" si="8"/>
        <v>0.41097933333333336</v>
      </c>
      <c r="G31" s="241"/>
      <c r="I31" s="219" t="s">
        <v>13</v>
      </c>
      <c r="J31" s="220"/>
      <c r="K31" s="6">
        <f>K30/1000</f>
        <v>6.1656266666666673</v>
      </c>
      <c r="L31" s="6">
        <f t="shared" ref="L31:N31" si="9">L30/1000</f>
        <v>2.0897999999999999</v>
      </c>
      <c r="M31" s="6">
        <f t="shared" si="9"/>
        <v>1.77871</v>
      </c>
      <c r="N31" s="6">
        <f t="shared" si="9"/>
        <v>1.0359766666666668</v>
      </c>
      <c r="O31" s="241"/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1227.5555655454284</v>
      </c>
      <c r="D35" s="6">
        <f t="shared" ref="D35:F35" si="10">$G3/D31</f>
        <v>1169.8317081704006</v>
      </c>
      <c r="E35" s="6">
        <f t="shared" si="10"/>
        <v>985.83088724178162</v>
      </c>
      <c r="F35" s="6">
        <f t="shared" si="10"/>
        <v>1594.6300625011152</v>
      </c>
      <c r="G35" s="174"/>
      <c r="I35" s="219" t="s">
        <v>12</v>
      </c>
      <c r="J35" s="220"/>
      <c r="K35" s="6">
        <f>$G3/K31</f>
        <v>106.2925206845695</v>
      </c>
      <c r="L35" s="6">
        <f t="shared" ref="L35:N35" si="11">$G3/L31</f>
        <v>313.5993875011963</v>
      </c>
      <c r="M35" s="6">
        <f t="shared" si="11"/>
        <v>368.44679571149879</v>
      </c>
      <c r="N35" s="6">
        <f t="shared" si="11"/>
        <v>632.60112035985367</v>
      </c>
      <c r="O35" s="174"/>
    </row>
    <row r="36" spans="1:15" ht="15.75" thickBot="1" x14ac:dyDescent="0.3">
      <c r="A36" s="236"/>
      <c r="B36" s="237"/>
      <c r="C36" s="65"/>
      <c r="D36" s="65"/>
      <c r="E36" s="65"/>
      <c r="F36" s="74"/>
      <c r="G36" s="175"/>
      <c r="I36" s="236"/>
      <c r="J36" s="237"/>
      <c r="K36" s="65"/>
      <c r="L36" s="65"/>
      <c r="M36" s="65"/>
      <c r="N36" s="74"/>
      <c r="O36" s="1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239" t="s">
        <v>42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239" t="s">
        <v>42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240"/>
      <c r="I46" s="232" t="s">
        <v>30</v>
      </c>
      <c r="J46" s="233"/>
      <c r="K46" s="5"/>
      <c r="L46" s="5"/>
      <c r="M46" s="5"/>
      <c r="N46" s="5"/>
      <c r="O46" s="240"/>
    </row>
    <row r="47" spans="1:15" x14ac:dyDescent="0.25">
      <c r="A47" s="234" t="s">
        <v>9</v>
      </c>
      <c r="B47" s="235"/>
      <c r="C47" s="64">
        <v>567.971</v>
      </c>
      <c r="D47" s="64">
        <v>630.08100000000002</v>
      </c>
      <c r="E47" s="64">
        <v>759.51199999999994</v>
      </c>
      <c r="F47" s="68">
        <v>437.28500000000003</v>
      </c>
      <c r="G47" s="240"/>
      <c r="I47" s="234" t="s">
        <v>9</v>
      </c>
      <c r="J47" s="235"/>
      <c r="K47" s="64">
        <v>6140.23</v>
      </c>
      <c r="L47" s="64">
        <v>2045.6</v>
      </c>
      <c r="M47" s="64">
        <v>1931.28</v>
      </c>
      <c r="N47" s="68">
        <v>1183.42</v>
      </c>
      <c r="O47" s="240"/>
    </row>
    <row r="48" spans="1:15" x14ac:dyDescent="0.25">
      <c r="A48" s="234"/>
      <c r="B48" s="235"/>
      <c r="C48" s="64">
        <v>562.34199999999998</v>
      </c>
      <c r="D48" s="64">
        <v>626.91999999999996</v>
      </c>
      <c r="E48" s="64">
        <v>758.07500000000005</v>
      </c>
      <c r="F48" s="68">
        <v>417.85300000000001</v>
      </c>
      <c r="G48" s="240"/>
      <c r="I48" s="234"/>
      <c r="J48" s="235"/>
      <c r="K48" s="64">
        <v>6132.5</v>
      </c>
      <c r="L48" s="64">
        <v>2039.08</v>
      </c>
      <c r="M48" s="64">
        <v>1931.51</v>
      </c>
      <c r="N48" s="68">
        <v>1259.21</v>
      </c>
      <c r="O48" s="240"/>
    </row>
    <row r="49" spans="1:15" x14ac:dyDescent="0.25">
      <c r="A49" s="234"/>
      <c r="B49" s="235"/>
      <c r="C49" s="64">
        <v>561.505</v>
      </c>
      <c r="D49" s="64">
        <v>627.10799999999995</v>
      </c>
      <c r="E49" s="64">
        <v>719.10799999999995</v>
      </c>
      <c r="F49" s="68">
        <v>412.06599999999997</v>
      </c>
      <c r="G49" s="240"/>
      <c r="I49" s="234"/>
      <c r="J49" s="235"/>
      <c r="K49" s="64">
        <v>6165.43</v>
      </c>
      <c r="L49" s="64">
        <v>2044.8</v>
      </c>
      <c r="M49" s="64">
        <v>1931.71</v>
      </c>
      <c r="N49" s="68">
        <v>1149.72</v>
      </c>
      <c r="O49" s="240"/>
    </row>
    <row r="50" spans="1:15" x14ac:dyDescent="0.25">
      <c r="A50" s="217" t="s">
        <v>10</v>
      </c>
      <c r="B50" s="218"/>
      <c r="C50" s="64">
        <f>(C47+C48+C49)/3</f>
        <v>563.93933333333337</v>
      </c>
      <c r="D50" s="64">
        <f t="shared" ref="D50:F50" si="12">(D47+D48+D49)/3</f>
        <v>628.03633333333335</v>
      </c>
      <c r="E50" s="64">
        <f t="shared" si="12"/>
        <v>745.56499999999994</v>
      </c>
      <c r="F50" s="64">
        <f t="shared" si="12"/>
        <v>422.4013333333333</v>
      </c>
      <c r="G50" s="240"/>
      <c r="I50" s="217" t="s">
        <v>10</v>
      </c>
      <c r="J50" s="218"/>
      <c r="K50" s="64">
        <f>(K47+K48+K49)/3</f>
        <v>6146.0533333333333</v>
      </c>
      <c r="L50" s="64">
        <f t="shared" ref="L50:N50" si="13">(L47+L48+L49)/3</f>
        <v>2043.1599999999999</v>
      </c>
      <c r="M50" s="64">
        <f t="shared" si="13"/>
        <v>1931.5</v>
      </c>
      <c r="N50" s="64">
        <f t="shared" si="13"/>
        <v>1197.45</v>
      </c>
      <c r="O50" s="240"/>
    </row>
    <row r="51" spans="1:15" ht="15.75" x14ac:dyDescent="0.25">
      <c r="A51" s="219" t="s">
        <v>13</v>
      </c>
      <c r="B51" s="220"/>
      <c r="C51" s="6">
        <f>C50/1000</f>
        <v>0.56393933333333335</v>
      </c>
      <c r="D51" s="6">
        <f t="shared" ref="D51:F51" si="14">D50/1000</f>
        <v>0.62803633333333331</v>
      </c>
      <c r="E51" s="6">
        <f t="shared" si="14"/>
        <v>0.74556499999999992</v>
      </c>
      <c r="F51" s="6">
        <f t="shared" si="14"/>
        <v>0.4224013333333333</v>
      </c>
      <c r="G51" s="241"/>
      <c r="I51" s="219" t="s">
        <v>13</v>
      </c>
      <c r="J51" s="220"/>
      <c r="K51" s="6">
        <f>K50/1000</f>
        <v>6.1460533333333336</v>
      </c>
      <c r="L51" s="6">
        <f t="shared" ref="L51:N51" si="15">L50/1000</f>
        <v>2.0431599999999999</v>
      </c>
      <c r="M51" s="6">
        <f t="shared" si="15"/>
        <v>1.9315</v>
      </c>
      <c r="N51" s="6">
        <f t="shared" si="15"/>
        <v>1.1974500000000001</v>
      </c>
      <c r="O51" s="241"/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1162.1108180667188</v>
      </c>
      <c r="D55" s="6">
        <f t="shared" ref="D55:F55" si="16">$G3/D51</f>
        <v>1043.506506258396</v>
      </c>
      <c r="E55" s="6">
        <f t="shared" si="16"/>
        <v>879.01121967903543</v>
      </c>
      <c r="F55" s="6">
        <f t="shared" si="16"/>
        <v>1551.5102540711678</v>
      </c>
      <c r="G55" s="174"/>
      <c r="I55" s="219" t="s">
        <v>12</v>
      </c>
      <c r="J55" s="220"/>
      <c r="K55" s="6">
        <f>$G3/K51</f>
        <v>106.63103042819891</v>
      </c>
      <c r="L55" s="6">
        <f t="shared" ref="L55:N55" si="17">$G3/L51</f>
        <v>320.75804146518141</v>
      </c>
      <c r="M55" s="6">
        <f t="shared" si="17"/>
        <v>339.30106135128142</v>
      </c>
      <c r="N55" s="6">
        <f t="shared" si="17"/>
        <v>547.29633805169317</v>
      </c>
      <c r="O55" s="174"/>
    </row>
    <row r="56" spans="1:15" ht="15.75" thickBot="1" x14ac:dyDescent="0.3">
      <c r="A56" s="236"/>
      <c r="B56" s="237"/>
      <c r="C56" s="65"/>
      <c r="D56" s="65"/>
      <c r="E56" s="65"/>
      <c r="F56" s="74"/>
      <c r="G56" s="175"/>
      <c r="I56" s="236"/>
      <c r="J56" s="237"/>
      <c r="K56" s="65"/>
      <c r="L56" s="65"/>
      <c r="M56" s="65"/>
      <c r="N56" s="74"/>
      <c r="O56" s="1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239" t="s">
        <v>42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239" t="s">
        <v>42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240"/>
      <c r="I66" s="232" t="s">
        <v>30</v>
      </c>
      <c r="J66" s="233"/>
      <c r="K66" s="5"/>
      <c r="L66" s="5"/>
      <c r="M66" s="5"/>
      <c r="N66" s="5"/>
      <c r="O66" s="240"/>
    </row>
    <row r="67" spans="1:15" x14ac:dyDescent="0.25">
      <c r="A67" s="234" t="s">
        <v>9</v>
      </c>
      <c r="B67" s="235"/>
      <c r="C67" s="64">
        <v>651.18600000000004</v>
      </c>
      <c r="D67" s="64">
        <v>744.63900000000001</v>
      </c>
      <c r="E67" s="64">
        <v>858.48500000000001</v>
      </c>
      <c r="F67" s="68">
        <v>440.95</v>
      </c>
      <c r="G67" s="240"/>
      <c r="I67" s="234" t="s">
        <v>9</v>
      </c>
      <c r="J67" s="235"/>
      <c r="K67" s="64">
        <v>6129.42</v>
      </c>
      <c r="L67" s="64">
        <v>2473.6999999999998</v>
      </c>
      <c r="M67" s="64">
        <v>2355.7800000000002</v>
      </c>
      <c r="N67" s="68">
        <v>1420.55</v>
      </c>
      <c r="O67" s="240"/>
    </row>
    <row r="68" spans="1:15" x14ac:dyDescent="0.25">
      <c r="A68" s="234"/>
      <c r="B68" s="235"/>
      <c r="C68" s="64">
        <v>650.22299999999996</v>
      </c>
      <c r="D68" s="64">
        <v>745.72699999999998</v>
      </c>
      <c r="E68" s="64">
        <v>853.73400000000004</v>
      </c>
      <c r="F68" s="68">
        <v>420.99700000000001</v>
      </c>
      <c r="G68" s="240"/>
      <c r="I68" s="234"/>
      <c r="J68" s="235"/>
      <c r="K68" s="64">
        <v>6136.31</v>
      </c>
      <c r="L68" s="64">
        <v>2461.46</v>
      </c>
      <c r="M68" s="64">
        <v>2357.02</v>
      </c>
      <c r="N68" s="68">
        <v>1422.21</v>
      </c>
      <c r="O68" s="240"/>
    </row>
    <row r="69" spans="1:15" x14ac:dyDescent="0.25">
      <c r="A69" s="234"/>
      <c r="B69" s="235"/>
      <c r="C69" s="64">
        <v>652.40499999999997</v>
      </c>
      <c r="D69" s="64">
        <v>745.04</v>
      </c>
      <c r="E69" s="64">
        <v>865.22</v>
      </c>
      <c r="F69" s="68">
        <v>443.94799999999998</v>
      </c>
      <c r="G69" s="240"/>
      <c r="I69" s="234"/>
      <c r="J69" s="235"/>
      <c r="K69" s="64">
        <v>6132.81</v>
      </c>
      <c r="L69" s="64">
        <v>2451.85</v>
      </c>
      <c r="M69" s="64">
        <v>2357.5300000000002</v>
      </c>
      <c r="N69" s="68">
        <v>1410.78</v>
      </c>
      <c r="O69" s="240"/>
    </row>
    <row r="70" spans="1:15" x14ac:dyDescent="0.25">
      <c r="A70" s="217" t="s">
        <v>10</v>
      </c>
      <c r="B70" s="218"/>
      <c r="C70" s="64">
        <f>(C67+C68+C69)/3</f>
        <v>651.27133333333336</v>
      </c>
      <c r="D70" s="64">
        <f t="shared" ref="D70:F70" si="18">(D67+D68+D69)/3</f>
        <v>745.13533333333328</v>
      </c>
      <c r="E70" s="64">
        <f t="shared" si="18"/>
        <v>859.14633333333347</v>
      </c>
      <c r="F70" s="64">
        <f t="shared" si="18"/>
        <v>435.29833333333335</v>
      </c>
      <c r="G70" s="240"/>
      <c r="I70" s="217" t="s">
        <v>10</v>
      </c>
      <c r="J70" s="218"/>
      <c r="K70" s="64">
        <f>(K67+K68+K69)/3</f>
        <v>6132.8466666666673</v>
      </c>
      <c r="L70" s="64">
        <f t="shared" ref="L70:N70" si="19">(L67+L68+L69)/3</f>
        <v>2462.3366666666666</v>
      </c>
      <c r="M70" s="64">
        <f t="shared" si="19"/>
        <v>2356.7766666666666</v>
      </c>
      <c r="N70" s="64">
        <f t="shared" si="19"/>
        <v>1417.8466666666666</v>
      </c>
      <c r="O70" s="240"/>
    </row>
    <row r="71" spans="1:15" ht="15.75" x14ac:dyDescent="0.25">
      <c r="A71" s="219" t="s">
        <v>13</v>
      </c>
      <c r="B71" s="220"/>
      <c r="C71" s="6">
        <f>C70/1000</f>
        <v>0.65127133333333331</v>
      </c>
      <c r="D71" s="6">
        <f t="shared" ref="D71:F71" si="20">D70/1000</f>
        <v>0.74513533333333326</v>
      </c>
      <c r="E71" s="6">
        <f t="shared" si="20"/>
        <v>0.85914633333333346</v>
      </c>
      <c r="F71" s="6">
        <f t="shared" si="20"/>
        <v>0.43529833333333334</v>
      </c>
      <c r="G71" s="241"/>
      <c r="I71" s="219" t="s">
        <v>13</v>
      </c>
      <c r="J71" s="220"/>
      <c r="K71" s="6">
        <f>K70/1000</f>
        <v>6.1328466666666674</v>
      </c>
      <c r="L71" s="6">
        <f t="shared" ref="L71:N71" si="21">L70/1000</f>
        <v>2.4623366666666664</v>
      </c>
      <c r="M71" s="6">
        <f t="shared" si="21"/>
        <v>2.3567766666666667</v>
      </c>
      <c r="N71" s="6">
        <f t="shared" si="21"/>
        <v>1.4178466666666665</v>
      </c>
      <c r="O71" s="241"/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1006.2779773304932</v>
      </c>
      <c r="D75" s="6">
        <f t="shared" ref="D75:F75" si="22">$G3/D71</f>
        <v>879.51808306857913</v>
      </c>
      <c r="E75" s="6">
        <f t="shared" si="22"/>
        <v>762.80369777907435</v>
      </c>
      <c r="F75" s="6">
        <f t="shared" si="22"/>
        <v>1505.5421760555021</v>
      </c>
      <c r="G75" s="174"/>
      <c r="I75" s="219" t="s">
        <v>12</v>
      </c>
      <c r="J75" s="220"/>
      <c r="K75" s="6">
        <f>$G3/K71</f>
        <v>106.86065307355909</v>
      </c>
      <c r="L75" s="6">
        <f t="shared" ref="L75:N75" si="23">$G3/L71</f>
        <v>266.15369411981305</v>
      </c>
      <c r="M75" s="6">
        <f t="shared" si="23"/>
        <v>278.07471504158929</v>
      </c>
      <c r="N75" s="6">
        <f t="shared" si="23"/>
        <v>462.2220550412128</v>
      </c>
      <c r="O75" s="174"/>
    </row>
    <row r="76" spans="1:15" ht="15.75" thickBot="1" x14ac:dyDescent="0.3">
      <c r="A76" s="236"/>
      <c r="B76" s="237"/>
      <c r="C76" s="65"/>
      <c r="D76" s="65"/>
      <c r="E76" s="65"/>
      <c r="F76" s="74"/>
      <c r="G76" s="175"/>
      <c r="I76" s="236"/>
      <c r="J76" s="237"/>
      <c r="K76" s="65"/>
      <c r="L76" s="65"/>
      <c r="M76" s="65"/>
      <c r="N76" s="74"/>
      <c r="O76" s="1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239" t="s">
        <v>42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239" t="s">
        <v>42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240"/>
      <c r="I86" s="232" t="s">
        <v>30</v>
      </c>
      <c r="J86" s="233"/>
      <c r="K86" s="5"/>
      <c r="L86" s="5"/>
      <c r="M86" s="5"/>
      <c r="N86" s="5"/>
      <c r="O86" s="240"/>
    </row>
    <row r="87" spans="1:15" x14ac:dyDescent="0.25">
      <c r="A87" s="234" t="s">
        <v>9</v>
      </c>
      <c r="B87" s="235"/>
      <c r="C87" s="64">
        <v>1340.48</v>
      </c>
      <c r="D87" s="64">
        <v>1745.23</v>
      </c>
      <c r="E87" s="64">
        <v>2027.58</v>
      </c>
      <c r="F87" s="68">
        <v>918.81200000000001</v>
      </c>
      <c r="G87" s="240"/>
      <c r="I87" s="234" t="s">
        <v>9</v>
      </c>
      <c r="J87" s="235"/>
      <c r="K87" s="64">
        <v>8098.61</v>
      </c>
      <c r="L87" s="64">
        <v>4687.21</v>
      </c>
      <c r="M87" s="64">
        <v>4127.9799999999996</v>
      </c>
      <c r="N87" s="68">
        <v>2538.4899999999998</v>
      </c>
      <c r="O87" s="240"/>
    </row>
    <row r="88" spans="1:15" x14ac:dyDescent="0.25">
      <c r="A88" s="234"/>
      <c r="B88" s="235"/>
      <c r="C88" s="64">
        <v>1340.87</v>
      </c>
      <c r="D88" s="64">
        <v>1744.94</v>
      </c>
      <c r="E88" s="64">
        <v>2136.92</v>
      </c>
      <c r="F88" s="68">
        <v>919.29399999999998</v>
      </c>
      <c r="G88" s="240"/>
      <c r="I88" s="234"/>
      <c r="J88" s="235"/>
      <c r="K88" s="64">
        <v>7781.49</v>
      </c>
      <c r="L88" s="64">
        <v>4700.46</v>
      </c>
      <c r="M88" s="64">
        <v>4137.1099999999997</v>
      </c>
      <c r="N88" s="68">
        <v>2575.33</v>
      </c>
      <c r="O88" s="240"/>
    </row>
    <row r="89" spans="1:15" x14ac:dyDescent="0.25">
      <c r="A89" s="234"/>
      <c r="B89" s="235"/>
      <c r="C89" s="64">
        <v>1346.8</v>
      </c>
      <c r="D89" s="64">
        <v>1756.93</v>
      </c>
      <c r="E89" s="64">
        <v>2030.12</v>
      </c>
      <c r="F89" s="68">
        <v>916.76499999999999</v>
      </c>
      <c r="G89" s="240"/>
      <c r="I89" s="234"/>
      <c r="J89" s="235"/>
      <c r="K89" s="64">
        <v>7789.02</v>
      </c>
      <c r="L89" s="64">
        <v>4675.92</v>
      </c>
      <c r="M89" s="64">
        <v>4104.99</v>
      </c>
      <c r="N89" s="68">
        <v>2523.56</v>
      </c>
      <c r="O89" s="240"/>
    </row>
    <row r="90" spans="1:15" x14ac:dyDescent="0.25">
      <c r="A90" s="217" t="s">
        <v>10</v>
      </c>
      <c r="B90" s="218"/>
      <c r="C90" s="64">
        <f>(C87+C88+C89)/3</f>
        <v>1342.7166666666665</v>
      </c>
      <c r="D90" s="64">
        <f t="shared" ref="D90:F90" si="24">(D87+D88+D89)/3</f>
        <v>1749.0333333333335</v>
      </c>
      <c r="E90" s="64">
        <f t="shared" si="24"/>
        <v>2064.8733333333334</v>
      </c>
      <c r="F90" s="64">
        <f t="shared" si="24"/>
        <v>918.29033333333336</v>
      </c>
      <c r="G90" s="240"/>
      <c r="I90" s="217" t="s">
        <v>10</v>
      </c>
      <c r="J90" s="218"/>
      <c r="K90" s="64">
        <f>(K87+K88+K89)/3</f>
        <v>7889.706666666666</v>
      </c>
      <c r="L90" s="64">
        <f t="shared" ref="L90:N90" si="25">(L87+L88+L89)/3</f>
        <v>4687.8633333333337</v>
      </c>
      <c r="M90" s="64">
        <f t="shared" si="25"/>
        <v>4123.3599999999997</v>
      </c>
      <c r="N90" s="64">
        <f t="shared" si="25"/>
        <v>2545.7933333333331</v>
      </c>
      <c r="O90" s="240"/>
    </row>
    <row r="91" spans="1:15" ht="15.75" x14ac:dyDescent="0.25">
      <c r="A91" s="219" t="s">
        <v>13</v>
      </c>
      <c r="B91" s="220"/>
      <c r="C91" s="6">
        <f>C90/1000</f>
        <v>1.3427166666666666</v>
      </c>
      <c r="D91" s="6">
        <f t="shared" ref="D91:F91" si="26">D90/1000</f>
        <v>1.7490333333333334</v>
      </c>
      <c r="E91" s="6">
        <f t="shared" si="26"/>
        <v>2.0648733333333333</v>
      </c>
      <c r="F91" s="6">
        <f t="shared" si="26"/>
        <v>0.91829033333333332</v>
      </c>
      <c r="G91" s="241"/>
      <c r="I91" s="219" t="s">
        <v>13</v>
      </c>
      <c r="J91" s="220"/>
      <c r="K91" s="6">
        <f>K90/1000</f>
        <v>7.8897066666666662</v>
      </c>
      <c r="L91" s="6">
        <f t="shared" ref="L91:N91" si="27">L90/1000</f>
        <v>4.6878633333333335</v>
      </c>
      <c r="M91" s="6">
        <f t="shared" si="27"/>
        <v>4.1233599999999999</v>
      </c>
      <c r="N91" s="6">
        <f t="shared" si="27"/>
        <v>2.5457933333333331</v>
      </c>
      <c r="O91" s="241"/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488.08510110100173</v>
      </c>
      <c r="D95" s="6">
        <f t="shared" ref="D95:F95" si="28">$G3/D91</f>
        <v>374.6984048331459</v>
      </c>
      <c r="E95" s="6">
        <f t="shared" si="28"/>
        <v>317.38508576797284</v>
      </c>
      <c r="F95" s="6">
        <f t="shared" si="28"/>
        <v>713.67407040111857</v>
      </c>
      <c r="G95" s="174"/>
      <c r="I95" s="219" t="s">
        <v>12</v>
      </c>
      <c r="J95" s="220"/>
      <c r="K95" s="6">
        <f>$G3/K91</f>
        <v>83.065192115296227</v>
      </c>
      <c r="L95" s="6">
        <f t="shared" ref="L95:N95" si="29">$G3/L91</f>
        <v>139.7992973344644</v>
      </c>
      <c r="M95" s="6">
        <f t="shared" si="29"/>
        <v>158.93834154669977</v>
      </c>
      <c r="N95" s="6">
        <f t="shared" si="29"/>
        <v>257.42859462276334</v>
      </c>
      <c r="O95" s="174"/>
    </row>
    <row r="96" spans="1:15" ht="15.75" thickBot="1" x14ac:dyDescent="0.3">
      <c r="A96" s="236"/>
      <c r="B96" s="237"/>
      <c r="C96" s="65"/>
      <c r="D96" s="65"/>
      <c r="E96" s="65"/>
      <c r="F96" s="74"/>
      <c r="G96" s="175"/>
      <c r="I96" s="236"/>
      <c r="J96" s="237"/>
      <c r="K96" s="65"/>
      <c r="L96" s="65"/>
      <c r="M96" s="65"/>
      <c r="N96" s="74"/>
      <c r="O96" s="175"/>
    </row>
    <row r="98" s="94" customFormat="1" ht="9" customHeight="1" x14ac:dyDescent="0.25"/>
    <row r="99" s="94" customFormat="1" ht="9" customHeight="1" x14ac:dyDescent="0.25"/>
  </sheetData>
  <mergeCells count="86">
    <mergeCell ref="O5:O11"/>
    <mergeCell ref="G25:G31"/>
    <mergeCell ref="G45:G51"/>
    <mergeCell ref="O45:O51"/>
    <mergeCell ref="G65:G71"/>
    <mergeCell ref="O65:O71"/>
    <mergeCell ref="K52:O54"/>
    <mergeCell ref="K32:O34"/>
    <mergeCell ref="O25:O31"/>
    <mergeCell ref="K12:O14"/>
    <mergeCell ref="I6:J6"/>
    <mergeCell ref="A95:B95"/>
    <mergeCell ref="I95:J95"/>
    <mergeCell ref="A96:B96"/>
    <mergeCell ref="I96:J96"/>
    <mergeCell ref="G1:M1"/>
    <mergeCell ref="G5:G11"/>
    <mergeCell ref="G85:G91"/>
    <mergeCell ref="A91:B91"/>
    <mergeCell ref="I91:J91"/>
    <mergeCell ref="A92:B94"/>
    <mergeCell ref="C92:G94"/>
    <mergeCell ref="I92:J94"/>
    <mergeCell ref="K92:O94"/>
    <mergeCell ref="O85:O91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A30:B30"/>
    <mergeCell ref="I30:J30"/>
    <mergeCell ref="A12:B14"/>
    <mergeCell ref="C12:G14"/>
    <mergeCell ref="I12:J14"/>
    <mergeCell ref="A15:B15"/>
    <mergeCell ref="I15:J15"/>
    <mergeCell ref="A16:B16"/>
    <mergeCell ref="I16:J16"/>
    <mergeCell ref="I26:J26"/>
    <mergeCell ref="A27:B29"/>
    <mergeCell ref="I27:J29"/>
    <mergeCell ref="A7:B9"/>
    <mergeCell ref="I7:J9"/>
    <mergeCell ref="A10:B10"/>
    <mergeCell ref="I10:J10"/>
    <mergeCell ref="A11:B11"/>
    <mergeCell ref="I11:J1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612.423</v>
      </c>
      <c r="D7" s="64">
        <v>711.71299999999997</v>
      </c>
      <c r="E7" s="64">
        <v>776.04399999999998</v>
      </c>
      <c r="F7" s="68">
        <v>398.61900000000003</v>
      </c>
      <c r="G7" s="69">
        <v>844.05100000000004</v>
      </c>
      <c r="I7" s="234" t="s">
        <v>9</v>
      </c>
      <c r="J7" s="235"/>
      <c r="K7" s="64">
        <v>7187.79</v>
      </c>
      <c r="L7" s="64">
        <v>4070.8</v>
      </c>
      <c r="M7" s="64">
        <v>4108.46</v>
      </c>
      <c r="N7" s="68">
        <v>1085.04</v>
      </c>
      <c r="O7" s="69">
        <v>5594.95</v>
      </c>
    </row>
    <row r="8" spans="1:15" x14ac:dyDescent="0.25">
      <c r="A8" s="234"/>
      <c r="B8" s="235"/>
      <c r="C8" s="64">
        <v>605.51700000000005</v>
      </c>
      <c r="D8" s="64">
        <v>711.84500000000003</v>
      </c>
      <c r="E8" s="64">
        <v>782.04499999999996</v>
      </c>
      <c r="F8" s="68">
        <v>400.22199999999998</v>
      </c>
      <c r="G8" s="69">
        <v>842.09500000000003</v>
      </c>
      <c r="I8" s="234"/>
      <c r="J8" s="235"/>
      <c r="K8" s="64">
        <v>7585.26</v>
      </c>
      <c r="L8" s="64">
        <v>4062.68</v>
      </c>
      <c r="M8" s="64">
        <v>4099.5</v>
      </c>
      <c r="N8" s="68">
        <v>1083.79</v>
      </c>
      <c r="O8" s="69">
        <v>5577.62</v>
      </c>
    </row>
    <row r="9" spans="1:15" x14ac:dyDescent="0.25">
      <c r="A9" s="234"/>
      <c r="B9" s="235"/>
      <c r="C9" s="64">
        <v>614.81899999999996</v>
      </c>
      <c r="D9" s="64">
        <v>712.29</v>
      </c>
      <c r="E9" s="64">
        <v>776.87599999999998</v>
      </c>
      <c r="F9" s="68">
        <v>400.37599999999998</v>
      </c>
      <c r="G9" s="69">
        <v>842.58900000000006</v>
      </c>
      <c r="I9" s="234"/>
      <c r="J9" s="235"/>
      <c r="K9" s="64">
        <v>7483.74</v>
      </c>
      <c r="L9" s="64">
        <v>4063.52</v>
      </c>
      <c r="M9" s="64">
        <v>4100</v>
      </c>
      <c r="N9" s="68">
        <v>1081.6300000000001</v>
      </c>
      <c r="O9" s="69">
        <v>5589.49</v>
      </c>
    </row>
    <row r="10" spans="1:15" x14ac:dyDescent="0.25">
      <c r="A10" s="217" t="s">
        <v>10</v>
      </c>
      <c r="B10" s="218"/>
      <c r="C10" s="64">
        <f>(C7+C8+C9)/3</f>
        <v>610.91966666666667</v>
      </c>
      <c r="D10" s="64">
        <f t="shared" ref="D10:G10" si="0">(D7+D8+D9)/3</f>
        <v>711.94933333333336</v>
      </c>
      <c r="E10" s="64">
        <f t="shared" si="0"/>
        <v>778.32166666666672</v>
      </c>
      <c r="F10" s="64">
        <f t="shared" si="0"/>
        <v>399.73900000000003</v>
      </c>
      <c r="G10" s="64">
        <f t="shared" si="0"/>
        <v>842.91166666666675</v>
      </c>
      <c r="I10" s="217" t="s">
        <v>10</v>
      </c>
      <c r="J10" s="218"/>
      <c r="K10" s="64">
        <f>(K7+K8+K9)/3</f>
        <v>7418.93</v>
      </c>
      <c r="L10" s="64">
        <f t="shared" ref="L10:O10" si="1">(L7+L8+L9)/3</f>
        <v>4065.6666666666665</v>
      </c>
      <c r="M10" s="64">
        <f t="shared" si="1"/>
        <v>4102.6533333333327</v>
      </c>
      <c r="N10" s="64">
        <f t="shared" si="1"/>
        <v>1083.4866666666667</v>
      </c>
      <c r="O10" s="64">
        <f t="shared" si="1"/>
        <v>5587.3533333333326</v>
      </c>
    </row>
    <row r="11" spans="1:15" ht="15.75" x14ac:dyDescent="0.25">
      <c r="A11" s="219" t="s">
        <v>13</v>
      </c>
      <c r="B11" s="220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219" t="s">
        <v>13</v>
      </c>
      <c r="J11" s="220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219" t="s">
        <v>12</v>
      </c>
      <c r="J15" s="220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236"/>
      <c r="B16" s="237"/>
      <c r="C16" s="65"/>
      <c r="D16" s="65"/>
      <c r="E16" s="65"/>
      <c r="F16" s="74"/>
      <c r="G16" s="75"/>
      <c r="I16" s="236"/>
      <c r="J16" s="237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566.81399999999996</v>
      </c>
      <c r="D27" s="64">
        <v>695.90099999999995</v>
      </c>
      <c r="E27" s="64">
        <v>753.56500000000005</v>
      </c>
      <c r="F27" s="68">
        <v>386.41</v>
      </c>
      <c r="G27" s="69">
        <v>653.01499999999999</v>
      </c>
      <c r="I27" s="234" t="s">
        <v>9</v>
      </c>
      <c r="J27" s="235"/>
      <c r="K27" s="64">
        <v>6804.88</v>
      </c>
      <c r="L27" s="64">
        <v>4137.4399999999996</v>
      </c>
      <c r="M27" s="64">
        <v>4131.66</v>
      </c>
      <c r="N27" s="68">
        <v>1086.01</v>
      </c>
      <c r="O27" s="69">
        <v>5252.96</v>
      </c>
    </row>
    <row r="28" spans="1:15" x14ac:dyDescent="0.25">
      <c r="A28" s="234"/>
      <c r="B28" s="235"/>
      <c r="C28" s="64">
        <v>565.11699999999996</v>
      </c>
      <c r="D28" s="64">
        <v>693.04700000000003</v>
      </c>
      <c r="E28" s="64">
        <v>752.04</v>
      </c>
      <c r="F28" s="68">
        <v>406.12799999999999</v>
      </c>
      <c r="G28" s="69">
        <v>652.77</v>
      </c>
      <c r="I28" s="234"/>
      <c r="J28" s="235"/>
      <c r="K28" s="64">
        <v>7083.24</v>
      </c>
      <c r="L28" s="64">
        <v>4128.43</v>
      </c>
      <c r="M28" s="64">
        <v>4122.0200000000004</v>
      </c>
      <c r="N28" s="68">
        <v>1083.18</v>
      </c>
      <c r="O28" s="69">
        <v>5232.72</v>
      </c>
    </row>
    <row r="29" spans="1:15" x14ac:dyDescent="0.25">
      <c r="A29" s="234"/>
      <c r="B29" s="235"/>
      <c r="C29" s="64">
        <v>650.37800000000004</v>
      </c>
      <c r="D29" s="64">
        <v>690.42200000000003</v>
      </c>
      <c r="E29" s="64">
        <v>739.06700000000001</v>
      </c>
      <c r="F29" s="68">
        <v>386.33100000000002</v>
      </c>
      <c r="G29" s="69">
        <v>653.59400000000005</v>
      </c>
      <c r="I29" s="234"/>
      <c r="J29" s="235"/>
      <c r="K29" s="64">
        <v>7092.87</v>
      </c>
      <c r="L29" s="64">
        <v>4183.0600000000004</v>
      </c>
      <c r="M29" s="64">
        <v>4131.0600000000004</v>
      </c>
      <c r="N29" s="68">
        <v>1080.9100000000001</v>
      </c>
      <c r="O29" s="69">
        <v>5236.47</v>
      </c>
    </row>
    <row r="30" spans="1:15" x14ac:dyDescent="0.25">
      <c r="A30" s="217" t="s">
        <v>10</v>
      </c>
      <c r="B30" s="218"/>
      <c r="C30" s="64">
        <f>(C27+C28+C29)/3</f>
        <v>594.10300000000007</v>
      </c>
      <c r="D30" s="64">
        <f t="shared" ref="D30:G30" si="6">(D27+D28+D29)/3</f>
        <v>693.12333333333333</v>
      </c>
      <c r="E30" s="64">
        <f t="shared" si="6"/>
        <v>748.22400000000005</v>
      </c>
      <c r="F30" s="64">
        <f t="shared" si="6"/>
        <v>392.95633333333336</v>
      </c>
      <c r="G30" s="64">
        <f t="shared" si="6"/>
        <v>653.12633333333326</v>
      </c>
      <c r="I30" s="217" t="s">
        <v>10</v>
      </c>
      <c r="J30" s="218"/>
      <c r="K30" s="64">
        <f>(K27+K28+K29)/3</f>
        <v>6993.663333333333</v>
      </c>
      <c r="L30" s="64">
        <f t="shared" ref="L30:O30" si="7">(L27+L28+L29)/3</f>
        <v>4149.6433333333334</v>
      </c>
      <c r="M30" s="64">
        <f t="shared" si="7"/>
        <v>4128.2466666666669</v>
      </c>
      <c r="N30" s="64">
        <f t="shared" si="7"/>
        <v>1083.3666666666668</v>
      </c>
      <c r="O30" s="64">
        <f t="shared" si="7"/>
        <v>5240.7166666666672</v>
      </c>
    </row>
    <row r="31" spans="1:15" ht="15.75" x14ac:dyDescent="0.25">
      <c r="A31" s="219" t="s">
        <v>13</v>
      </c>
      <c r="B31" s="220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219" t="s">
        <v>13</v>
      </c>
      <c r="J31" s="220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219" t="s">
        <v>12</v>
      </c>
      <c r="J35" s="220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236"/>
      <c r="B36" s="237"/>
      <c r="C36" s="65"/>
      <c r="D36" s="65"/>
      <c r="E36" s="65"/>
      <c r="F36" s="74"/>
      <c r="G36" s="75"/>
      <c r="I36" s="236"/>
      <c r="J36" s="237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640.30799999999999</v>
      </c>
      <c r="D47" s="64">
        <v>804.16099999999994</v>
      </c>
      <c r="E47" s="64">
        <v>838.31700000000001</v>
      </c>
      <c r="F47" s="68">
        <v>470.37900000000002</v>
      </c>
      <c r="G47" s="69">
        <v>729.649</v>
      </c>
      <c r="I47" s="234" t="s">
        <v>9</v>
      </c>
      <c r="J47" s="235"/>
      <c r="K47" s="64">
        <v>6392.16</v>
      </c>
      <c r="L47" s="64">
        <v>4194.82</v>
      </c>
      <c r="M47" s="64">
        <v>4219.84</v>
      </c>
      <c r="N47" s="68">
        <v>1276.3800000000001</v>
      </c>
      <c r="O47" s="69">
        <v>3537.6</v>
      </c>
    </row>
    <row r="48" spans="1:15" x14ac:dyDescent="0.25">
      <c r="A48" s="234"/>
      <c r="B48" s="235"/>
      <c r="C48" s="64">
        <v>625.80700000000002</v>
      </c>
      <c r="D48" s="64">
        <v>796.423</v>
      </c>
      <c r="E48" s="64">
        <v>806.57</v>
      </c>
      <c r="F48" s="68">
        <v>402.44099999999997</v>
      </c>
      <c r="G48" s="69">
        <v>713.64700000000005</v>
      </c>
      <c r="I48" s="234"/>
      <c r="J48" s="235"/>
      <c r="K48" s="64">
        <v>6820</v>
      </c>
      <c r="L48" s="64">
        <v>4191.18</v>
      </c>
      <c r="M48" s="64">
        <v>4211.4799999999996</v>
      </c>
      <c r="N48" s="68">
        <v>1188.3599999999999</v>
      </c>
      <c r="O48" s="69">
        <v>3531.37</v>
      </c>
    </row>
    <row r="49" spans="1:15" x14ac:dyDescent="0.25">
      <c r="A49" s="234"/>
      <c r="B49" s="235"/>
      <c r="C49" s="64">
        <v>616.697</v>
      </c>
      <c r="D49" s="64">
        <v>798.78499999999997</v>
      </c>
      <c r="E49" s="64">
        <v>807.58</v>
      </c>
      <c r="F49" s="68">
        <v>427.95100000000002</v>
      </c>
      <c r="G49" s="69">
        <v>695.51499999999999</v>
      </c>
      <c r="I49" s="234"/>
      <c r="J49" s="235"/>
      <c r="K49" s="64">
        <v>6522.44</v>
      </c>
      <c r="L49" s="64">
        <v>4215.99</v>
      </c>
      <c r="M49" s="64">
        <v>4269.5200000000004</v>
      </c>
      <c r="N49" s="68">
        <v>1175.8900000000001</v>
      </c>
      <c r="O49" s="69">
        <v>3540.81</v>
      </c>
    </row>
    <row r="50" spans="1:15" x14ac:dyDescent="0.25">
      <c r="A50" s="217" t="s">
        <v>10</v>
      </c>
      <c r="B50" s="218"/>
      <c r="C50" s="64">
        <f>(C47+C48+C49)/3</f>
        <v>627.60399999999993</v>
      </c>
      <c r="D50" s="64">
        <f t="shared" ref="D50:G50" si="12">(D47+D48+D49)/3</f>
        <v>799.78966666666656</v>
      </c>
      <c r="E50" s="64">
        <f t="shared" si="12"/>
        <v>817.48900000000003</v>
      </c>
      <c r="F50" s="64">
        <f t="shared" si="12"/>
        <v>433.59033333333332</v>
      </c>
      <c r="G50" s="64">
        <f t="shared" si="12"/>
        <v>712.93700000000001</v>
      </c>
      <c r="I50" s="217" t="s">
        <v>10</v>
      </c>
      <c r="J50" s="218"/>
      <c r="K50" s="64">
        <f>(K47+K48+K49)/3</f>
        <v>6578.2</v>
      </c>
      <c r="L50" s="64">
        <f t="shared" ref="L50:O50" si="13">(L47+L48+L49)/3</f>
        <v>4200.663333333333</v>
      </c>
      <c r="M50" s="64">
        <f t="shared" si="13"/>
        <v>4233.6133333333337</v>
      </c>
      <c r="N50" s="64">
        <f t="shared" si="13"/>
        <v>1213.5433333333333</v>
      </c>
      <c r="O50" s="64">
        <f t="shared" si="13"/>
        <v>3536.5933333333328</v>
      </c>
    </row>
    <row r="51" spans="1:15" ht="15.75" x14ac:dyDescent="0.25">
      <c r="A51" s="219" t="s">
        <v>13</v>
      </c>
      <c r="B51" s="220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219" t="s">
        <v>13</v>
      </c>
      <c r="J51" s="220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219" t="s">
        <v>12</v>
      </c>
      <c r="J55" s="220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236"/>
      <c r="B56" s="237"/>
      <c r="C56" s="65"/>
      <c r="D56" s="65"/>
      <c r="E56" s="65"/>
      <c r="F56" s="74"/>
      <c r="G56" s="75"/>
      <c r="I56" s="236"/>
      <c r="J56" s="237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728.58100000000002</v>
      </c>
      <c r="D67" s="64">
        <v>868.774</v>
      </c>
      <c r="E67" s="64">
        <v>948.93499999999995</v>
      </c>
      <c r="F67" s="68">
        <v>477.96199999999999</v>
      </c>
      <c r="G67" s="69">
        <v>832.13300000000004</v>
      </c>
      <c r="I67" s="234" t="s">
        <v>9</v>
      </c>
      <c r="J67" s="235"/>
      <c r="K67" s="64">
        <v>6829.4</v>
      </c>
      <c r="L67" s="64">
        <v>4493.7299999999996</v>
      </c>
      <c r="M67" s="64">
        <v>4517.05</v>
      </c>
      <c r="N67" s="68">
        <v>1445.78</v>
      </c>
      <c r="O67" s="69">
        <v>3412.26</v>
      </c>
    </row>
    <row r="68" spans="1:15" x14ac:dyDescent="0.25">
      <c r="A68" s="234"/>
      <c r="B68" s="235"/>
      <c r="C68" s="64">
        <v>736.02800000000002</v>
      </c>
      <c r="D68" s="64">
        <v>866.37</v>
      </c>
      <c r="E68" s="64">
        <v>947.38800000000003</v>
      </c>
      <c r="F68" s="68">
        <v>478.66500000000002</v>
      </c>
      <c r="G68" s="69">
        <v>848.15899999999999</v>
      </c>
      <c r="I68" s="234"/>
      <c r="J68" s="235"/>
      <c r="K68" s="64">
        <v>6525.61</v>
      </c>
      <c r="L68" s="64">
        <v>4509.28</v>
      </c>
      <c r="M68" s="64">
        <v>4522.7</v>
      </c>
      <c r="N68" s="68">
        <v>1437.53</v>
      </c>
      <c r="O68" s="69">
        <v>3419.66</v>
      </c>
    </row>
    <row r="69" spans="1:15" x14ac:dyDescent="0.25">
      <c r="A69" s="234"/>
      <c r="B69" s="235"/>
      <c r="C69" s="64">
        <v>728.84299999999996</v>
      </c>
      <c r="D69" s="64">
        <v>869.43399999999997</v>
      </c>
      <c r="E69" s="64">
        <v>949.58299999999997</v>
      </c>
      <c r="F69" s="68">
        <v>477.55799999999999</v>
      </c>
      <c r="G69" s="69">
        <v>831.49300000000005</v>
      </c>
      <c r="I69" s="234"/>
      <c r="J69" s="235"/>
      <c r="K69" s="64">
        <v>6569.18</v>
      </c>
      <c r="L69" s="64">
        <v>4497.59</v>
      </c>
      <c r="M69" s="64">
        <v>4519.6099999999997</v>
      </c>
      <c r="N69" s="68">
        <v>1429.79</v>
      </c>
      <c r="O69" s="69">
        <v>3421.13</v>
      </c>
    </row>
    <row r="70" spans="1:15" x14ac:dyDescent="0.25">
      <c r="A70" s="217" t="s">
        <v>10</v>
      </c>
      <c r="B70" s="218"/>
      <c r="C70" s="64">
        <f>(C67+C68+C69)/3</f>
        <v>731.15066666666655</v>
      </c>
      <c r="D70" s="64">
        <f t="shared" ref="D70:G70" si="18">(D67+D68+D69)/3</f>
        <v>868.1926666666667</v>
      </c>
      <c r="E70" s="64">
        <f t="shared" si="18"/>
        <v>948.63533333333328</v>
      </c>
      <c r="F70" s="64">
        <f t="shared" si="18"/>
        <v>478.06166666666667</v>
      </c>
      <c r="G70" s="64">
        <f t="shared" si="18"/>
        <v>837.26166666666666</v>
      </c>
      <c r="I70" s="217" t="s">
        <v>10</v>
      </c>
      <c r="J70" s="218"/>
      <c r="K70" s="64">
        <f>(K67+K68+K69)/3</f>
        <v>6641.3966666666665</v>
      </c>
      <c r="L70" s="64">
        <f t="shared" ref="L70:O70" si="19">(L67+L68+L69)/3</f>
        <v>4500.2</v>
      </c>
      <c r="M70" s="64">
        <f t="shared" si="19"/>
        <v>4519.7866666666669</v>
      </c>
      <c r="N70" s="64">
        <f t="shared" si="19"/>
        <v>1437.7</v>
      </c>
      <c r="O70" s="92">
        <f t="shared" si="19"/>
        <v>3417.6833333333329</v>
      </c>
    </row>
    <row r="71" spans="1:15" ht="15.75" x14ac:dyDescent="0.25">
      <c r="A71" s="219" t="s">
        <v>13</v>
      </c>
      <c r="B71" s="220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219" t="s">
        <v>13</v>
      </c>
      <c r="J71" s="220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3">
        <f t="shared" si="21"/>
        <v>3.4176833333333327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219" t="s">
        <v>12</v>
      </c>
      <c r="J75" s="220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3">
        <f t="shared" si="23"/>
        <v>191.75562393629215</v>
      </c>
    </row>
    <row r="76" spans="1:15" ht="15.75" thickBot="1" x14ac:dyDescent="0.3">
      <c r="A76" s="236"/>
      <c r="B76" s="237"/>
      <c r="C76" s="65"/>
      <c r="D76" s="65"/>
      <c r="E76" s="65"/>
      <c r="F76" s="74"/>
      <c r="G76" s="75"/>
      <c r="I76" s="236"/>
      <c r="J76" s="237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1514.7</v>
      </c>
      <c r="D87" s="64">
        <v>1961.93</v>
      </c>
      <c r="E87" s="64">
        <v>2327.35</v>
      </c>
      <c r="F87" s="68">
        <v>975.40800000000002</v>
      </c>
      <c r="G87" s="69">
        <v>1356.97</v>
      </c>
      <c r="I87" s="234" t="s">
        <v>9</v>
      </c>
      <c r="J87" s="235"/>
      <c r="K87" s="64">
        <v>9831.2999999999993</v>
      </c>
      <c r="L87" s="64">
        <v>6340.11</v>
      </c>
      <c r="M87" s="64">
        <v>6349.73</v>
      </c>
      <c r="N87" s="68">
        <v>2630.85</v>
      </c>
      <c r="O87" s="69">
        <v>3901.12</v>
      </c>
    </row>
    <row r="88" spans="1:15" x14ac:dyDescent="0.25">
      <c r="A88" s="234"/>
      <c r="B88" s="235"/>
      <c r="C88" s="64">
        <v>1499.89</v>
      </c>
      <c r="D88" s="64">
        <v>1944.81</v>
      </c>
      <c r="E88" s="64">
        <v>2306.0500000000002</v>
      </c>
      <c r="F88" s="68">
        <v>964.14400000000001</v>
      </c>
      <c r="G88" s="69">
        <v>1345.56</v>
      </c>
      <c r="I88" s="234"/>
      <c r="J88" s="235"/>
      <c r="K88" s="64">
        <v>10540.3</v>
      </c>
      <c r="L88" s="64">
        <v>6525.12</v>
      </c>
      <c r="M88" s="64">
        <v>6547.75</v>
      </c>
      <c r="N88" s="68">
        <v>3073.84</v>
      </c>
      <c r="O88" s="69">
        <v>3943.17</v>
      </c>
    </row>
    <row r="89" spans="1:15" x14ac:dyDescent="0.25">
      <c r="A89" s="234"/>
      <c r="B89" s="235"/>
      <c r="C89" s="64">
        <v>1426.87</v>
      </c>
      <c r="D89" s="64">
        <v>1863.08</v>
      </c>
      <c r="E89" s="64">
        <v>2991.46</v>
      </c>
      <c r="F89" s="68">
        <v>1333.11</v>
      </c>
      <c r="G89" s="69">
        <v>1322.16</v>
      </c>
      <c r="I89" s="234"/>
      <c r="J89" s="235"/>
      <c r="K89" s="64">
        <v>10526.8</v>
      </c>
      <c r="L89" s="64">
        <v>6532.76</v>
      </c>
      <c r="M89" s="64">
        <v>6535.68</v>
      </c>
      <c r="N89" s="68">
        <v>2637.92</v>
      </c>
      <c r="O89" s="69">
        <v>3965.13</v>
      </c>
    </row>
    <row r="90" spans="1:15" x14ac:dyDescent="0.25">
      <c r="A90" s="217" t="s">
        <v>10</v>
      </c>
      <c r="B90" s="218"/>
      <c r="C90" s="64">
        <f>(C87+C88+C89)/3</f>
        <v>1480.4866666666667</v>
      </c>
      <c r="D90" s="64">
        <f t="shared" ref="D90:G90" si="24">(D87+D88+D89)/3</f>
        <v>1923.2733333333333</v>
      </c>
      <c r="E90" s="64">
        <f t="shared" si="24"/>
        <v>2541.62</v>
      </c>
      <c r="F90" s="64">
        <f t="shared" si="24"/>
        <v>1090.8873333333333</v>
      </c>
      <c r="G90" s="64">
        <f t="shared" si="24"/>
        <v>1341.5633333333333</v>
      </c>
      <c r="I90" s="217" t="s">
        <v>10</v>
      </c>
      <c r="J90" s="218"/>
      <c r="K90" s="95">
        <f>(K87+K88+K89)/3</f>
        <v>10299.466666666665</v>
      </c>
      <c r="L90" s="95">
        <f t="shared" ref="L90:N90" si="25">(L87+L88+L89)/3</f>
        <v>6465.996666666666</v>
      </c>
      <c r="M90" s="95">
        <f t="shared" si="25"/>
        <v>6477.72</v>
      </c>
      <c r="N90" s="95">
        <f t="shared" si="25"/>
        <v>2780.8700000000003</v>
      </c>
      <c r="O90" s="96">
        <f>(O87+O88+O89)/3</f>
        <v>3936.4733333333334</v>
      </c>
    </row>
    <row r="91" spans="1:15" ht="15.75" x14ac:dyDescent="0.25">
      <c r="A91" s="219" t="s">
        <v>13</v>
      </c>
      <c r="B91" s="220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219" t="s">
        <v>13</v>
      </c>
      <c r="J91" s="220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3">
        <f t="shared" si="27"/>
        <v>3.9364733333333333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219" t="s">
        <v>12</v>
      </c>
      <c r="J95" s="220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3">
        <f t="shared" si="29"/>
        <v>166.48404409361342</v>
      </c>
    </row>
    <row r="96" spans="1:15" ht="15.75" thickBot="1" x14ac:dyDescent="0.3">
      <c r="A96" s="236"/>
      <c r="B96" s="237"/>
      <c r="C96" s="65"/>
      <c r="D96" s="65"/>
      <c r="E96" s="65"/>
      <c r="F96" s="74"/>
      <c r="G96" s="75"/>
      <c r="I96" s="236"/>
      <c r="J96" s="237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79">
        <v>604.44000000000005</v>
      </c>
      <c r="D7" s="79">
        <v>692.82</v>
      </c>
      <c r="E7" s="79">
        <v>752.5</v>
      </c>
      <c r="F7" s="79">
        <v>378.87</v>
      </c>
      <c r="G7" s="80">
        <v>701.48</v>
      </c>
      <c r="I7" s="234" t="s">
        <v>9</v>
      </c>
      <c r="J7" s="235"/>
      <c r="K7" s="64">
        <v>6985.72</v>
      </c>
      <c r="L7" s="64">
        <v>4031.14</v>
      </c>
      <c r="M7" s="64">
        <v>4090.69</v>
      </c>
      <c r="N7" s="68">
        <v>1200.68</v>
      </c>
      <c r="O7" s="69">
        <v>4445.34</v>
      </c>
    </row>
    <row r="8" spans="1:15" x14ac:dyDescent="0.25">
      <c r="A8" s="234"/>
      <c r="B8" s="235"/>
      <c r="C8" s="76">
        <v>590.54999999999995</v>
      </c>
      <c r="D8" s="76">
        <v>693.62</v>
      </c>
      <c r="E8" s="76">
        <v>741.75</v>
      </c>
      <c r="F8" s="77">
        <v>380.5</v>
      </c>
      <c r="G8" s="78">
        <v>701.51</v>
      </c>
      <c r="I8" s="234"/>
      <c r="J8" s="235"/>
      <c r="K8" s="64">
        <v>7269.43</v>
      </c>
      <c r="L8" s="64">
        <v>4029.16</v>
      </c>
      <c r="M8" s="64">
        <v>4084.95</v>
      </c>
      <c r="N8" s="68">
        <v>1209.07</v>
      </c>
      <c r="O8" s="69">
        <v>4443.07</v>
      </c>
    </row>
    <row r="9" spans="1:15" x14ac:dyDescent="0.25">
      <c r="A9" s="234"/>
      <c r="B9" s="235"/>
      <c r="C9" s="64">
        <v>591.9</v>
      </c>
      <c r="D9" s="64">
        <v>692.92</v>
      </c>
      <c r="E9" s="64">
        <v>741.54</v>
      </c>
      <c r="F9" s="68">
        <v>380.44</v>
      </c>
      <c r="G9" s="69">
        <v>703.45</v>
      </c>
      <c r="I9" s="234"/>
      <c r="J9" s="235"/>
      <c r="K9" s="64">
        <v>7263.19</v>
      </c>
      <c r="L9" s="64">
        <v>4025.05</v>
      </c>
      <c r="M9" s="64">
        <v>4081.27</v>
      </c>
      <c r="N9" s="68">
        <v>1199.18</v>
      </c>
      <c r="O9" s="69">
        <v>4438.88</v>
      </c>
    </row>
    <row r="10" spans="1:15" x14ac:dyDescent="0.25">
      <c r="A10" s="217" t="s">
        <v>10</v>
      </c>
      <c r="B10" s="218"/>
      <c r="C10" s="64">
        <f>(C7+C8+C9)/3</f>
        <v>595.63</v>
      </c>
      <c r="D10" s="64">
        <f t="shared" ref="D10:G10" si="0">(D7+D8+D9)/3</f>
        <v>693.12</v>
      </c>
      <c r="E10" s="64">
        <f t="shared" si="0"/>
        <v>745.26333333333332</v>
      </c>
      <c r="F10" s="64">
        <f t="shared" si="0"/>
        <v>379.93666666666667</v>
      </c>
      <c r="G10" s="64">
        <f t="shared" si="0"/>
        <v>702.14666666666665</v>
      </c>
      <c r="I10" s="217" t="s">
        <v>10</v>
      </c>
      <c r="J10" s="218"/>
      <c r="K10" s="64">
        <f>(K7+K8+K9)/3</f>
        <v>7172.78</v>
      </c>
      <c r="L10" s="64">
        <f t="shared" ref="L10:O10" si="1">(L7+L8+L9)/3</f>
        <v>4028.4499999999994</v>
      </c>
      <c r="M10" s="64">
        <f t="shared" si="1"/>
        <v>4085.6366666666668</v>
      </c>
      <c r="N10" s="64">
        <f t="shared" si="1"/>
        <v>1202.9766666666667</v>
      </c>
      <c r="O10" s="64">
        <f t="shared" si="1"/>
        <v>4442.43</v>
      </c>
    </row>
    <row r="11" spans="1:15" ht="15.75" x14ac:dyDescent="0.25">
      <c r="A11" s="219" t="s">
        <v>13</v>
      </c>
      <c r="B11" s="220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219" t="s">
        <v>13</v>
      </c>
      <c r="J11" s="220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219" t="s">
        <v>12</v>
      </c>
      <c r="J15" s="220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236"/>
      <c r="B16" s="237"/>
      <c r="C16" s="65"/>
      <c r="D16" s="65"/>
      <c r="E16" s="65"/>
      <c r="F16" s="74"/>
      <c r="G16" s="75"/>
      <c r="I16" s="236"/>
      <c r="J16" s="237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567.65</v>
      </c>
      <c r="D27" s="64">
        <v>709.57</v>
      </c>
      <c r="E27" s="64">
        <v>768.21</v>
      </c>
      <c r="F27" s="68">
        <v>386.53</v>
      </c>
      <c r="G27" s="69">
        <v>652.16999999999996</v>
      </c>
      <c r="I27" s="234" t="s">
        <v>9</v>
      </c>
      <c r="J27" s="235"/>
      <c r="K27" s="64">
        <v>6682.46</v>
      </c>
      <c r="L27" s="64">
        <v>4141.08</v>
      </c>
      <c r="M27" s="64">
        <v>4244.95</v>
      </c>
      <c r="N27" s="68">
        <v>1031.25</v>
      </c>
      <c r="O27" s="69">
        <v>5101.87</v>
      </c>
    </row>
    <row r="28" spans="1:15" x14ac:dyDescent="0.25">
      <c r="A28" s="234"/>
      <c r="B28" s="235"/>
      <c r="C28" s="64">
        <v>566.14</v>
      </c>
      <c r="D28" s="64">
        <v>702.67</v>
      </c>
      <c r="E28" s="64">
        <v>758.3</v>
      </c>
      <c r="F28" s="68">
        <v>408.4</v>
      </c>
      <c r="G28" s="69">
        <v>655.39</v>
      </c>
      <c r="I28" s="234"/>
      <c r="J28" s="235"/>
      <c r="K28" s="64">
        <v>7080.63</v>
      </c>
      <c r="L28" s="64">
        <v>4177.92</v>
      </c>
      <c r="M28" s="64">
        <v>4244.8100000000004</v>
      </c>
      <c r="N28" s="68">
        <v>1023.18</v>
      </c>
      <c r="O28" s="69">
        <v>5087.1899999999996</v>
      </c>
    </row>
    <row r="29" spans="1:15" x14ac:dyDescent="0.25">
      <c r="A29" s="234"/>
      <c r="B29" s="235"/>
      <c r="C29" s="64">
        <v>568.79999999999995</v>
      </c>
      <c r="D29" s="64">
        <v>710.29</v>
      </c>
      <c r="E29" s="64">
        <v>770.39</v>
      </c>
      <c r="F29" s="68">
        <v>387.47</v>
      </c>
      <c r="G29" s="69">
        <v>652.82000000000005</v>
      </c>
      <c r="I29" s="234"/>
      <c r="J29" s="235"/>
      <c r="K29" s="64">
        <v>6682.73</v>
      </c>
      <c r="L29" s="64">
        <v>4146.66</v>
      </c>
      <c r="M29" s="64">
        <v>4245.6899999999996</v>
      </c>
      <c r="N29" s="68">
        <v>1025</v>
      </c>
      <c r="O29" s="69">
        <v>5096.01</v>
      </c>
    </row>
    <row r="30" spans="1:15" x14ac:dyDescent="0.25">
      <c r="A30" s="217" t="s">
        <v>10</v>
      </c>
      <c r="B30" s="218"/>
      <c r="C30" s="64">
        <f>(C27+C28+C29)/3</f>
        <v>567.53</v>
      </c>
      <c r="D30" s="64">
        <f t="shared" ref="D30:G30" si="6">(D27+D28+D29)/3</f>
        <v>707.50999999999988</v>
      </c>
      <c r="E30" s="64">
        <f t="shared" si="6"/>
        <v>765.63333333333333</v>
      </c>
      <c r="F30" s="64">
        <f t="shared" si="6"/>
        <v>394.13333333333338</v>
      </c>
      <c r="G30" s="64">
        <f t="shared" si="6"/>
        <v>653.46</v>
      </c>
      <c r="I30" s="217" t="s">
        <v>10</v>
      </c>
      <c r="J30" s="218"/>
      <c r="K30" s="64">
        <f>(K27+K28+K29)/3</f>
        <v>6815.2733333333335</v>
      </c>
      <c r="L30" s="64">
        <f t="shared" ref="L30:O30" si="7">(L27+L28+L29)/3</f>
        <v>4155.22</v>
      </c>
      <c r="M30" s="64">
        <f t="shared" si="7"/>
        <v>4245.1500000000005</v>
      </c>
      <c r="N30" s="64">
        <f t="shared" si="7"/>
        <v>1026.4766666666667</v>
      </c>
      <c r="O30" s="64">
        <f t="shared" si="7"/>
        <v>5095.0233333333335</v>
      </c>
    </row>
    <row r="31" spans="1:15" ht="15.75" x14ac:dyDescent="0.25">
      <c r="A31" s="219" t="s">
        <v>13</v>
      </c>
      <c r="B31" s="220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219" t="s">
        <v>13</v>
      </c>
      <c r="J31" s="220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219" t="s">
        <v>12</v>
      </c>
      <c r="J35" s="220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236"/>
      <c r="B36" s="237"/>
      <c r="C36" s="65"/>
      <c r="D36" s="65"/>
      <c r="E36" s="65"/>
      <c r="F36" s="74"/>
      <c r="G36" s="75"/>
      <c r="I36" s="236"/>
      <c r="J36" s="237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8">
        <v>656.57</v>
      </c>
      <c r="D47" s="68">
        <v>794.92</v>
      </c>
      <c r="E47" s="68">
        <v>852.33</v>
      </c>
      <c r="F47" s="68">
        <v>421.66</v>
      </c>
      <c r="G47" s="69">
        <v>656.423</v>
      </c>
      <c r="I47" s="234" t="s">
        <v>9</v>
      </c>
      <c r="J47" s="235"/>
      <c r="K47" s="64">
        <v>6162.07</v>
      </c>
      <c r="L47" s="64">
        <v>4177.59</v>
      </c>
      <c r="M47" s="64">
        <v>4202.63</v>
      </c>
      <c r="N47" s="68">
        <v>1299.95</v>
      </c>
      <c r="O47" s="69">
        <v>2557.14</v>
      </c>
    </row>
    <row r="48" spans="1:15" x14ac:dyDescent="0.25">
      <c r="A48" s="234"/>
      <c r="B48" s="235"/>
      <c r="C48" s="68">
        <v>621.61</v>
      </c>
      <c r="D48" s="68">
        <v>784.61</v>
      </c>
      <c r="E48" s="68">
        <v>793.52</v>
      </c>
      <c r="F48" s="68">
        <v>428</v>
      </c>
      <c r="G48" s="69">
        <v>648.48</v>
      </c>
      <c r="I48" s="234"/>
      <c r="J48" s="235"/>
      <c r="K48" s="64">
        <v>6162.92</v>
      </c>
      <c r="L48" s="64">
        <v>4182.46</v>
      </c>
      <c r="M48" s="64">
        <v>4207.5600000000004</v>
      </c>
      <c r="N48" s="68">
        <v>1186.1500000000001</v>
      </c>
      <c r="O48" s="69">
        <v>2550.7800000000002</v>
      </c>
    </row>
    <row r="49" spans="1:15" x14ac:dyDescent="0.25">
      <c r="A49" s="234"/>
      <c r="B49" s="235"/>
      <c r="C49" s="68">
        <v>622.58000000000004</v>
      </c>
      <c r="D49" s="68">
        <v>786.23</v>
      </c>
      <c r="E49" s="68">
        <v>798.85</v>
      </c>
      <c r="F49" s="68">
        <v>482.93</v>
      </c>
      <c r="G49" s="69">
        <v>632.22</v>
      </c>
      <c r="I49" s="234"/>
      <c r="J49" s="235"/>
      <c r="K49" s="64">
        <v>6153.56</v>
      </c>
      <c r="L49" s="64">
        <v>4430.4399999999996</v>
      </c>
      <c r="M49" s="64">
        <v>4193.95</v>
      </c>
      <c r="N49" s="68">
        <v>1207.07</v>
      </c>
      <c r="O49" s="69">
        <v>2546.3200000000002</v>
      </c>
    </row>
    <row r="50" spans="1:15" x14ac:dyDescent="0.25">
      <c r="A50" s="217" t="s">
        <v>10</v>
      </c>
      <c r="B50" s="218"/>
      <c r="C50" s="68">
        <f>(C47+C48+C49)/3</f>
        <v>633.5866666666667</v>
      </c>
      <c r="D50" s="68">
        <f t="shared" ref="D50:G50" si="12">(D47+D48+D49)/3</f>
        <v>788.5866666666667</v>
      </c>
      <c r="E50" s="68">
        <f t="shared" si="12"/>
        <v>814.9</v>
      </c>
      <c r="F50" s="68">
        <f t="shared" si="12"/>
        <v>444.19666666666672</v>
      </c>
      <c r="G50" s="68">
        <f t="shared" si="12"/>
        <v>645.70766666666668</v>
      </c>
      <c r="I50" s="217" t="s">
        <v>10</v>
      </c>
      <c r="J50" s="218"/>
      <c r="K50" s="64">
        <f>(K47+K48+K49)/3</f>
        <v>6159.5166666666664</v>
      </c>
      <c r="L50" s="64">
        <f t="shared" ref="L50:O50" si="13">(L47+L48+L49)/3</f>
        <v>4263.496666666666</v>
      </c>
      <c r="M50" s="64">
        <f t="shared" si="13"/>
        <v>4201.38</v>
      </c>
      <c r="N50" s="64">
        <f t="shared" si="13"/>
        <v>1231.0566666666666</v>
      </c>
      <c r="O50" s="64">
        <f t="shared" si="13"/>
        <v>2551.4133333333334</v>
      </c>
    </row>
    <row r="51" spans="1:15" ht="15.75" x14ac:dyDescent="0.25">
      <c r="A51" s="219" t="s">
        <v>13</v>
      </c>
      <c r="B51" s="220"/>
      <c r="C51" s="70">
        <v>0.63</v>
      </c>
      <c r="D51" s="70">
        <v>0.79</v>
      </c>
      <c r="E51" s="70">
        <v>0.82</v>
      </c>
      <c r="F51" s="71">
        <v>0.44</v>
      </c>
      <c r="G51" s="72">
        <v>0.65</v>
      </c>
      <c r="I51" s="219" t="s">
        <v>13</v>
      </c>
      <c r="J51" s="220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219" t="s">
        <v>12</v>
      </c>
      <c r="J55" s="220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236"/>
      <c r="B56" s="237"/>
      <c r="C56" s="65"/>
      <c r="D56" s="65"/>
      <c r="E56" s="65"/>
      <c r="F56" s="74"/>
      <c r="G56" s="75"/>
      <c r="I56" s="236"/>
      <c r="J56" s="237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751.18100000000004</v>
      </c>
      <c r="D67" s="64">
        <v>875.65</v>
      </c>
      <c r="E67" s="64">
        <v>999.46100000000001</v>
      </c>
      <c r="F67" s="68">
        <v>478.61399999999998</v>
      </c>
      <c r="G67" s="69">
        <v>800.94</v>
      </c>
      <c r="I67" s="234" t="s">
        <v>9</v>
      </c>
      <c r="J67" s="235"/>
      <c r="K67" s="64">
        <v>6835.64</v>
      </c>
      <c r="L67" s="64">
        <v>4497.4399999999996</v>
      </c>
      <c r="M67" s="64">
        <v>4517.4399999999996</v>
      </c>
      <c r="N67" s="68">
        <v>1463.12</v>
      </c>
      <c r="O67" s="69">
        <v>2998.51</v>
      </c>
    </row>
    <row r="68" spans="1:15" x14ac:dyDescent="0.25">
      <c r="A68" s="234"/>
      <c r="B68" s="235"/>
      <c r="C68" s="64">
        <v>750.57799999999997</v>
      </c>
      <c r="D68" s="64">
        <v>877.18700000000001</v>
      </c>
      <c r="E68" s="64">
        <v>999.23099999999999</v>
      </c>
      <c r="F68" s="68">
        <v>481.94600000000003</v>
      </c>
      <c r="G68" s="69">
        <v>803.08600000000001</v>
      </c>
      <c r="I68" s="234"/>
      <c r="J68" s="235"/>
      <c r="K68" s="64">
        <v>6567.81</v>
      </c>
      <c r="L68" s="64">
        <v>4523.8599999999997</v>
      </c>
      <c r="M68" s="64">
        <v>4528.8100000000004</v>
      </c>
      <c r="N68" s="68">
        <v>1488.55</v>
      </c>
      <c r="O68" s="69">
        <v>3002.33</v>
      </c>
    </row>
    <row r="69" spans="1:15" x14ac:dyDescent="0.25">
      <c r="A69" s="234"/>
      <c r="B69" s="235"/>
      <c r="C69" s="64">
        <v>736.66700000000003</v>
      </c>
      <c r="D69" s="64">
        <v>868.24</v>
      </c>
      <c r="E69" s="64">
        <v>951.25900000000001</v>
      </c>
      <c r="F69" s="68">
        <v>479.72300000000001</v>
      </c>
      <c r="G69" s="69">
        <v>772.69399999999996</v>
      </c>
      <c r="I69" s="234"/>
      <c r="J69" s="235"/>
      <c r="K69" s="64">
        <v>6728.4</v>
      </c>
      <c r="L69" s="64">
        <v>4515.33</v>
      </c>
      <c r="M69" s="64">
        <v>4553.07</v>
      </c>
      <c r="N69" s="68">
        <v>1477.27</v>
      </c>
      <c r="O69" s="69">
        <v>3014.29</v>
      </c>
    </row>
    <row r="70" spans="1:15" x14ac:dyDescent="0.25">
      <c r="A70" s="217" t="s">
        <v>10</v>
      </c>
      <c r="B70" s="218"/>
      <c r="C70" s="64">
        <f>(C67+C68+C69)/3</f>
        <v>746.14199999999994</v>
      </c>
      <c r="D70" s="64">
        <f t="shared" ref="D70:G70" si="17">(D67+D68+D69)/3</f>
        <v>873.69233333333341</v>
      </c>
      <c r="E70" s="64">
        <f t="shared" si="17"/>
        <v>983.31700000000001</v>
      </c>
      <c r="F70" s="64">
        <f t="shared" si="17"/>
        <v>480.09433333333328</v>
      </c>
      <c r="G70" s="64">
        <f t="shared" si="17"/>
        <v>792.24000000000012</v>
      </c>
      <c r="I70" s="217" t="s">
        <v>10</v>
      </c>
      <c r="J70" s="218"/>
      <c r="K70" s="64">
        <f>(K67+K68+K69)/3</f>
        <v>6710.6166666666659</v>
      </c>
      <c r="L70" s="64">
        <f t="shared" ref="L70:O70" si="18">(L67+L68+L69)/3</f>
        <v>4512.21</v>
      </c>
      <c r="M70" s="64">
        <f t="shared" si="18"/>
        <v>4533.1066666666666</v>
      </c>
      <c r="N70" s="64">
        <f t="shared" si="18"/>
        <v>1476.3133333333335</v>
      </c>
      <c r="O70" s="64">
        <f t="shared" si="18"/>
        <v>3005.0433333333335</v>
      </c>
    </row>
    <row r="71" spans="1:15" ht="15.75" x14ac:dyDescent="0.25">
      <c r="A71" s="219" t="s">
        <v>13</v>
      </c>
      <c r="B71" s="220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219" t="s">
        <v>13</v>
      </c>
      <c r="J71" s="220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219" t="s">
        <v>12</v>
      </c>
      <c r="J75" s="220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236"/>
      <c r="B76" s="237"/>
      <c r="C76" s="65"/>
      <c r="D76" s="65"/>
      <c r="E76" s="65"/>
      <c r="F76" s="74"/>
      <c r="G76" s="75"/>
      <c r="I76" s="236"/>
      <c r="J76" s="237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1492.18</v>
      </c>
      <c r="D87" s="64">
        <v>1901.83</v>
      </c>
      <c r="E87" s="64">
        <v>2331.58</v>
      </c>
      <c r="F87" s="68">
        <v>932.84</v>
      </c>
      <c r="G87" s="69">
        <v>1294.4000000000001</v>
      </c>
      <c r="I87" s="234" t="s">
        <v>9</v>
      </c>
      <c r="J87" s="235"/>
      <c r="K87" s="64">
        <v>10439.799999999999</v>
      </c>
      <c r="L87" s="64">
        <v>6720.26</v>
      </c>
      <c r="M87" s="64">
        <v>6732.45</v>
      </c>
      <c r="N87" s="68">
        <v>2797.45</v>
      </c>
      <c r="O87" s="69">
        <v>3386.01</v>
      </c>
    </row>
    <row r="88" spans="1:15" x14ac:dyDescent="0.25">
      <c r="A88" s="234"/>
      <c r="B88" s="235"/>
      <c r="C88" s="64">
        <v>1553.43</v>
      </c>
      <c r="D88" s="64">
        <v>1902.97</v>
      </c>
      <c r="E88" s="64">
        <v>2333.27</v>
      </c>
      <c r="F88" s="68">
        <v>934.59</v>
      </c>
      <c r="G88" s="69">
        <v>1294.48</v>
      </c>
      <c r="I88" s="234"/>
      <c r="J88" s="235"/>
      <c r="K88" s="64">
        <v>10799.3</v>
      </c>
      <c r="L88" s="64">
        <v>6628.51</v>
      </c>
      <c r="M88" s="64">
        <v>6625.65</v>
      </c>
      <c r="N88" s="68">
        <v>2842.45</v>
      </c>
      <c r="O88" s="69">
        <v>3390.94</v>
      </c>
    </row>
    <row r="89" spans="1:15" x14ac:dyDescent="0.25">
      <c r="A89" s="234"/>
      <c r="B89" s="235"/>
      <c r="C89" s="64">
        <v>1558.89</v>
      </c>
      <c r="D89" s="64">
        <v>2003.49</v>
      </c>
      <c r="E89" s="64">
        <v>2438.73</v>
      </c>
      <c r="F89" s="68">
        <v>996.44</v>
      </c>
      <c r="G89" s="69">
        <v>1335.85</v>
      </c>
      <c r="I89" s="234"/>
      <c r="J89" s="235"/>
      <c r="K89" s="64">
        <v>10768.4</v>
      </c>
      <c r="L89" s="64">
        <v>6694.5</v>
      </c>
      <c r="M89" s="64">
        <v>6695.85</v>
      </c>
      <c r="N89" s="68">
        <v>2806.37</v>
      </c>
      <c r="O89" s="69">
        <v>3376.24</v>
      </c>
    </row>
    <row r="90" spans="1:15" x14ac:dyDescent="0.25">
      <c r="A90" s="217" t="s">
        <v>10</v>
      </c>
      <c r="B90" s="218"/>
      <c r="C90" s="64">
        <f>(C87+C88+C89)/3</f>
        <v>1534.8333333333333</v>
      </c>
      <c r="D90" s="64">
        <f t="shared" ref="D90:G90" si="23">(D87+D88+D89)/3</f>
        <v>1936.0966666666666</v>
      </c>
      <c r="E90" s="64">
        <f t="shared" si="23"/>
        <v>2367.86</v>
      </c>
      <c r="F90" s="64">
        <f t="shared" si="23"/>
        <v>954.62333333333333</v>
      </c>
      <c r="G90" s="64">
        <f t="shared" si="23"/>
        <v>1308.2433333333333</v>
      </c>
      <c r="I90" s="217" t="s">
        <v>10</v>
      </c>
      <c r="J90" s="218"/>
      <c r="K90" s="64">
        <f>(K87+K88+K89)/3</f>
        <v>10669.166666666666</v>
      </c>
      <c r="L90" s="64">
        <f t="shared" ref="L90:O90" si="24">(L87+L88+L89)/3</f>
        <v>6681.09</v>
      </c>
      <c r="M90" s="64">
        <f t="shared" si="24"/>
        <v>6684.6499999999987</v>
      </c>
      <c r="N90" s="64">
        <f t="shared" si="24"/>
        <v>2815.4233333333336</v>
      </c>
      <c r="O90" s="64">
        <f t="shared" si="24"/>
        <v>3384.396666666667</v>
      </c>
    </row>
    <row r="91" spans="1:15" ht="15.75" x14ac:dyDescent="0.25">
      <c r="A91" s="219" t="s">
        <v>13</v>
      </c>
      <c r="B91" s="220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219" t="s">
        <v>13</v>
      </c>
      <c r="J91" s="220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219" t="s">
        <v>12</v>
      </c>
      <c r="J95" s="220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236"/>
      <c r="B96" s="237"/>
      <c r="C96" s="65"/>
      <c r="D96" s="65"/>
      <c r="E96" s="65"/>
      <c r="F96" s="74"/>
      <c r="G96" s="75"/>
      <c r="I96" s="236"/>
      <c r="J96" s="237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582.29</v>
      </c>
      <c r="D7" s="64">
        <v>658.17600000000004</v>
      </c>
      <c r="E7" s="64">
        <v>698.05700000000002</v>
      </c>
      <c r="F7" s="68">
        <v>380.48200000000003</v>
      </c>
      <c r="G7" s="69">
        <v>697.94399999999996</v>
      </c>
      <c r="I7" s="234" t="s">
        <v>9</v>
      </c>
      <c r="J7" s="235"/>
      <c r="K7" s="64">
        <v>7174.12</v>
      </c>
      <c r="L7" s="64">
        <v>4014.12</v>
      </c>
      <c r="M7" s="64">
        <v>4071.01</v>
      </c>
      <c r="N7" s="68">
        <v>1013.9</v>
      </c>
      <c r="O7" s="69">
        <v>4038.08</v>
      </c>
    </row>
    <row r="8" spans="1:15" x14ac:dyDescent="0.25">
      <c r="A8" s="234"/>
      <c r="B8" s="235"/>
      <c r="C8" s="64">
        <v>580.86699999999996</v>
      </c>
      <c r="D8" s="64">
        <v>655.06700000000001</v>
      </c>
      <c r="E8" s="64">
        <v>697.09500000000003</v>
      </c>
      <c r="F8" s="68">
        <v>380.67</v>
      </c>
      <c r="G8" s="69">
        <v>712.18100000000004</v>
      </c>
      <c r="I8" s="234"/>
      <c r="J8" s="235"/>
      <c r="K8" s="64">
        <v>6883.99</v>
      </c>
      <c r="L8" s="64">
        <v>4019.19</v>
      </c>
      <c r="M8" s="64">
        <v>4076.81</v>
      </c>
      <c r="N8" s="68">
        <v>1014.59</v>
      </c>
      <c r="O8" s="69">
        <v>4025.03</v>
      </c>
    </row>
    <row r="9" spans="1:15" x14ac:dyDescent="0.25">
      <c r="A9" s="234"/>
      <c r="B9" s="235"/>
      <c r="C9" s="64">
        <v>580.44200000000001</v>
      </c>
      <c r="D9" s="64">
        <v>653.82500000000005</v>
      </c>
      <c r="E9" s="64">
        <v>699.49099999999999</v>
      </c>
      <c r="F9" s="68">
        <v>384.97199999999998</v>
      </c>
      <c r="G9" s="69">
        <v>707.85199999999998</v>
      </c>
      <c r="I9" s="234"/>
      <c r="J9" s="235"/>
      <c r="K9" s="64">
        <v>6875.02</v>
      </c>
      <c r="L9" s="64">
        <v>4020.93</v>
      </c>
      <c r="M9" s="64">
        <v>4077.67</v>
      </c>
      <c r="N9" s="68">
        <v>1009.95</v>
      </c>
      <c r="O9" s="69">
        <v>4037.36</v>
      </c>
    </row>
    <row r="10" spans="1:15" x14ac:dyDescent="0.25">
      <c r="A10" s="217" t="s">
        <v>10</v>
      </c>
      <c r="B10" s="218"/>
      <c r="C10" s="64">
        <f>(C7+C8+C9)/3</f>
        <v>581.19966666666664</v>
      </c>
      <c r="D10" s="64">
        <f t="shared" ref="D10:G10" si="0">(D7+D8+D9)/3</f>
        <v>655.68933333333337</v>
      </c>
      <c r="E10" s="64">
        <f t="shared" si="0"/>
        <v>698.21433333333334</v>
      </c>
      <c r="F10" s="64">
        <f t="shared" si="0"/>
        <v>382.04133333333334</v>
      </c>
      <c r="G10" s="64">
        <f t="shared" si="0"/>
        <v>705.99233333333325</v>
      </c>
      <c r="I10" s="217" t="s">
        <v>10</v>
      </c>
      <c r="J10" s="218"/>
      <c r="K10" s="64">
        <f>(K7+K8+K9)/3</f>
        <v>6977.71</v>
      </c>
      <c r="L10" s="64">
        <f t="shared" ref="L10:O10" si="1">(L7+L8+L9)/3</f>
        <v>4018.08</v>
      </c>
      <c r="M10" s="64">
        <f t="shared" si="1"/>
        <v>4075.1633333333334</v>
      </c>
      <c r="N10" s="64">
        <f t="shared" si="1"/>
        <v>1012.8133333333334</v>
      </c>
      <c r="O10" s="64">
        <f t="shared" si="1"/>
        <v>4033.4900000000002</v>
      </c>
    </row>
    <row r="11" spans="1:15" ht="15.75" x14ac:dyDescent="0.25">
      <c r="A11" s="219" t="s">
        <v>13</v>
      </c>
      <c r="B11" s="220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219" t="s">
        <v>13</v>
      </c>
      <c r="J11" s="220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219" t="s">
        <v>12</v>
      </c>
      <c r="J15" s="220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236"/>
      <c r="B16" s="237"/>
      <c r="C16" s="65"/>
      <c r="D16" s="65"/>
      <c r="E16" s="65"/>
      <c r="F16" s="74"/>
      <c r="G16" s="75"/>
      <c r="I16" s="236"/>
      <c r="J16" s="237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539.41</v>
      </c>
      <c r="D27" s="64">
        <v>700.62199999999996</v>
      </c>
      <c r="E27" s="64">
        <v>758.71900000000005</v>
      </c>
      <c r="F27" s="68">
        <v>403.52300000000002</v>
      </c>
      <c r="G27" s="69">
        <v>666.495</v>
      </c>
      <c r="I27" s="234" t="s">
        <v>9</v>
      </c>
      <c r="J27" s="235"/>
      <c r="K27" s="64">
        <v>6627.48</v>
      </c>
      <c r="L27" s="64">
        <v>4132.57</v>
      </c>
      <c r="M27" s="64">
        <v>4239.38</v>
      </c>
      <c r="N27" s="68">
        <v>1055.8499999999999</v>
      </c>
      <c r="O27" s="69">
        <v>4843.1899999999996</v>
      </c>
    </row>
    <row r="28" spans="1:15" x14ac:dyDescent="0.25">
      <c r="A28" s="234"/>
      <c r="B28" s="235"/>
      <c r="C28" s="64">
        <v>545.24800000000005</v>
      </c>
      <c r="D28" s="64">
        <v>702.58399999999995</v>
      </c>
      <c r="E28" s="64">
        <v>762.69500000000005</v>
      </c>
      <c r="F28" s="68">
        <v>386.108</v>
      </c>
      <c r="G28" s="69">
        <v>659.37800000000004</v>
      </c>
      <c r="I28" s="234"/>
      <c r="J28" s="235"/>
      <c r="K28" s="64">
        <v>6664.87</v>
      </c>
      <c r="L28" s="64">
        <v>4131.42</v>
      </c>
      <c r="M28" s="64">
        <v>4234.53</v>
      </c>
      <c r="N28" s="68">
        <v>1055.8499999999999</v>
      </c>
      <c r="O28" s="69">
        <v>4835.63</v>
      </c>
    </row>
    <row r="29" spans="1:15" x14ac:dyDescent="0.25">
      <c r="A29" s="234"/>
      <c r="B29" s="235"/>
      <c r="C29" s="64">
        <v>547.53399999999999</v>
      </c>
      <c r="D29" s="64">
        <v>703.82899999999995</v>
      </c>
      <c r="E29" s="64">
        <v>765.19399999999996</v>
      </c>
      <c r="F29" s="68">
        <v>408.15</v>
      </c>
      <c r="G29" s="69">
        <v>666.62099999999998</v>
      </c>
      <c r="I29" s="234"/>
      <c r="J29" s="235"/>
      <c r="K29" s="64">
        <v>6635.9</v>
      </c>
      <c r="L29" s="64">
        <v>4397.37</v>
      </c>
      <c r="M29" s="64">
        <v>4474.82</v>
      </c>
      <c r="N29" s="68">
        <v>1055.9100000000001</v>
      </c>
      <c r="O29" s="69">
        <v>4839.9799999999996</v>
      </c>
    </row>
    <row r="30" spans="1:15" x14ac:dyDescent="0.25">
      <c r="A30" s="217" t="s">
        <v>10</v>
      </c>
      <c r="B30" s="218"/>
      <c r="C30" s="64">
        <f>(C27+C28+C29)/3</f>
        <v>544.06399999999996</v>
      </c>
      <c r="D30" s="64">
        <f t="shared" ref="D30:G30" si="6">(D27+D28+D29)/3</f>
        <v>702.34499999999991</v>
      </c>
      <c r="E30" s="64">
        <f t="shared" si="6"/>
        <v>762.20266666666669</v>
      </c>
      <c r="F30" s="64">
        <f t="shared" si="6"/>
        <v>399.26033333333334</v>
      </c>
      <c r="G30" s="64">
        <f t="shared" si="6"/>
        <v>664.16466666666668</v>
      </c>
      <c r="I30" s="217" t="s">
        <v>10</v>
      </c>
      <c r="J30" s="218"/>
      <c r="K30" s="64">
        <f>(K27+K28+K29)/3</f>
        <v>6642.75</v>
      </c>
      <c r="L30" s="64">
        <f t="shared" ref="L30:O30" si="7">(L27+L28+L29)/3</f>
        <v>4220.4533333333338</v>
      </c>
      <c r="M30" s="64">
        <f t="shared" si="7"/>
        <v>4316.2433333333329</v>
      </c>
      <c r="N30" s="64">
        <f t="shared" si="7"/>
        <v>1055.8699999999999</v>
      </c>
      <c r="O30" s="64">
        <f t="shared" si="7"/>
        <v>4839.5999999999995</v>
      </c>
    </row>
    <row r="31" spans="1:15" ht="15.75" x14ac:dyDescent="0.25">
      <c r="A31" s="219" t="s">
        <v>13</v>
      </c>
      <c r="B31" s="220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219" t="s">
        <v>13</v>
      </c>
      <c r="J31" s="220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219" t="s">
        <v>12</v>
      </c>
      <c r="J35" s="220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236"/>
      <c r="B36" s="237"/>
      <c r="C36" s="65"/>
      <c r="D36" s="65"/>
      <c r="E36" s="65"/>
      <c r="F36" s="74"/>
      <c r="G36" s="75"/>
      <c r="I36" s="236"/>
      <c r="J36" s="237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637.39400000000001</v>
      </c>
      <c r="D47" s="64">
        <v>784.96799999999996</v>
      </c>
      <c r="E47" s="64">
        <v>819.64499999999998</v>
      </c>
      <c r="F47" s="68">
        <v>427.73399999999998</v>
      </c>
      <c r="G47" s="69">
        <v>584.47400000000005</v>
      </c>
      <c r="I47" s="234" t="s">
        <v>9</v>
      </c>
      <c r="J47" s="235"/>
      <c r="K47" s="64">
        <v>6106.13</v>
      </c>
      <c r="L47" s="64">
        <v>4434.83</v>
      </c>
      <c r="M47" s="64">
        <v>4195.8599999999997</v>
      </c>
      <c r="N47" s="68">
        <v>1304.5999999999999</v>
      </c>
      <c r="O47" s="69">
        <v>2055.96</v>
      </c>
    </row>
    <row r="48" spans="1:15" x14ac:dyDescent="0.25">
      <c r="A48" s="234"/>
      <c r="B48" s="235"/>
      <c r="C48" s="64">
        <v>645.43299999999999</v>
      </c>
      <c r="D48" s="64">
        <v>783.95399999999995</v>
      </c>
      <c r="E48" s="64">
        <v>817.52499999999998</v>
      </c>
      <c r="F48" s="68">
        <v>429.79199999999997</v>
      </c>
      <c r="G48" s="69">
        <v>583.87900000000002</v>
      </c>
      <c r="I48" s="234"/>
      <c r="J48" s="235"/>
      <c r="K48" s="64">
        <v>6146.53</v>
      </c>
      <c r="L48" s="64">
        <v>4427.47</v>
      </c>
      <c r="M48" s="64">
        <v>4194.1899999999996</v>
      </c>
      <c r="N48" s="68">
        <v>1194.18</v>
      </c>
      <c r="O48" s="69">
        <v>2055.29</v>
      </c>
    </row>
    <row r="49" spans="1:15" x14ac:dyDescent="0.25">
      <c r="A49" s="234"/>
      <c r="B49" s="235"/>
      <c r="C49" s="64">
        <v>631.678</v>
      </c>
      <c r="D49" s="64">
        <v>778.28399999999999</v>
      </c>
      <c r="E49" s="64">
        <v>792.45500000000004</v>
      </c>
      <c r="F49" s="68">
        <v>404.85899999999998</v>
      </c>
      <c r="G49" s="69">
        <v>593.36300000000006</v>
      </c>
      <c r="I49" s="234"/>
      <c r="J49" s="235"/>
      <c r="K49" s="64">
        <v>6143.9</v>
      </c>
      <c r="L49" s="64">
        <v>4179.8</v>
      </c>
      <c r="M49" s="64">
        <v>4202.72</v>
      </c>
      <c r="N49" s="68">
        <v>1309.3499999999999</v>
      </c>
      <c r="O49" s="69">
        <v>2061.75</v>
      </c>
    </row>
    <row r="50" spans="1:15" x14ac:dyDescent="0.25">
      <c r="A50" s="217" t="s">
        <v>10</v>
      </c>
      <c r="B50" s="218"/>
      <c r="C50" s="64">
        <f>(C47+C48+C49)/3</f>
        <v>638.16833333333341</v>
      </c>
      <c r="D50" s="64">
        <f t="shared" ref="D50:G50" si="12">(D47+D48+D49)/3</f>
        <v>782.40200000000004</v>
      </c>
      <c r="E50" s="64">
        <f t="shared" si="12"/>
        <v>809.875</v>
      </c>
      <c r="F50" s="64">
        <f t="shared" si="12"/>
        <v>420.79500000000002</v>
      </c>
      <c r="G50" s="64">
        <f t="shared" si="12"/>
        <v>587.23866666666675</v>
      </c>
      <c r="I50" s="217" t="s">
        <v>10</v>
      </c>
      <c r="J50" s="218"/>
      <c r="K50" s="64">
        <f>(K47+K48+K49)/3</f>
        <v>6132.1866666666656</v>
      </c>
      <c r="L50" s="64">
        <f t="shared" ref="L50:O50" si="13">(L47+L48+L49)/3</f>
        <v>4347.3666666666659</v>
      </c>
      <c r="M50" s="64">
        <f t="shared" si="13"/>
        <v>4197.59</v>
      </c>
      <c r="N50" s="64">
        <f t="shared" si="13"/>
        <v>1269.3766666666666</v>
      </c>
      <c r="O50" s="64">
        <f t="shared" si="13"/>
        <v>2057.6666666666665</v>
      </c>
    </row>
    <row r="51" spans="1:15" ht="15.75" x14ac:dyDescent="0.25">
      <c r="A51" s="219" t="s">
        <v>13</v>
      </c>
      <c r="B51" s="220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219" t="s">
        <v>13</v>
      </c>
      <c r="J51" s="220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219" t="s">
        <v>12</v>
      </c>
      <c r="J55" s="220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236"/>
      <c r="B56" s="237"/>
      <c r="C56" s="65"/>
      <c r="D56" s="65"/>
      <c r="E56" s="65"/>
      <c r="F56" s="74"/>
      <c r="G56" s="75"/>
      <c r="I56" s="236"/>
      <c r="J56" s="237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99">
        <v>744.72299999999996</v>
      </c>
      <c r="D67" s="99">
        <v>870.57899999999995</v>
      </c>
      <c r="E67" s="99">
        <v>952.55499999999995</v>
      </c>
      <c r="F67" s="99">
        <v>613.63499999999999</v>
      </c>
      <c r="G67" s="100">
        <v>757.41099999999994</v>
      </c>
      <c r="I67" s="234" t="s">
        <v>9</v>
      </c>
      <c r="J67" s="235"/>
      <c r="K67" s="64">
        <v>6119.24</v>
      </c>
      <c r="L67" s="64">
        <v>4439.37</v>
      </c>
      <c r="M67" s="64">
        <v>4196.2700000000004</v>
      </c>
      <c r="N67" s="68">
        <v>1216.04</v>
      </c>
      <c r="O67" s="69">
        <v>2059.44</v>
      </c>
    </row>
    <row r="68" spans="1:15" x14ac:dyDescent="0.25">
      <c r="A68" s="234"/>
      <c r="B68" s="235"/>
      <c r="C68" s="99">
        <v>744.39499999999998</v>
      </c>
      <c r="D68" s="99">
        <v>869.83699999999999</v>
      </c>
      <c r="E68" s="99">
        <v>951.92600000000004</v>
      </c>
      <c r="F68" s="99">
        <v>606.79200000000003</v>
      </c>
      <c r="G68" s="100">
        <v>754.50900000000001</v>
      </c>
      <c r="I68" s="234"/>
      <c r="J68" s="235"/>
      <c r="K68" s="64">
        <v>6137.4</v>
      </c>
      <c r="L68" s="64">
        <v>4432.1499999999996</v>
      </c>
      <c r="M68" s="64">
        <v>4194.09</v>
      </c>
      <c r="N68" s="68">
        <v>1211.83</v>
      </c>
      <c r="O68" s="69">
        <v>2056.4</v>
      </c>
    </row>
    <row r="69" spans="1:15" x14ac:dyDescent="0.25">
      <c r="A69" s="234"/>
      <c r="B69" s="235"/>
      <c r="C69" s="99">
        <v>746.53800000000001</v>
      </c>
      <c r="D69" s="99">
        <v>871.50199999999995</v>
      </c>
      <c r="E69" s="99">
        <v>953.53599999999994</v>
      </c>
      <c r="F69" s="99">
        <v>489.45600000000002</v>
      </c>
      <c r="G69" s="100">
        <v>749.27</v>
      </c>
      <c r="I69" s="234"/>
      <c r="J69" s="235"/>
      <c r="K69" s="64">
        <v>6116.48</v>
      </c>
      <c r="L69" s="64">
        <v>4428.82</v>
      </c>
      <c r="M69" s="64">
        <v>4195.21</v>
      </c>
      <c r="N69" s="68">
        <v>1214.49</v>
      </c>
      <c r="O69" s="69">
        <v>2057.29</v>
      </c>
    </row>
    <row r="70" spans="1:15" x14ac:dyDescent="0.25">
      <c r="A70" s="217" t="s">
        <v>10</v>
      </c>
      <c r="B70" s="218"/>
      <c r="C70" s="64">
        <f>(C67+C68+C69)/3</f>
        <v>745.21866666666665</v>
      </c>
      <c r="D70" s="64">
        <f t="shared" ref="D70:G70" si="18">(D67+D68+D69)/3</f>
        <v>870.63933333333318</v>
      </c>
      <c r="E70" s="64">
        <f t="shared" si="18"/>
        <v>952.67233333333331</v>
      </c>
      <c r="F70" s="64">
        <f t="shared" si="18"/>
        <v>569.96100000000013</v>
      </c>
      <c r="G70" s="64">
        <f t="shared" si="18"/>
        <v>753.73</v>
      </c>
      <c r="I70" s="217" t="s">
        <v>10</v>
      </c>
      <c r="J70" s="218"/>
      <c r="K70" s="64">
        <f>(K67+K68+K69)/3</f>
        <v>6124.373333333333</v>
      </c>
      <c r="L70" s="64">
        <f t="shared" ref="L70:O70" si="19">(L67+L68+L69)/3</f>
        <v>4433.4466666666667</v>
      </c>
      <c r="M70" s="64">
        <f t="shared" si="19"/>
        <v>4195.1899999999996</v>
      </c>
      <c r="N70" s="64">
        <f t="shared" si="19"/>
        <v>1214.1199999999999</v>
      </c>
      <c r="O70" s="64">
        <f t="shared" si="19"/>
        <v>2057.71</v>
      </c>
    </row>
    <row r="71" spans="1:15" ht="15.75" x14ac:dyDescent="0.25">
      <c r="A71" s="219" t="s">
        <v>13</v>
      </c>
      <c r="B71" s="220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219" t="s">
        <v>13</v>
      </c>
      <c r="J71" s="220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219" t="s">
        <v>12</v>
      </c>
      <c r="J75" s="220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236"/>
      <c r="B76" s="237"/>
      <c r="C76" s="65"/>
      <c r="D76" s="65"/>
      <c r="E76" s="65"/>
      <c r="F76" s="74"/>
      <c r="G76" s="75"/>
      <c r="I76" s="236"/>
      <c r="J76" s="237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1539.08</v>
      </c>
      <c r="D87" s="64">
        <v>1929.86</v>
      </c>
      <c r="E87" s="64">
        <v>2365.87</v>
      </c>
      <c r="F87" s="68">
        <v>944.60199999999998</v>
      </c>
      <c r="G87" s="69">
        <v>1261.68</v>
      </c>
      <c r="I87" s="234" t="s">
        <v>9</v>
      </c>
      <c r="J87" s="235"/>
      <c r="K87" s="64">
        <v>10604.7</v>
      </c>
      <c r="L87" s="64">
        <v>6822.78</v>
      </c>
      <c r="M87" s="64">
        <v>6827.95</v>
      </c>
      <c r="N87" s="68">
        <v>2889.53</v>
      </c>
      <c r="O87" s="69">
        <v>2967.33</v>
      </c>
    </row>
    <row r="88" spans="1:15" x14ac:dyDescent="0.25">
      <c r="A88" s="234"/>
      <c r="B88" s="235"/>
      <c r="C88" s="64">
        <v>1630.5</v>
      </c>
      <c r="D88" s="64">
        <v>2022.21</v>
      </c>
      <c r="E88" s="64">
        <v>2461.2399999999998</v>
      </c>
      <c r="F88" s="68">
        <v>1009.28</v>
      </c>
      <c r="G88" s="69">
        <v>1334.83</v>
      </c>
      <c r="I88" s="234"/>
      <c r="J88" s="235"/>
      <c r="K88" s="64">
        <v>10929.6</v>
      </c>
      <c r="L88" s="64">
        <v>6816.46</v>
      </c>
      <c r="M88" s="64">
        <v>6818.44</v>
      </c>
      <c r="N88" s="68">
        <v>2950.72</v>
      </c>
      <c r="O88" s="69">
        <v>2940.8</v>
      </c>
    </row>
    <row r="89" spans="1:15" x14ac:dyDescent="0.25">
      <c r="A89" s="234"/>
      <c r="B89" s="235"/>
      <c r="C89" s="64">
        <v>1596.17</v>
      </c>
      <c r="D89" s="64">
        <v>2017.42</v>
      </c>
      <c r="E89" s="64">
        <v>2555.6799999999998</v>
      </c>
      <c r="F89" s="68">
        <v>1354.56</v>
      </c>
      <c r="G89" s="69">
        <v>1249.71</v>
      </c>
      <c r="I89" s="234"/>
      <c r="J89" s="235"/>
      <c r="K89" s="64">
        <v>10662.1</v>
      </c>
      <c r="L89" s="64">
        <v>6823.71</v>
      </c>
      <c r="M89" s="64">
        <v>6826.88</v>
      </c>
      <c r="N89" s="68">
        <v>2900.23</v>
      </c>
      <c r="O89" s="69">
        <v>2965.92</v>
      </c>
    </row>
    <row r="90" spans="1:15" x14ac:dyDescent="0.25">
      <c r="A90" s="217" t="s">
        <v>10</v>
      </c>
      <c r="B90" s="218"/>
      <c r="C90" s="64">
        <f>(C87+C88+C89)/3</f>
        <v>1588.5833333333333</v>
      </c>
      <c r="D90" s="64">
        <f t="shared" ref="D90:G90" si="24">(D87+D88+D89)/3</f>
        <v>1989.83</v>
      </c>
      <c r="E90" s="64">
        <f t="shared" si="24"/>
        <v>2460.9299999999998</v>
      </c>
      <c r="F90" s="64">
        <f t="shared" si="24"/>
        <v>1102.8140000000001</v>
      </c>
      <c r="G90" s="64">
        <f t="shared" si="24"/>
        <v>1282.0733333333335</v>
      </c>
      <c r="I90" s="217" t="s">
        <v>10</v>
      </c>
      <c r="J90" s="218"/>
      <c r="K90" s="64">
        <f>(K87+K89+K88)/3</f>
        <v>10732.133333333333</v>
      </c>
      <c r="L90" s="64">
        <f t="shared" ref="L90:O90" si="25">(L87+L89+L88)/3</f>
        <v>6820.9833333333336</v>
      </c>
      <c r="M90" s="64">
        <f t="shared" si="25"/>
        <v>6824.4233333333332</v>
      </c>
      <c r="N90" s="64">
        <f t="shared" si="25"/>
        <v>2913.4933333333333</v>
      </c>
      <c r="O90" s="64">
        <f t="shared" si="25"/>
        <v>2958.0166666666664</v>
      </c>
    </row>
    <row r="91" spans="1:15" ht="15.75" x14ac:dyDescent="0.25">
      <c r="A91" s="219" t="s">
        <v>13</v>
      </c>
      <c r="B91" s="220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219" t="s">
        <v>13</v>
      </c>
      <c r="J91" s="220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219" t="s">
        <v>12</v>
      </c>
      <c r="J95" s="220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236"/>
      <c r="B96" s="237"/>
      <c r="C96" s="65"/>
      <c r="D96" s="65"/>
      <c r="E96" s="65"/>
      <c r="F96" s="74"/>
      <c r="G96" s="75"/>
      <c r="I96" s="236"/>
      <c r="J96" s="237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MESSWERTE EVALUATION AVX + CPU</vt:lpstr>
      <vt:lpstr>MESSWERTE EVALUATION FPGA</vt:lpstr>
      <vt:lpstr>Einzel Scale 1,0</vt:lpstr>
      <vt:lpstr>Einzel Scale 1,0 (no_conflicts)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2023-04-24T09:53:46Z</dcterms:modified>
</cp:coreProperties>
</file>