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FPGA-SIMD-Sandbox\Measurements\"/>
    </mc:Choice>
  </mc:AlternateContent>
  <xr:revisionPtr revIDLastSave="0" documentId="13_ncr:1_{F88E219D-1C41-4F3D-97FE-0C3AF591099D}" xr6:coauthVersionLast="47" xr6:coauthVersionMax="47" xr10:uidLastSave="{00000000-0000-0000-0000-000000000000}"/>
  <bookViews>
    <workbookView xWindow="38280" yWindow="-120" windowWidth="38640" windowHeight="21840" tabRatio="853" xr2:uid="{E844A9DA-1A30-477C-9862-EC514B4B7F27}"/>
  </bookViews>
  <sheets>
    <sheet name="MESSWERTE EVALUATION" sheetId="21" r:id="rId1"/>
    <sheet name="Einzel Scale 1,0" sheetId="15" r:id="rId2"/>
    <sheet name="Einzel Scale 1,1" sheetId="17" r:id="rId3"/>
    <sheet name="Einzel Scale 1,2" sheetId="14" r:id="rId4"/>
    <sheet name="Einzel Scale 1,4" sheetId="13" r:id="rId5"/>
    <sheet name="Einzel Scale 1,6" sheetId="1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9" i="15" l="1"/>
  <c r="M259" i="15"/>
  <c r="N259" i="15"/>
  <c r="O259" i="15"/>
  <c r="L254" i="15"/>
  <c r="M254" i="15"/>
  <c r="N254" i="15"/>
  <c r="O254" i="15"/>
  <c r="L255" i="15"/>
  <c r="M255" i="15"/>
  <c r="N255" i="15"/>
  <c r="O255" i="15"/>
  <c r="K259" i="15"/>
  <c r="K255" i="15"/>
  <c r="K254" i="15"/>
  <c r="L226" i="15"/>
  <c r="M226" i="15"/>
  <c r="N226" i="15"/>
  <c r="O226" i="15"/>
  <c r="L221" i="15"/>
  <c r="M221" i="15"/>
  <c r="N221" i="15"/>
  <c r="O221" i="15"/>
  <c r="L222" i="15"/>
  <c r="M222" i="15"/>
  <c r="N222" i="15"/>
  <c r="O222" i="15"/>
  <c r="K226" i="15"/>
  <c r="K222" i="15"/>
  <c r="K221" i="15"/>
  <c r="O193" i="15"/>
  <c r="O188" i="15"/>
  <c r="O189" i="15" s="1"/>
  <c r="L193" i="15"/>
  <c r="M193" i="15"/>
  <c r="N193" i="15"/>
  <c r="L188" i="15"/>
  <c r="L189" i="15" s="1"/>
  <c r="M188" i="15"/>
  <c r="N188" i="15"/>
  <c r="M189" i="15"/>
  <c r="N189" i="15"/>
  <c r="K193" i="15"/>
  <c r="K189" i="15"/>
  <c r="K188" i="15"/>
  <c r="L160" i="15"/>
  <c r="M160" i="15"/>
  <c r="N160" i="15"/>
  <c r="O160" i="15"/>
  <c r="L155" i="15"/>
  <c r="M155" i="15"/>
  <c r="N155" i="15"/>
  <c r="O155" i="15"/>
  <c r="L156" i="15"/>
  <c r="M156" i="15"/>
  <c r="N156" i="15"/>
  <c r="O156" i="15"/>
  <c r="K160" i="15"/>
  <c r="K156" i="15"/>
  <c r="K155" i="15"/>
  <c r="L127" i="15"/>
  <c r="M127" i="15"/>
  <c r="N127" i="15"/>
  <c r="O127" i="15"/>
  <c r="L122" i="15"/>
  <c r="M122" i="15"/>
  <c r="N122" i="15"/>
  <c r="O122" i="15"/>
  <c r="L123" i="15"/>
  <c r="M123" i="15"/>
  <c r="N123" i="15"/>
  <c r="O123" i="15"/>
  <c r="K127" i="15"/>
  <c r="K123" i="15"/>
  <c r="K122" i="15"/>
  <c r="L61" i="15"/>
  <c r="M61" i="15"/>
  <c r="N61" i="15"/>
  <c r="O61" i="15"/>
  <c r="L56" i="15"/>
  <c r="M56" i="15"/>
  <c r="N56" i="15"/>
  <c r="O56" i="15"/>
  <c r="L57" i="15"/>
  <c r="M57" i="15"/>
  <c r="N57" i="15"/>
  <c r="O57" i="15"/>
  <c r="K61" i="15"/>
  <c r="K57" i="15"/>
  <c r="K56" i="15"/>
  <c r="L28" i="15"/>
  <c r="M28" i="15"/>
  <c r="N28" i="15"/>
  <c r="O28" i="15"/>
  <c r="L23" i="15"/>
  <c r="L24" i="15" s="1"/>
  <c r="M23" i="15"/>
  <c r="N23" i="15"/>
  <c r="O23" i="15"/>
  <c r="M24" i="15"/>
  <c r="N24" i="15"/>
  <c r="O24" i="15"/>
  <c r="K28" i="15"/>
  <c r="K24" i="15"/>
  <c r="K23" i="15"/>
  <c r="L226" i="17"/>
  <c r="M226" i="17"/>
  <c r="N226" i="17"/>
  <c r="O226" i="17"/>
  <c r="K226" i="17"/>
  <c r="L221" i="17"/>
  <c r="M221" i="17"/>
  <c r="N221" i="17"/>
  <c r="O221" i="17"/>
  <c r="L222" i="17"/>
  <c r="M222" i="17"/>
  <c r="N222" i="17"/>
  <c r="O222" i="17"/>
  <c r="K222" i="17"/>
  <c r="K221" i="17"/>
  <c r="L292" i="13"/>
  <c r="M292" i="13"/>
  <c r="N292" i="13"/>
  <c r="O292" i="13"/>
  <c r="L287" i="13"/>
  <c r="L288" i="13" s="1"/>
  <c r="M287" i="13"/>
  <c r="N287" i="13"/>
  <c r="O287" i="13"/>
  <c r="M288" i="13"/>
  <c r="N288" i="13"/>
  <c r="O288" i="13"/>
  <c r="K292" i="13"/>
  <c r="K288" i="13"/>
  <c r="K287" i="13"/>
  <c r="L160" i="13"/>
  <c r="M160" i="13"/>
  <c r="N160" i="13"/>
  <c r="O160" i="13"/>
  <c r="K160" i="13"/>
  <c r="L155" i="13"/>
  <c r="L156" i="13" s="1"/>
  <c r="M155" i="13"/>
  <c r="N155" i="13"/>
  <c r="O155" i="13"/>
  <c r="M156" i="13"/>
  <c r="N156" i="13"/>
  <c r="O156" i="13"/>
  <c r="K156" i="13"/>
  <c r="K155" i="13"/>
  <c r="L292" i="15"/>
  <c r="M292" i="15"/>
  <c r="N292" i="15"/>
  <c r="O292" i="15"/>
  <c r="L287" i="15"/>
  <c r="M287" i="15"/>
  <c r="N287" i="15"/>
  <c r="O287" i="15"/>
  <c r="L288" i="15"/>
  <c r="M288" i="15"/>
  <c r="N288" i="15"/>
  <c r="O288" i="15"/>
  <c r="K292" i="15"/>
  <c r="K288" i="15"/>
  <c r="K287" i="15"/>
  <c r="L94" i="15"/>
  <c r="M94" i="15"/>
  <c r="N94" i="15"/>
  <c r="O94" i="15"/>
  <c r="L89" i="15"/>
  <c r="L90" i="15" s="1"/>
  <c r="M89" i="15"/>
  <c r="N89" i="15"/>
  <c r="O89" i="15"/>
  <c r="M90" i="15"/>
  <c r="N90" i="15"/>
  <c r="O90" i="15"/>
  <c r="K94" i="15"/>
  <c r="K90" i="15"/>
  <c r="K89" i="15"/>
  <c r="D15" i="15"/>
  <c r="E15" i="15"/>
  <c r="F15" i="15"/>
  <c r="G15" i="15"/>
  <c r="C15" i="15"/>
  <c r="D10" i="15"/>
  <c r="D11" i="15" s="1"/>
  <c r="E10" i="15"/>
  <c r="F10" i="15"/>
  <c r="G10" i="15"/>
  <c r="E11" i="15"/>
  <c r="F11" i="15"/>
  <c r="G11" i="15"/>
  <c r="C11" i="15"/>
  <c r="C10" i="15"/>
  <c r="D48" i="15"/>
  <c r="E48" i="15"/>
  <c r="F48" i="15"/>
  <c r="G48" i="15"/>
  <c r="C48" i="15"/>
  <c r="D43" i="15"/>
  <c r="E43" i="15"/>
  <c r="F43" i="15"/>
  <c r="G43" i="15"/>
  <c r="D44" i="15"/>
  <c r="E44" i="15"/>
  <c r="F44" i="15"/>
  <c r="G44" i="15"/>
  <c r="C44" i="15"/>
  <c r="C43" i="15"/>
  <c r="D81" i="15"/>
  <c r="E81" i="15"/>
  <c r="F81" i="15"/>
  <c r="G81" i="15"/>
  <c r="C81" i="15"/>
  <c r="D76" i="15"/>
  <c r="D77" i="15" s="1"/>
  <c r="E76" i="15"/>
  <c r="F76" i="15"/>
  <c r="G76" i="15"/>
  <c r="E77" i="15"/>
  <c r="F77" i="15"/>
  <c r="G77" i="15"/>
  <c r="C77" i="15"/>
  <c r="C76" i="15"/>
  <c r="D114" i="15"/>
  <c r="E114" i="15"/>
  <c r="F114" i="15"/>
  <c r="G114" i="15"/>
  <c r="C114" i="15"/>
  <c r="D109" i="15"/>
  <c r="E109" i="15"/>
  <c r="F109" i="15"/>
  <c r="G109" i="15"/>
  <c r="G110" i="15" s="1"/>
  <c r="D110" i="15"/>
  <c r="E110" i="15"/>
  <c r="F110" i="15"/>
  <c r="C110" i="15"/>
  <c r="C109" i="15"/>
  <c r="D147" i="15"/>
  <c r="E147" i="15"/>
  <c r="F147" i="15"/>
  <c r="G147" i="15"/>
  <c r="C147" i="15"/>
  <c r="D142" i="15"/>
  <c r="D143" i="15" s="1"/>
  <c r="E142" i="15"/>
  <c r="F142" i="15"/>
  <c r="G142" i="15"/>
  <c r="E143" i="15"/>
  <c r="F143" i="15"/>
  <c r="G143" i="15"/>
  <c r="C143" i="15"/>
  <c r="C142" i="15"/>
  <c r="D180" i="15"/>
  <c r="E180" i="15"/>
  <c r="F180" i="15"/>
  <c r="G180" i="15"/>
  <c r="C180" i="15"/>
  <c r="D175" i="15"/>
  <c r="E175" i="15"/>
  <c r="F175" i="15"/>
  <c r="G175" i="15"/>
  <c r="D176" i="15"/>
  <c r="E176" i="15"/>
  <c r="F176" i="15"/>
  <c r="G176" i="15"/>
  <c r="C176" i="15"/>
  <c r="C175" i="15"/>
  <c r="D213" i="15"/>
  <c r="E213" i="15"/>
  <c r="F213" i="15"/>
  <c r="G213" i="15"/>
  <c r="C213" i="15"/>
  <c r="D208" i="15"/>
  <c r="D209" i="15" s="1"/>
  <c r="E208" i="15"/>
  <c r="F208" i="15"/>
  <c r="G208" i="15"/>
  <c r="E209" i="15"/>
  <c r="F209" i="15"/>
  <c r="G209" i="15"/>
  <c r="C209" i="15"/>
  <c r="C208" i="15"/>
  <c r="D246" i="15"/>
  <c r="E246" i="15"/>
  <c r="F246" i="15"/>
  <c r="G246" i="15"/>
  <c r="C246" i="15"/>
  <c r="D241" i="15"/>
  <c r="D242" i="15" s="1"/>
  <c r="E241" i="15"/>
  <c r="F241" i="15"/>
  <c r="G241" i="15"/>
  <c r="E242" i="15"/>
  <c r="F242" i="15"/>
  <c r="G242" i="15"/>
  <c r="C242" i="15"/>
  <c r="C241" i="15"/>
  <c r="D279" i="15"/>
  <c r="E279" i="15"/>
  <c r="F279" i="15"/>
  <c r="G279" i="15"/>
  <c r="C279" i="15"/>
  <c r="D274" i="15"/>
  <c r="D275" i="15" s="1"/>
  <c r="E274" i="15"/>
  <c r="F274" i="15"/>
  <c r="G274" i="15"/>
  <c r="E275" i="15"/>
  <c r="F275" i="15"/>
  <c r="G275" i="15"/>
  <c r="C275" i="15"/>
  <c r="C274" i="15"/>
  <c r="G279" i="13"/>
  <c r="D279" i="13"/>
  <c r="E279" i="13"/>
  <c r="F279" i="13"/>
  <c r="C279" i="13"/>
  <c r="D274" i="13"/>
  <c r="D275" i="13" s="1"/>
  <c r="E274" i="13"/>
  <c r="F274" i="13"/>
  <c r="G274" i="13"/>
  <c r="E275" i="13"/>
  <c r="F275" i="13"/>
  <c r="G275" i="13"/>
  <c r="C275" i="13"/>
  <c r="C274" i="13"/>
  <c r="D246" i="13"/>
  <c r="E246" i="13"/>
  <c r="F246" i="13"/>
  <c r="G246" i="13"/>
  <c r="C246" i="13"/>
  <c r="D241" i="13"/>
  <c r="E241" i="13"/>
  <c r="F241" i="13"/>
  <c r="G241" i="13"/>
  <c r="D242" i="13"/>
  <c r="E242" i="13"/>
  <c r="F242" i="13"/>
  <c r="G242" i="13"/>
  <c r="C241" i="13"/>
  <c r="C242" i="13"/>
  <c r="D213" i="13"/>
  <c r="E213" i="13"/>
  <c r="F213" i="13"/>
  <c r="G213" i="13"/>
  <c r="C213" i="13"/>
  <c r="D208" i="13"/>
  <c r="D209" i="13" s="1"/>
  <c r="E208" i="13"/>
  <c r="F208" i="13"/>
  <c r="G208" i="13"/>
  <c r="E209" i="13"/>
  <c r="F209" i="13"/>
  <c r="G209" i="13"/>
  <c r="C209" i="13"/>
  <c r="C208" i="13"/>
  <c r="D180" i="13"/>
  <c r="E180" i="13"/>
  <c r="F180" i="13"/>
  <c r="G180" i="13"/>
  <c r="C180" i="13"/>
  <c r="D175" i="13"/>
  <c r="E175" i="13"/>
  <c r="F175" i="13"/>
  <c r="G175" i="13"/>
  <c r="D176" i="13"/>
  <c r="E176" i="13"/>
  <c r="F176" i="13"/>
  <c r="G176" i="13"/>
  <c r="C176" i="13"/>
  <c r="C175" i="13"/>
  <c r="D114" i="13"/>
  <c r="E114" i="13"/>
  <c r="F114" i="13"/>
  <c r="G114" i="13"/>
  <c r="C114" i="13"/>
  <c r="D109" i="13"/>
  <c r="E109" i="13"/>
  <c r="E110" i="13" s="1"/>
  <c r="F109" i="13"/>
  <c r="G109" i="13"/>
  <c r="D110" i="13"/>
  <c r="F110" i="13"/>
  <c r="G110" i="13"/>
  <c r="C110" i="13"/>
  <c r="C109" i="13"/>
  <c r="D147" i="13"/>
  <c r="E147" i="13"/>
  <c r="F147" i="13"/>
  <c r="G147" i="13"/>
  <c r="C147" i="13"/>
  <c r="D81" i="13"/>
  <c r="E81" i="13"/>
  <c r="F81" i="13"/>
  <c r="G81" i="13"/>
  <c r="C81" i="13"/>
  <c r="D76" i="13"/>
  <c r="E76" i="13"/>
  <c r="F76" i="13"/>
  <c r="G76" i="13"/>
  <c r="D77" i="13"/>
  <c r="E77" i="13"/>
  <c r="F77" i="13"/>
  <c r="G77" i="13"/>
  <c r="C77" i="13"/>
  <c r="C76" i="13"/>
  <c r="D48" i="13"/>
  <c r="E48" i="13"/>
  <c r="F48" i="13"/>
  <c r="G48" i="13"/>
  <c r="C48" i="13"/>
  <c r="D43" i="13"/>
  <c r="E43" i="13"/>
  <c r="F43" i="13"/>
  <c r="G43" i="13"/>
  <c r="D44" i="13"/>
  <c r="E44" i="13"/>
  <c r="F44" i="13"/>
  <c r="G44" i="13"/>
  <c r="C44" i="13"/>
  <c r="C43" i="13"/>
  <c r="D15" i="13"/>
  <c r="E15" i="13"/>
  <c r="F15" i="13"/>
  <c r="G15" i="13"/>
  <c r="C15" i="13"/>
  <c r="D10" i="13"/>
  <c r="E10" i="13"/>
  <c r="F10" i="13"/>
  <c r="G10" i="13"/>
  <c r="G11" i="13" s="1"/>
  <c r="D11" i="13"/>
  <c r="E11" i="13"/>
  <c r="F11" i="13"/>
  <c r="C11" i="13"/>
  <c r="C10" i="13"/>
  <c r="D142" i="13"/>
  <c r="E142" i="13"/>
  <c r="F142" i="13"/>
  <c r="G142" i="13"/>
  <c r="C142" i="13"/>
</calcChain>
</file>

<file path=xl/sharedStrings.xml><?xml version="1.0" encoding="utf-8"?>
<sst xmlns="http://schemas.openxmlformats.org/spreadsheetml/2006/main" count="1947" uniqueCount="36">
  <si>
    <t>distinctValues</t>
  </si>
  <si>
    <t>dataSize</t>
  </si>
  <si>
    <t>scale</t>
  </si>
  <si>
    <t>HSIZE</t>
  </si>
  <si>
    <t>Version 1 (SoA)</t>
  </si>
  <si>
    <t>Version 2 (SoA)</t>
  </si>
  <si>
    <t>Version 3 (SoA)</t>
  </si>
  <si>
    <t>Version 4 (SoAoV_v1)</t>
  </si>
  <si>
    <t>Version 5 (SoA_conflict_v1)</t>
  </si>
  <si>
    <t xml:space="preserve">kernel time (ms) </t>
  </si>
  <si>
    <t>kernel time (ms) ⌀</t>
  </si>
  <si>
    <t xml:space="preserve">HOST-DEVICE Throughput (MB/s) </t>
  </si>
  <si>
    <t>Throughput (MB/s) ⌀</t>
  </si>
  <si>
    <t>kernel time (s) ⌀</t>
  </si>
  <si>
    <t>AVX512-PROJEKT</t>
  </si>
  <si>
    <t>V1 (SoA)</t>
  </si>
  <si>
    <t>V2 (SoA)</t>
  </si>
  <si>
    <t>V3 (SoA)</t>
  </si>
  <si>
    <t>V4 (SoAoV)</t>
  </si>
  <si>
    <t>V5 (SoA Conflict)</t>
  </si>
  <si>
    <t>serialExecution (CPU execution with own functions from primitives.hpp)                                                                                                          (kernel runtime in ms; result = mean value from three runs; lower is better)</t>
  </si>
  <si>
    <t>FPGA-PROJEKT                                                                                                                                                                                  (kernel runtime in ms; lower is better)</t>
  </si>
  <si>
    <t>Verarbeitung: 2048bit_permanent</t>
  </si>
  <si>
    <t>Verarbeitung: 512bit_Register</t>
  </si>
  <si>
    <t>Throughput (MB/s)</t>
  </si>
  <si>
    <t>AVX512-PROJEKT                                                                                                     (kernel runtime in ms; result = mean value from 3 runs; lower is better)</t>
  </si>
  <si>
    <t>serialExecution - PROJEKT (512 bit inner):</t>
  </si>
  <si>
    <t>serialExecution - PROJEKT (2048 bit permanent):</t>
  </si>
  <si>
    <t>655,36 MB</t>
  </si>
  <si>
    <t>137+A197500+199:230</t>
  </si>
  <si>
    <t>node n143</t>
  </si>
  <si>
    <t>Direktberechnung aus durchschnittlicher Kernellaufzeit</t>
  </si>
  <si>
    <t>&gt;&gt; 655,36 MB</t>
  </si>
  <si>
    <t xml:space="preserve">X exceeded </t>
  </si>
  <si>
    <t>time limit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</si>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</sst>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6" borderId="0" xfId="0" applyFill="1"/>
    <xf numFmtId="0" fontId="0" fillId="0" borderId="7" xfId="0" applyBorder="1"/>
    <xf numFmtId="0" fontId="0" fillId="0" borderId="8" xfId="0" applyBorder="1"/>
    <xf numFmtId="0" fontId="0" fillId="7" borderId="10" xfId="0" applyFill="1" applyBorder="1"/>
    <xf numFmtId="0" fontId="1" fillId="8" borderId="12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0" xfId="0" applyFont="1" applyFill="1" applyAlignment="1">
      <alignment wrapText="1"/>
    </xf>
    <xf numFmtId="0" fontId="1" fillId="8" borderId="16" xfId="0" applyFont="1" applyFill="1" applyBorder="1"/>
    <xf numFmtId="0" fontId="1" fillId="8" borderId="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8" borderId="3" xfId="0" applyFont="1" applyFill="1" applyBorder="1"/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13" xfId="0" applyFont="1" applyFill="1" applyBorder="1"/>
    <xf numFmtId="0" fontId="1" fillId="7" borderId="16" xfId="0" applyFont="1" applyFill="1" applyBorder="1"/>
    <xf numFmtId="0" fontId="0" fillId="0" borderId="4" xfId="0" applyBorder="1"/>
    <xf numFmtId="0" fontId="0" fillId="0" borderId="5" xfId="0" applyBorder="1"/>
    <xf numFmtId="0" fontId="1" fillId="7" borderId="15" xfId="0" applyFont="1" applyFill="1" applyBorder="1"/>
    <xf numFmtId="0" fontId="1" fillId="8" borderId="14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0" fillId="9" borderId="9" xfId="0" applyFill="1" applyBorder="1"/>
    <xf numFmtId="0" fontId="0" fillId="9" borderId="10" xfId="0" applyFill="1" applyBorder="1"/>
    <xf numFmtId="0" fontId="1" fillId="9" borderId="15" xfId="0" applyFont="1" applyFill="1" applyBorder="1"/>
    <xf numFmtId="0" fontId="0" fillId="9" borderId="11" xfId="0" applyFill="1" applyBorder="1"/>
    <xf numFmtId="0" fontId="1" fillId="9" borderId="9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7" borderId="10" xfId="0" applyNumberFormat="1" applyFont="1" applyFill="1" applyBorder="1" applyAlignment="1">
      <alignment horizontal="center"/>
    </xf>
    <xf numFmtId="3" fontId="1" fillId="9" borderId="10" xfId="0" applyNumberFormat="1" applyFont="1" applyFill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7" borderId="9" xfId="0" applyNumberFormat="1" applyFont="1" applyFill="1" applyBorder="1" applyAlignment="1">
      <alignment horizontal="center"/>
    </xf>
    <xf numFmtId="3" fontId="1" fillId="9" borderId="9" xfId="0" applyNumberFormat="1" applyFont="1" applyFill="1" applyBorder="1" applyAlignment="1">
      <alignment horizontal="center"/>
    </xf>
    <xf numFmtId="3" fontId="1" fillId="9" borderId="4" xfId="0" applyNumberFormat="1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3" fontId="1" fillId="9" borderId="5" xfId="0" applyNumberFormat="1" applyFont="1" applyFill="1" applyBorder="1" applyAlignment="1">
      <alignment horizontal="center"/>
    </xf>
    <xf numFmtId="0" fontId="1" fillId="9" borderId="17" xfId="0" applyFont="1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3" fontId="1" fillId="7" borderId="7" xfId="0" applyNumberFormat="1" applyFont="1" applyFill="1" applyBorder="1" applyAlignment="1">
      <alignment horizontal="center"/>
    </xf>
    <xf numFmtId="3" fontId="1" fillId="7" borderId="0" xfId="0" applyNumberFormat="1" applyFont="1" applyFill="1" applyAlignment="1">
      <alignment horizontal="center"/>
    </xf>
    <xf numFmtId="0" fontId="1" fillId="9" borderId="4" xfId="0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7" borderId="10" xfId="0" applyNumberFormat="1" applyFont="1" applyFill="1" applyBorder="1" applyAlignment="1">
      <alignment horizontal="center"/>
    </xf>
    <xf numFmtId="164" fontId="1" fillId="9" borderId="10" xfId="0" applyNumberFormat="1" applyFont="1" applyFill="1" applyBorder="1" applyAlignment="1">
      <alignment horizontal="center"/>
    </xf>
    <xf numFmtId="164" fontId="1" fillId="9" borderId="5" xfId="0" applyNumberFormat="1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7" borderId="0" xfId="0" applyNumberFormat="1" applyFont="1" applyFill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2" borderId="18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0" fillId="3" borderId="19" xfId="0" applyFill="1" applyBorder="1" applyAlignment="1">
      <alignment horizontal="right"/>
    </xf>
    <xf numFmtId="0" fontId="1" fillId="3" borderId="19" xfId="0" applyFont="1" applyFill="1" applyBorder="1" applyAlignment="1">
      <alignment horizontal="right"/>
    </xf>
    <xf numFmtId="0" fontId="5" fillId="3" borderId="19" xfId="0" applyFont="1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3" borderId="21" xfId="0" applyFill="1" applyBorder="1" applyAlignment="1">
      <alignment horizontal="right"/>
    </xf>
    <xf numFmtId="0" fontId="0" fillId="3" borderId="22" xfId="0" applyFill="1" applyBorder="1" applyAlignment="1">
      <alignment horizontal="right"/>
    </xf>
    <xf numFmtId="3" fontId="1" fillId="10" borderId="2" xfId="0" applyNumberFormat="1" applyFont="1" applyFill="1" applyBorder="1" applyAlignment="1">
      <alignment horizontal="left"/>
    </xf>
    <xf numFmtId="0" fontId="1" fillId="10" borderId="2" xfId="0" applyFont="1" applyFill="1" applyBorder="1"/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/>
    <xf numFmtId="0" fontId="0" fillId="7" borderId="0" xfId="0" applyFill="1"/>
    <xf numFmtId="3" fontId="1" fillId="5" borderId="7" xfId="0" applyNumberFormat="1" applyFont="1" applyFill="1" applyBorder="1" applyAlignment="1">
      <alignment horizontal="center"/>
    </xf>
    <xf numFmtId="0" fontId="1" fillId="8" borderId="17" xfId="0" applyFont="1" applyFill="1" applyBorder="1" applyAlignment="1">
      <alignment wrapText="1"/>
    </xf>
    <xf numFmtId="3" fontId="1" fillId="5" borderId="4" xfId="0" applyNumberFormat="1" applyFont="1" applyFill="1" applyBorder="1" applyAlignment="1">
      <alignment horizontal="center"/>
    </xf>
    <xf numFmtId="164" fontId="1" fillId="5" borderId="5" xfId="0" applyNumberFormat="1" applyFont="1" applyFill="1" applyBorder="1" applyAlignment="1">
      <alignment horizontal="center"/>
    </xf>
    <xf numFmtId="3" fontId="1" fillId="5" borderId="5" xfId="0" applyNumberFormat="1" applyFont="1" applyFill="1" applyBorder="1" applyAlignment="1">
      <alignment horizontal="center"/>
    </xf>
    <xf numFmtId="164" fontId="1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0" fillId="5" borderId="5" xfId="0" applyFill="1" applyBorder="1"/>
    <xf numFmtId="4" fontId="0" fillId="0" borderId="0" xfId="0" applyNumberFormat="1"/>
    <xf numFmtId="4" fontId="0" fillId="0" borderId="8" xfId="0" applyNumberFormat="1" applyBorder="1"/>
    <xf numFmtId="4" fontId="0" fillId="0" borderId="7" xfId="0" applyNumberFormat="1" applyBorder="1"/>
    <xf numFmtId="4" fontId="0" fillId="7" borderId="10" xfId="0" applyNumberFormat="1" applyFill="1" applyBorder="1"/>
    <xf numFmtId="4" fontId="0" fillId="7" borderId="11" xfId="0" applyNumberFormat="1" applyFill="1" applyBorder="1"/>
    <xf numFmtId="4" fontId="0" fillId="7" borderId="9" xfId="0" applyNumberFormat="1" applyFill="1" applyBorder="1"/>
    <xf numFmtId="4" fontId="0" fillId="7" borderId="0" xfId="0" applyNumberFormat="1" applyFill="1"/>
    <xf numFmtId="4" fontId="0" fillId="7" borderId="8" xfId="0" applyNumberFormat="1" applyFill="1" applyBorder="1"/>
    <xf numFmtId="4" fontId="0" fillId="7" borderId="7" xfId="0" applyNumberFormat="1" applyFill="1" applyBorder="1"/>
    <xf numFmtId="4" fontId="0" fillId="5" borderId="5" xfId="0" applyNumberFormat="1" applyFill="1" applyBorder="1"/>
    <xf numFmtId="4" fontId="0" fillId="5" borderId="6" xfId="0" applyNumberFormat="1" applyFill="1" applyBorder="1"/>
    <xf numFmtId="4" fontId="0" fillId="5" borderId="4" xfId="0" applyNumberFormat="1" applyFill="1" applyBorder="1"/>
    <xf numFmtId="4" fontId="0" fillId="9" borderId="5" xfId="0" applyNumberFormat="1" applyFill="1" applyBorder="1"/>
    <xf numFmtId="4" fontId="0" fillId="9" borderId="6" xfId="0" applyNumberFormat="1" applyFill="1" applyBorder="1"/>
    <xf numFmtId="4" fontId="0" fillId="9" borderId="4" xfId="0" applyNumberFormat="1" applyFill="1" applyBorder="1"/>
    <xf numFmtId="4" fontId="0" fillId="9" borderId="10" xfId="0" applyNumberFormat="1" applyFill="1" applyBorder="1"/>
    <xf numFmtId="4" fontId="0" fillId="9" borderId="11" xfId="0" applyNumberFormat="1" applyFill="1" applyBorder="1"/>
    <xf numFmtId="4" fontId="0" fillId="9" borderId="9" xfId="0" applyNumberFormat="1" applyFill="1" applyBorder="1"/>
    <xf numFmtId="4" fontId="0" fillId="5" borderId="0" xfId="0" applyNumberFormat="1" applyFill="1"/>
    <xf numFmtId="4" fontId="0" fillId="5" borderId="8" xfId="0" applyNumberFormat="1" applyFill="1" applyBorder="1"/>
    <xf numFmtId="4" fontId="0" fillId="5" borderId="7" xfId="0" applyNumberFormat="1" applyFill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4" xfId="0" applyNumberFormat="1" applyBorder="1"/>
    <xf numFmtId="3" fontId="1" fillId="0" borderId="6" xfId="0" applyNumberFormat="1" applyFont="1" applyBorder="1" applyAlignment="1">
      <alignment horizontal="center"/>
    </xf>
    <xf numFmtId="3" fontId="1" fillId="7" borderId="11" xfId="0" applyNumberFormat="1" applyFont="1" applyFill="1" applyBorder="1" applyAlignment="1">
      <alignment horizontal="center"/>
    </xf>
    <xf numFmtId="0" fontId="1" fillId="6" borderId="0" xfId="0" applyFont="1" applyFill="1"/>
    <xf numFmtId="0" fontId="1" fillId="8" borderId="17" xfId="0" applyFont="1" applyFill="1" applyBorder="1"/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  <xf numFmtId="4" fontId="0" fillId="3" borderId="19" xfId="0" applyNumberFormat="1" applyFill="1" applyBorder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4" fontId="5" fillId="3" borderId="19" xfId="0" applyNumberFormat="1" applyFont="1" applyFill="1" applyBorder="1" applyAlignment="1">
      <alignment horizontal="right"/>
    </xf>
    <xf numFmtId="4" fontId="0" fillId="4" borderId="21" xfId="0" applyNumberFormat="1" applyFill="1" applyBorder="1" applyAlignment="1">
      <alignment horizontal="right"/>
    </xf>
    <xf numFmtId="4" fontId="0" fillId="3" borderId="21" xfId="0" applyNumberFormat="1" applyFill="1" applyBorder="1" applyAlignment="1">
      <alignment horizontal="right"/>
    </xf>
    <xf numFmtId="4" fontId="0" fillId="3" borderId="22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left"/>
    </xf>
    <xf numFmtId="4" fontId="2" fillId="2" borderId="19" xfId="0" applyNumberFormat="1" applyFont="1" applyFill="1" applyBorder="1" applyAlignment="1">
      <alignment horizontal="left"/>
    </xf>
    <xf numFmtId="4" fontId="0" fillId="5" borderId="1" xfId="0" applyNumberFormat="1" applyFill="1" applyBorder="1" applyAlignment="1">
      <alignment horizontal="right"/>
    </xf>
    <xf numFmtId="4" fontId="0" fillId="5" borderId="19" xfId="0" applyNumberFormat="1" applyFill="1" applyBorder="1" applyAlignment="1">
      <alignment horizontal="right"/>
    </xf>
    <xf numFmtId="4" fontId="5" fillId="5" borderId="1" xfId="0" applyNumberFormat="1" applyFont="1" applyFill="1" applyBorder="1" applyAlignment="1">
      <alignment horizontal="right"/>
    </xf>
    <xf numFmtId="4" fontId="1" fillId="5" borderId="1" xfId="0" applyNumberFormat="1" applyFont="1" applyFill="1" applyBorder="1" applyAlignment="1">
      <alignment horizontal="right"/>
    </xf>
    <xf numFmtId="4" fontId="1" fillId="5" borderId="19" xfId="0" applyNumberFormat="1" applyFont="1" applyFill="1" applyBorder="1" applyAlignment="1">
      <alignment horizontal="right"/>
    </xf>
    <xf numFmtId="3" fontId="1" fillId="10" borderId="14" xfId="0" applyNumberFormat="1" applyFont="1" applyFill="1" applyBorder="1" applyAlignment="1">
      <alignment horizontal="left"/>
    </xf>
    <xf numFmtId="0" fontId="1" fillId="10" borderId="31" xfId="0" applyFont="1" applyFill="1" applyBorder="1"/>
    <xf numFmtId="0" fontId="1" fillId="10" borderId="32" xfId="0" applyFont="1" applyFill="1" applyBorder="1" applyAlignment="1">
      <alignment horizontal="left"/>
    </xf>
    <xf numFmtId="0" fontId="1" fillId="10" borderId="18" xfId="0" applyFont="1" applyFill="1" applyBorder="1"/>
    <xf numFmtId="0" fontId="1" fillId="10" borderId="19" xfId="0" applyFont="1" applyFill="1" applyBorder="1" applyAlignment="1">
      <alignment horizontal="left"/>
    </xf>
    <xf numFmtId="0" fontId="1" fillId="10" borderId="20" xfId="0" applyFont="1" applyFill="1" applyBorder="1"/>
    <xf numFmtId="3" fontId="1" fillId="10" borderId="22" xfId="0" applyNumberFormat="1" applyFont="1" applyFill="1" applyBorder="1" applyAlignment="1">
      <alignment horizontal="left"/>
    </xf>
    <xf numFmtId="4" fontId="0" fillId="5" borderId="21" xfId="0" applyNumberFormat="1" applyFill="1" applyBorder="1" applyAlignment="1">
      <alignment horizontal="right"/>
    </xf>
    <xf numFmtId="4" fontId="0" fillId="5" borderId="22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4" fontId="0" fillId="0" borderId="35" xfId="0" applyNumberFormat="1" applyBorder="1" applyAlignment="1">
      <alignment horizontal="right"/>
    </xf>
    <xf numFmtId="4" fontId="0" fillId="5" borderId="35" xfId="0" applyNumberFormat="1" applyFill="1" applyBorder="1" applyAlignment="1">
      <alignment horizontal="right"/>
    </xf>
    <xf numFmtId="4" fontId="0" fillId="5" borderId="36" xfId="0" applyNumberFormat="1" applyFill="1" applyBorder="1" applyAlignment="1">
      <alignment horizontal="right"/>
    </xf>
    <xf numFmtId="0" fontId="0" fillId="0" borderId="1" xfId="0" applyBorder="1"/>
    <xf numFmtId="0" fontId="0" fillId="0" borderId="19" xfId="0" applyBorder="1"/>
    <xf numFmtId="0" fontId="0" fillId="5" borderId="1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19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0" fillId="5" borderId="21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4" fontId="0" fillId="9" borderId="8" xfId="0" applyNumberFormat="1" applyFill="1" applyBorder="1"/>
    <xf numFmtId="4" fontId="5" fillId="5" borderId="19" xfId="0" applyNumberFormat="1" applyFont="1" applyFill="1" applyBorder="1" applyAlignment="1">
      <alignment horizontal="right"/>
    </xf>
    <xf numFmtId="4" fontId="0" fillId="12" borderId="9" xfId="0" applyNumberFormat="1" applyFill="1" applyBorder="1" applyAlignment="1">
      <alignment horizontal="center"/>
    </xf>
    <xf numFmtId="4" fontId="0" fillId="12" borderId="7" xfId="0" applyNumberFormat="1" applyFill="1" applyBorder="1" applyAlignment="1">
      <alignment horizontal="center"/>
    </xf>
    <xf numFmtId="4" fontId="0" fillId="13" borderId="7" xfId="0" applyNumberFormat="1" applyFill="1" applyBorder="1"/>
    <xf numFmtId="4" fontId="0" fillId="13" borderId="0" xfId="0" applyNumberFormat="1" applyFill="1"/>
    <xf numFmtId="4" fontId="0" fillId="13" borderId="0" xfId="0" applyNumberFormat="1" applyFill="1" applyAlignment="1">
      <alignment horizontal="center"/>
    </xf>
    <xf numFmtId="4" fontId="0" fillId="13" borderId="8" xfId="0" applyNumberFormat="1" applyFill="1" applyBorder="1" applyAlignment="1">
      <alignment horizontal="center"/>
    </xf>
    <xf numFmtId="4" fontId="0" fillId="13" borderId="9" xfId="0" applyNumberFormat="1" applyFill="1" applyBorder="1"/>
    <xf numFmtId="4" fontId="0" fillId="13" borderId="10" xfId="0" applyNumberFormat="1" applyFill="1" applyBorder="1"/>
    <xf numFmtId="4" fontId="0" fillId="13" borderId="10" xfId="0" applyNumberFormat="1" applyFill="1" applyBorder="1" applyAlignment="1">
      <alignment horizontal="center"/>
    </xf>
    <xf numFmtId="4" fontId="0" fillId="13" borderId="11" xfId="0" applyNumberFormat="1" applyFill="1" applyBorder="1" applyAlignment="1">
      <alignment horizontal="center"/>
    </xf>
    <xf numFmtId="4" fontId="0" fillId="13" borderId="8" xfId="0" applyNumberFormat="1" applyFill="1" applyBorder="1"/>
    <xf numFmtId="4" fontId="0" fillId="13" borderId="11" xfId="0" applyNumberFormat="1" applyFill="1" applyBorder="1"/>
    <xf numFmtId="4" fontId="0" fillId="13" borderId="4" xfId="0" applyNumberFormat="1" applyFill="1" applyBorder="1"/>
    <xf numFmtId="4" fontId="0" fillId="13" borderId="5" xfId="0" applyNumberFormat="1" applyFill="1" applyBorder="1"/>
    <xf numFmtId="4" fontId="0" fillId="13" borderId="6" xfId="0" applyNumberFormat="1" applyFill="1" applyBorder="1"/>
    <xf numFmtId="0" fontId="1" fillId="8" borderId="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wrapText="1"/>
    </xf>
    <xf numFmtId="0" fontId="1" fillId="8" borderId="6" xfId="0" applyFont="1" applyFill="1" applyBorder="1" applyAlignment="1">
      <alignment horizontal="center" wrapText="1"/>
    </xf>
    <xf numFmtId="0" fontId="1" fillId="8" borderId="12" xfId="0" applyFont="1" applyFill="1" applyBorder="1" applyAlignment="1">
      <alignment horizontal="center" wrapText="1"/>
    </xf>
    <xf numFmtId="0" fontId="1" fillId="8" borderId="13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wrapText="1"/>
    </xf>
    <xf numFmtId="0" fontId="1" fillId="8" borderId="5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4" fontId="0" fillId="9" borderId="4" xfId="0" applyNumberFormat="1" applyFill="1" applyBorder="1" applyAlignment="1">
      <alignment horizontal="center"/>
    </xf>
    <xf numFmtId="4" fontId="0" fillId="9" borderId="5" xfId="0" applyNumberFormat="1" applyFill="1" applyBorder="1" applyAlignment="1">
      <alignment horizontal="center"/>
    </xf>
    <xf numFmtId="4" fontId="0" fillId="9" borderId="6" xfId="0" applyNumberFormat="1" applyFill="1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wrapText="1"/>
    </xf>
    <xf numFmtId="4" fontId="6" fillId="11" borderId="25" xfId="0" applyNumberFormat="1" applyFont="1" applyFill="1" applyBorder="1" applyAlignment="1">
      <alignment horizontal="center" vertical="center"/>
    </xf>
    <xf numFmtId="4" fontId="6" fillId="11" borderId="26" xfId="0" applyNumberFormat="1" applyFont="1" applyFill="1" applyBorder="1" applyAlignment="1">
      <alignment horizontal="center" vertical="center"/>
    </xf>
    <xf numFmtId="4" fontId="6" fillId="11" borderId="27" xfId="0" applyNumberFormat="1" applyFont="1" applyFill="1" applyBorder="1" applyAlignment="1">
      <alignment horizontal="center" vertical="center"/>
    </xf>
    <xf numFmtId="4" fontId="6" fillId="11" borderId="28" xfId="0" applyNumberFormat="1" applyFont="1" applyFill="1" applyBorder="1" applyAlignment="1">
      <alignment horizontal="center" vertical="center"/>
    </xf>
    <xf numFmtId="4" fontId="6" fillId="11" borderId="0" xfId="0" applyNumberFormat="1" applyFont="1" applyFill="1" applyAlignment="1">
      <alignment horizontal="center" vertical="center"/>
    </xf>
    <xf numFmtId="4" fontId="6" fillId="11" borderId="8" xfId="0" applyNumberFormat="1" applyFont="1" applyFill="1" applyBorder="1" applyAlignment="1">
      <alignment horizontal="center" vertical="center"/>
    </xf>
    <xf numFmtId="4" fontId="6" fillId="11" borderId="29" xfId="0" applyNumberFormat="1" applyFont="1" applyFill="1" applyBorder="1" applyAlignment="1">
      <alignment horizontal="center" vertical="center"/>
    </xf>
    <xf numFmtId="4" fontId="6" fillId="11" borderId="23" xfId="0" applyNumberFormat="1" applyFont="1" applyFill="1" applyBorder="1" applyAlignment="1">
      <alignment horizontal="center" vertical="center"/>
    </xf>
    <xf numFmtId="4" fontId="6" fillId="11" borderId="30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1" fillId="0" borderId="3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2BB44-0938-4CA1-915D-8069D098B05E}">
  <dimension ref="A1:AB105"/>
  <sheetViews>
    <sheetView tabSelected="1" topLeftCell="A21" zoomScale="85" zoomScaleNormal="85" workbookViewId="0">
      <selection activeCell="AB37" sqref="AB37"/>
    </sheetView>
  </sheetViews>
  <sheetFormatPr baseColWidth="10" defaultRowHeight="15" x14ac:dyDescent="0.25"/>
  <cols>
    <col min="1" max="1" width="7.85546875" style="5" customWidth="1"/>
    <col min="2" max="2" width="7.28515625" style="5" customWidth="1"/>
    <col min="3" max="3" width="8.7109375" style="5" customWidth="1"/>
    <col min="4" max="4" width="13" style="5" customWidth="1"/>
    <col min="5" max="5" width="18.42578125" style="22" customWidth="1"/>
    <col min="9" max="9" width="13.85546875" customWidth="1"/>
    <col min="10" max="10" width="16.42578125" style="15" customWidth="1"/>
    <col min="11" max="11" width="11.42578125" style="14"/>
    <col min="15" max="15" width="11.42578125" style="15"/>
    <col min="20" max="20" width="11.42578125" style="15"/>
    <col min="21" max="21" width="11.42578125" style="14"/>
    <col min="23" max="23" width="11.42578125" style="15"/>
    <col min="28" max="28" width="11.42578125" style="15"/>
  </cols>
  <sheetData>
    <row r="1" spans="1:28" s="19" customFormat="1" ht="29.25" customHeight="1" thickBot="1" x14ac:dyDescent="0.3">
      <c r="A1" s="17"/>
      <c r="B1" s="18"/>
      <c r="C1" s="18"/>
      <c r="D1" s="18"/>
      <c r="E1" s="81"/>
      <c r="F1" s="177" t="s">
        <v>25</v>
      </c>
      <c r="G1" s="178"/>
      <c r="H1" s="178"/>
      <c r="I1" s="178"/>
      <c r="J1" s="179"/>
      <c r="K1" s="177" t="s">
        <v>20</v>
      </c>
      <c r="L1" s="178"/>
      <c r="M1" s="178"/>
      <c r="N1" s="178"/>
      <c r="O1" s="178"/>
      <c r="P1" s="178"/>
      <c r="Q1" s="178"/>
      <c r="R1" s="178"/>
      <c r="S1" s="178"/>
      <c r="T1" s="179"/>
      <c r="U1" s="177" t="s">
        <v>21</v>
      </c>
      <c r="V1" s="178"/>
      <c r="W1" s="178"/>
      <c r="X1" s="178"/>
      <c r="Y1" s="178"/>
      <c r="Z1" s="178"/>
      <c r="AA1" s="178"/>
      <c r="AB1" s="179"/>
    </row>
    <row r="2" spans="1:28" s="21" customFormat="1" ht="29.25" customHeight="1" thickBot="1" x14ac:dyDescent="0.3">
      <c r="A2" s="23"/>
      <c r="B2" s="24"/>
      <c r="C2" s="24"/>
      <c r="D2" s="24"/>
      <c r="E2" s="20"/>
      <c r="F2" s="180" t="s">
        <v>15</v>
      </c>
      <c r="G2" s="180" t="s">
        <v>16</v>
      </c>
      <c r="H2" s="180" t="s">
        <v>17</v>
      </c>
      <c r="I2" s="180" t="s">
        <v>18</v>
      </c>
      <c r="J2" s="182" t="s">
        <v>19</v>
      </c>
      <c r="K2" s="174" t="s">
        <v>22</v>
      </c>
      <c r="L2" s="175"/>
      <c r="M2" s="175"/>
      <c r="N2" s="175"/>
      <c r="O2" s="176"/>
      <c r="P2" s="174" t="s">
        <v>23</v>
      </c>
      <c r="Q2" s="175"/>
      <c r="R2" s="175"/>
      <c r="S2" s="175"/>
      <c r="T2" s="176"/>
      <c r="U2" s="174" t="s">
        <v>22</v>
      </c>
      <c r="V2" s="175"/>
      <c r="W2" s="176"/>
      <c r="X2" s="174" t="s">
        <v>23</v>
      </c>
      <c r="Y2" s="175"/>
      <c r="Z2" s="175"/>
      <c r="AA2" s="175"/>
      <c r="AB2" s="176"/>
    </row>
    <row r="3" spans="1:28" s="28" customFormat="1" ht="29.25" customHeight="1" thickBot="1" x14ac:dyDescent="0.3">
      <c r="A3" s="17" t="s">
        <v>0</v>
      </c>
      <c r="B3" s="18" t="s">
        <v>2</v>
      </c>
      <c r="C3" s="18" t="s">
        <v>3</v>
      </c>
      <c r="D3" s="18" t="s">
        <v>1</v>
      </c>
      <c r="E3" s="25"/>
      <c r="F3" s="181"/>
      <c r="G3" s="181"/>
      <c r="H3" s="181"/>
      <c r="I3" s="181"/>
      <c r="J3" s="183"/>
      <c r="K3" s="26" t="s">
        <v>15</v>
      </c>
      <c r="L3" s="27" t="s">
        <v>16</v>
      </c>
      <c r="M3" s="27" t="s">
        <v>17</v>
      </c>
      <c r="N3" s="27" t="s">
        <v>18</v>
      </c>
      <c r="O3" s="33" t="s">
        <v>19</v>
      </c>
      <c r="P3" s="27" t="s">
        <v>15</v>
      </c>
      <c r="Q3" s="27" t="s">
        <v>16</v>
      </c>
      <c r="R3" s="27" t="s">
        <v>17</v>
      </c>
      <c r="S3" s="27" t="s">
        <v>18</v>
      </c>
      <c r="T3" s="33" t="s">
        <v>19</v>
      </c>
      <c r="U3" s="26" t="s">
        <v>15</v>
      </c>
      <c r="V3" s="27" t="s">
        <v>16</v>
      </c>
      <c r="W3" s="34" t="s">
        <v>17</v>
      </c>
      <c r="X3" s="27" t="s">
        <v>15</v>
      </c>
      <c r="Y3" s="27" t="s">
        <v>16</v>
      </c>
      <c r="Z3" s="27" t="s">
        <v>17</v>
      </c>
      <c r="AA3" s="27" t="s">
        <v>18</v>
      </c>
      <c r="AB3" s="33" t="s">
        <v>19</v>
      </c>
    </row>
    <row r="4" spans="1:28" x14ac:dyDescent="0.25">
      <c r="A4" s="44">
        <v>128</v>
      </c>
      <c r="B4" s="59">
        <v>1</v>
      </c>
      <c r="C4" s="41">
        <v>128</v>
      </c>
      <c r="D4" s="41">
        <v>163840000</v>
      </c>
      <c r="F4" s="88">
        <v>631.26</v>
      </c>
      <c r="G4" s="88">
        <v>850.73</v>
      </c>
      <c r="H4" s="88">
        <v>909.84</v>
      </c>
      <c r="I4" s="88">
        <v>586.61</v>
      </c>
      <c r="J4" s="89">
        <v>1493.83</v>
      </c>
      <c r="K4" s="161"/>
      <c r="L4" s="162"/>
      <c r="M4" s="162"/>
      <c r="N4" s="163" t="s">
        <v>35</v>
      </c>
      <c r="O4" s="164"/>
      <c r="P4" s="88">
        <v>7136.65</v>
      </c>
      <c r="Q4" s="88">
        <v>4786.37</v>
      </c>
      <c r="R4" s="88">
        <v>4540.91</v>
      </c>
      <c r="S4" s="88">
        <v>1227.06</v>
      </c>
      <c r="T4" s="89">
        <v>11309.97</v>
      </c>
      <c r="U4" s="90"/>
      <c r="V4" s="88"/>
      <c r="W4" s="89"/>
      <c r="X4" s="88"/>
      <c r="Y4" s="88"/>
      <c r="Z4" s="88"/>
      <c r="AA4" s="88"/>
      <c r="AB4" s="89"/>
    </row>
    <row r="5" spans="1:28" s="16" customFormat="1" ht="15.75" thickBot="1" x14ac:dyDescent="0.3">
      <c r="A5" s="45"/>
      <c r="B5" s="60"/>
      <c r="C5" s="42"/>
      <c r="D5" s="42" t="s">
        <v>28</v>
      </c>
      <c r="E5" s="29" t="s">
        <v>24</v>
      </c>
      <c r="F5" s="91">
        <v>1038.18</v>
      </c>
      <c r="G5" s="91">
        <v>770.35</v>
      </c>
      <c r="H5" s="91">
        <v>720.3</v>
      </c>
      <c r="I5" s="91">
        <v>1117.21</v>
      </c>
      <c r="J5" s="92">
        <v>438.71</v>
      </c>
      <c r="K5" s="165"/>
      <c r="L5" s="166"/>
      <c r="M5" s="166"/>
      <c r="N5" s="167" t="s">
        <v>35</v>
      </c>
      <c r="O5" s="168"/>
      <c r="P5" s="91">
        <v>91.83</v>
      </c>
      <c r="Q5" s="91">
        <v>136.91999999999999</v>
      </c>
      <c r="R5" s="91">
        <v>144.32</v>
      </c>
      <c r="S5" s="91">
        <v>534.09</v>
      </c>
      <c r="T5" s="92">
        <v>57.95</v>
      </c>
      <c r="U5" s="93"/>
      <c r="V5" s="91"/>
      <c r="W5" s="92"/>
      <c r="X5" s="91"/>
      <c r="Y5" s="91"/>
      <c r="Z5" s="91"/>
      <c r="AA5" s="91"/>
      <c r="AB5" s="92"/>
    </row>
    <row r="6" spans="1:28" x14ac:dyDescent="0.25">
      <c r="A6" s="44">
        <v>512</v>
      </c>
      <c r="B6" s="59">
        <v>1</v>
      </c>
      <c r="C6" s="41">
        <v>512</v>
      </c>
      <c r="D6" s="41">
        <v>163840000</v>
      </c>
      <c r="F6" s="88">
        <v>594.23</v>
      </c>
      <c r="G6" s="88">
        <v>757.08</v>
      </c>
      <c r="H6" s="88">
        <v>830.52</v>
      </c>
      <c r="I6" s="88">
        <v>683.33</v>
      </c>
      <c r="J6" s="89">
        <v>1062.3499999999999</v>
      </c>
      <c r="K6" s="161"/>
      <c r="L6" s="162"/>
      <c r="M6" s="162"/>
      <c r="N6" s="162"/>
      <c r="O6" s="169"/>
      <c r="P6" s="88">
        <v>7038.51</v>
      </c>
      <c r="Q6" s="88">
        <v>4494.92</v>
      </c>
      <c r="R6" s="88">
        <v>4328.53</v>
      </c>
      <c r="S6" s="88">
        <v>1159.29</v>
      </c>
      <c r="T6" s="89">
        <v>7813.06</v>
      </c>
      <c r="U6" s="90"/>
      <c r="V6" s="88"/>
      <c r="W6" s="89"/>
      <c r="X6" s="88"/>
      <c r="Y6" s="88"/>
      <c r="Z6" s="88"/>
      <c r="AA6" s="88"/>
      <c r="AB6" s="89"/>
    </row>
    <row r="7" spans="1:28" s="16" customFormat="1" ht="15.75" thickBot="1" x14ac:dyDescent="0.3">
      <c r="A7" s="45"/>
      <c r="B7" s="60"/>
      <c r="C7" s="42"/>
      <c r="D7" s="42" t="s">
        <v>28</v>
      </c>
      <c r="E7" s="29" t="s">
        <v>24</v>
      </c>
      <c r="F7" s="91">
        <v>1102.8699999999999</v>
      </c>
      <c r="G7" s="91">
        <v>865.64</v>
      </c>
      <c r="H7" s="91">
        <v>789.09</v>
      </c>
      <c r="I7" s="91">
        <v>959.08</v>
      </c>
      <c r="J7" s="92">
        <v>616.89</v>
      </c>
      <c r="K7" s="165"/>
      <c r="L7" s="166"/>
      <c r="M7" s="166"/>
      <c r="N7" s="166"/>
      <c r="O7" s="170"/>
      <c r="P7" s="91">
        <v>93.11</v>
      </c>
      <c r="Q7" s="91">
        <v>145.80000000000001</v>
      </c>
      <c r="R7" s="91">
        <v>151.4</v>
      </c>
      <c r="S7" s="91">
        <v>565.30999999999995</v>
      </c>
      <c r="T7" s="92">
        <v>83.88</v>
      </c>
      <c r="U7" s="93"/>
      <c r="V7" s="91"/>
      <c r="W7" s="92"/>
      <c r="X7" s="91"/>
      <c r="Y7" s="91"/>
      <c r="Z7" s="91"/>
      <c r="AA7" s="91"/>
      <c r="AB7" s="92"/>
    </row>
    <row r="8" spans="1:28" x14ac:dyDescent="0.25">
      <c r="A8" s="44">
        <v>2000</v>
      </c>
      <c r="B8" s="59">
        <v>1</v>
      </c>
      <c r="C8" s="41">
        <v>2000</v>
      </c>
      <c r="D8" s="41">
        <v>163840000</v>
      </c>
      <c r="F8" s="88">
        <v>625.47</v>
      </c>
      <c r="G8" s="88">
        <v>904.65</v>
      </c>
      <c r="H8" s="88">
        <v>895.35</v>
      </c>
      <c r="I8" s="88">
        <v>691.23</v>
      </c>
      <c r="J8" s="89">
        <v>1867.05</v>
      </c>
      <c r="K8" s="161"/>
      <c r="L8" s="162"/>
      <c r="M8" s="162"/>
      <c r="N8" s="162"/>
      <c r="O8" s="169"/>
      <c r="P8" s="88">
        <v>6731.54</v>
      </c>
      <c r="Q8" s="88">
        <v>4778.1400000000003</v>
      </c>
      <c r="R8" s="88">
        <v>4508.46</v>
      </c>
      <c r="S8" s="88">
        <v>1229.27</v>
      </c>
      <c r="T8" s="89">
        <v>14352.7</v>
      </c>
      <c r="U8" s="160" t="s">
        <v>33</v>
      </c>
      <c r="V8" s="88">
        <v>50675.3</v>
      </c>
      <c r="W8" s="89">
        <v>47904</v>
      </c>
      <c r="X8" s="88">
        <v>40394.800000000003</v>
      </c>
      <c r="Y8" s="88">
        <v>30278</v>
      </c>
      <c r="Z8" s="88">
        <v>29115.9</v>
      </c>
      <c r="AA8" s="88">
        <v>13297.9</v>
      </c>
      <c r="AB8" s="89"/>
    </row>
    <row r="9" spans="1:28" s="16" customFormat="1" ht="15.75" thickBot="1" x14ac:dyDescent="0.3">
      <c r="A9" s="45"/>
      <c r="B9" s="60"/>
      <c r="C9" s="42"/>
      <c r="D9" s="42" t="s">
        <v>28</v>
      </c>
      <c r="E9" s="29" t="s">
        <v>24</v>
      </c>
      <c r="F9" s="91">
        <v>1047.79</v>
      </c>
      <c r="G9" s="91">
        <v>724.43</v>
      </c>
      <c r="H9" s="91">
        <v>731.96</v>
      </c>
      <c r="I9" s="91">
        <v>948.1</v>
      </c>
      <c r="J9" s="92">
        <v>351.01</v>
      </c>
      <c r="K9" s="165"/>
      <c r="L9" s="166"/>
      <c r="M9" s="166"/>
      <c r="N9" s="166"/>
      <c r="O9" s="170"/>
      <c r="P9" s="91">
        <v>97.36</v>
      </c>
      <c r="Q9" s="91">
        <v>137.16</v>
      </c>
      <c r="R9" s="91">
        <v>145.36000000000001</v>
      </c>
      <c r="S9" s="91">
        <v>533.13</v>
      </c>
      <c r="T9" s="92">
        <v>45.66</v>
      </c>
      <c r="U9" s="159" t="s">
        <v>34</v>
      </c>
      <c r="V9" s="91">
        <v>12.93</v>
      </c>
      <c r="W9" s="92">
        <v>13.68</v>
      </c>
      <c r="X9" s="91">
        <v>16.22</v>
      </c>
      <c r="Y9" s="91">
        <v>21.65</v>
      </c>
      <c r="Z9" s="91">
        <v>22.51</v>
      </c>
      <c r="AA9" s="91">
        <v>49.28</v>
      </c>
      <c r="AB9" s="92"/>
    </row>
    <row r="10" spans="1:28" x14ac:dyDescent="0.25">
      <c r="A10" s="44">
        <v>4000</v>
      </c>
      <c r="B10" s="59">
        <v>1</v>
      </c>
      <c r="C10" s="41">
        <v>4000</v>
      </c>
      <c r="D10" s="41">
        <v>163840000</v>
      </c>
      <c r="F10" s="88">
        <v>651.11</v>
      </c>
      <c r="G10" s="88">
        <v>931.07</v>
      </c>
      <c r="H10" s="88">
        <v>939.81</v>
      </c>
      <c r="I10" s="88">
        <v>634.30999999999995</v>
      </c>
      <c r="J10" s="89">
        <v>1995.37</v>
      </c>
      <c r="K10" s="161"/>
      <c r="L10" s="162"/>
      <c r="M10" s="162"/>
      <c r="N10" s="162"/>
      <c r="O10" s="169"/>
      <c r="P10" s="88">
        <v>6842.97</v>
      </c>
      <c r="Q10" s="88">
        <v>4916.1000000000004</v>
      </c>
      <c r="R10" s="88">
        <v>4595.67</v>
      </c>
      <c r="S10" s="88">
        <v>1254.04</v>
      </c>
      <c r="T10" s="89">
        <v>15518.1</v>
      </c>
      <c r="U10" s="90"/>
      <c r="V10" s="88"/>
      <c r="W10" s="89"/>
      <c r="X10" s="88"/>
      <c r="Y10" s="88"/>
      <c r="Z10" s="88"/>
      <c r="AA10" s="88"/>
      <c r="AB10" s="89"/>
    </row>
    <row r="11" spans="1:28" s="16" customFormat="1" ht="15.75" thickBot="1" x14ac:dyDescent="0.3">
      <c r="A11" s="45"/>
      <c r="B11" s="60"/>
      <c r="C11" s="42"/>
      <c r="D11" s="42" t="s">
        <v>28</v>
      </c>
      <c r="E11" s="29" t="s">
        <v>24</v>
      </c>
      <c r="F11" s="91">
        <v>1006.53</v>
      </c>
      <c r="G11" s="91">
        <v>703.88</v>
      </c>
      <c r="H11" s="91">
        <v>697.33</v>
      </c>
      <c r="I11" s="91">
        <v>1033.18</v>
      </c>
      <c r="J11" s="92">
        <v>328.44</v>
      </c>
      <c r="K11" s="165"/>
      <c r="L11" s="166"/>
      <c r="M11" s="166"/>
      <c r="N11" s="166"/>
      <c r="O11" s="170"/>
      <c r="P11" s="91">
        <v>95.77</v>
      </c>
      <c r="Q11" s="91">
        <v>133.31</v>
      </c>
      <c r="R11" s="91">
        <v>142.6</v>
      </c>
      <c r="S11" s="91">
        <v>522.6</v>
      </c>
      <c r="T11" s="92">
        <v>42.23</v>
      </c>
      <c r="U11" s="93"/>
      <c r="V11" s="91"/>
      <c r="W11" s="92"/>
      <c r="X11" s="91"/>
      <c r="Y11" s="91"/>
      <c r="Z11" s="91"/>
      <c r="AA11" s="91"/>
      <c r="AB11" s="92"/>
    </row>
    <row r="12" spans="1:28" x14ac:dyDescent="0.25">
      <c r="A12" s="44">
        <v>8000</v>
      </c>
      <c r="B12" s="59">
        <v>1</v>
      </c>
      <c r="C12" s="41">
        <v>8000</v>
      </c>
      <c r="D12" s="41">
        <v>163840000</v>
      </c>
      <c r="F12" s="88">
        <v>750.61</v>
      </c>
      <c r="G12" s="88">
        <v>1010.31</v>
      </c>
      <c r="H12" s="88">
        <v>1073.0899999999999</v>
      </c>
      <c r="I12" s="88">
        <v>709.12</v>
      </c>
      <c r="J12" s="89">
        <v>2919.1</v>
      </c>
      <c r="K12" s="161"/>
      <c r="L12" s="162"/>
      <c r="M12" s="162"/>
      <c r="N12" s="162"/>
      <c r="O12" s="169"/>
      <c r="P12" s="88">
        <v>7367.6</v>
      </c>
      <c r="Q12" s="88">
        <v>5078.03</v>
      </c>
      <c r="R12" s="88">
        <v>4860.16</v>
      </c>
      <c r="S12" s="88">
        <v>1388.1</v>
      </c>
      <c r="T12" s="89">
        <v>23858.33</v>
      </c>
      <c r="U12" s="90"/>
      <c r="V12" s="88"/>
      <c r="W12" s="89"/>
      <c r="X12" s="88"/>
      <c r="Y12" s="88"/>
      <c r="Z12" s="88"/>
      <c r="AA12" s="88"/>
      <c r="AB12" s="89"/>
    </row>
    <row r="13" spans="1:28" s="79" customFormat="1" ht="15.75" thickBot="1" x14ac:dyDescent="0.3">
      <c r="A13" s="54"/>
      <c r="B13" s="64"/>
      <c r="C13" s="55"/>
      <c r="D13" s="55" t="s">
        <v>28</v>
      </c>
      <c r="E13" s="29" t="s">
        <v>24</v>
      </c>
      <c r="F13" s="94">
        <v>873.11</v>
      </c>
      <c r="G13" s="94">
        <v>648.66999999999996</v>
      </c>
      <c r="H13" s="94">
        <v>610.72</v>
      </c>
      <c r="I13" s="94">
        <v>924.19</v>
      </c>
      <c r="J13" s="95">
        <v>224.51</v>
      </c>
      <c r="K13" s="161"/>
      <c r="L13" s="162"/>
      <c r="M13" s="162"/>
      <c r="N13" s="162"/>
      <c r="O13" s="169"/>
      <c r="P13" s="94">
        <v>88.95</v>
      </c>
      <c r="Q13" s="94">
        <v>129.06</v>
      </c>
      <c r="R13" s="94">
        <v>134.84</v>
      </c>
      <c r="S13" s="94">
        <v>472.13</v>
      </c>
      <c r="T13" s="95">
        <v>27.47</v>
      </c>
      <c r="U13" s="96"/>
      <c r="V13" s="94"/>
      <c r="W13" s="95"/>
      <c r="X13" s="94"/>
      <c r="Y13" s="94"/>
      <c r="Z13" s="94"/>
      <c r="AA13" s="94"/>
      <c r="AB13" s="95"/>
    </row>
    <row r="14" spans="1:28" s="87" customFormat="1" x14ac:dyDescent="0.25">
      <c r="A14" s="57">
        <v>32000</v>
      </c>
      <c r="B14" s="63">
        <v>1</v>
      </c>
      <c r="C14" s="58">
        <v>32000</v>
      </c>
      <c r="D14" s="58">
        <v>163840000</v>
      </c>
      <c r="E14" s="22"/>
      <c r="F14" s="97">
        <v>773.62</v>
      </c>
      <c r="G14" s="97">
        <v>999.11</v>
      </c>
      <c r="H14" s="97">
        <v>1076.24</v>
      </c>
      <c r="I14" s="97">
        <v>676.76</v>
      </c>
      <c r="J14" s="98">
        <v>2710.58</v>
      </c>
      <c r="K14" s="171"/>
      <c r="L14" s="172"/>
      <c r="M14" s="172"/>
      <c r="N14" s="172"/>
      <c r="O14" s="173"/>
      <c r="P14" s="97">
        <v>7476.36</v>
      </c>
      <c r="Q14" s="97">
        <v>5211.6499999999996</v>
      </c>
      <c r="R14" s="97">
        <v>4894.17</v>
      </c>
      <c r="S14" s="97">
        <v>1470.57</v>
      </c>
      <c r="T14" s="98">
        <v>21612.57</v>
      </c>
      <c r="U14" s="99"/>
      <c r="V14" s="97"/>
      <c r="W14" s="98"/>
      <c r="X14" s="97"/>
      <c r="Y14" s="97"/>
      <c r="Z14" s="97"/>
      <c r="AA14" s="97"/>
      <c r="AB14" s="98"/>
    </row>
    <row r="15" spans="1:28" s="16" customFormat="1" ht="15.75" thickBot="1" x14ac:dyDescent="0.3">
      <c r="A15" s="45"/>
      <c r="B15" s="60"/>
      <c r="C15" s="42"/>
      <c r="D15" s="42" t="s">
        <v>28</v>
      </c>
      <c r="E15" s="32" t="s">
        <v>24</v>
      </c>
      <c r="F15" s="91">
        <v>847.14</v>
      </c>
      <c r="G15" s="91">
        <v>655.94</v>
      </c>
      <c r="H15" s="91">
        <v>608.94000000000005</v>
      </c>
      <c r="I15" s="91">
        <v>968.38</v>
      </c>
      <c r="J15" s="92">
        <v>241.78</v>
      </c>
      <c r="K15" s="165"/>
      <c r="L15" s="166"/>
      <c r="M15" s="166"/>
      <c r="N15" s="166"/>
      <c r="O15" s="170"/>
      <c r="P15" s="91">
        <v>87.66</v>
      </c>
      <c r="Q15" s="91">
        <v>125.75</v>
      </c>
      <c r="R15" s="91">
        <v>133.91</v>
      </c>
      <c r="S15" s="91">
        <v>445.65</v>
      </c>
      <c r="T15" s="92">
        <v>30.32</v>
      </c>
      <c r="U15" s="93"/>
      <c r="V15" s="91"/>
      <c r="W15" s="92"/>
      <c r="X15" s="91"/>
      <c r="Y15" s="91"/>
      <c r="Z15" s="91"/>
      <c r="AA15" s="91"/>
      <c r="AB15" s="92"/>
    </row>
    <row r="16" spans="1:28" x14ac:dyDescent="0.25">
      <c r="A16" s="44">
        <v>125000</v>
      </c>
      <c r="B16" s="59">
        <v>1</v>
      </c>
      <c r="C16" s="41">
        <v>125000</v>
      </c>
      <c r="D16" s="41">
        <v>163840000</v>
      </c>
      <c r="F16" s="88">
        <v>951.28</v>
      </c>
      <c r="G16" s="88">
        <v>1263.8</v>
      </c>
      <c r="H16" s="88">
        <v>1593.8</v>
      </c>
      <c r="I16" s="88">
        <v>1077.58</v>
      </c>
      <c r="J16" s="89">
        <v>3436.64</v>
      </c>
      <c r="K16" s="161"/>
      <c r="L16" s="162"/>
      <c r="M16" s="162"/>
      <c r="N16" s="162"/>
      <c r="O16" s="169"/>
      <c r="P16" s="88">
        <v>7880.74</v>
      </c>
      <c r="Q16" s="88">
        <v>5607.53</v>
      </c>
      <c r="R16" s="88">
        <v>5463.02</v>
      </c>
      <c r="S16" s="88">
        <v>2056.8200000000002</v>
      </c>
      <c r="T16" s="89">
        <v>24139.73</v>
      </c>
      <c r="U16" s="90"/>
      <c r="V16" s="88"/>
      <c r="W16" s="89"/>
      <c r="X16" s="88"/>
      <c r="Y16" s="88"/>
      <c r="Z16" s="88"/>
      <c r="AA16" s="88"/>
      <c r="AB16" s="89"/>
    </row>
    <row r="17" spans="1:28" s="79" customFormat="1" ht="15.75" thickBot="1" x14ac:dyDescent="0.3">
      <c r="A17" s="54"/>
      <c r="B17" s="64"/>
      <c r="C17" s="55"/>
      <c r="D17" s="55" t="s">
        <v>28</v>
      </c>
      <c r="E17" s="29" t="s">
        <v>24</v>
      </c>
      <c r="F17" s="94">
        <v>688.92</v>
      </c>
      <c r="G17" s="94">
        <v>518.55999999999995</v>
      </c>
      <c r="H17" s="94">
        <v>411.19</v>
      </c>
      <c r="I17" s="94">
        <v>608.17999999999995</v>
      </c>
      <c r="J17" s="95">
        <v>190.7</v>
      </c>
      <c r="K17" s="161"/>
      <c r="L17" s="162"/>
      <c r="M17" s="162"/>
      <c r="N17" s="162"/>
      <c r="O17" s="169"/>
      <c r="P17" s="94">
        <v>83.16</v>
      </c>
      <c r="Q17" s="94">
        <v>116.87</v>
      </c>
      <c r="R17" s="94">
        <v>119.96</v>
      </c>
      <c r="S17" s="94">
        <v>318.63</v>
      </c>
      <c r="T17" s="95">
        <v>27.15</v>
      </c>
      <c r="U17" s="96"/>
      <c r="V17" s="94"/>
      <c r="W17" s="95"/>
      <c r="X17" s="94"/>
      <c r="Y17" s="94"/>
      <c r="Z17" s="94"/>
      <c r="AA17" s="94"/>
      <c r="AB17" s="95"/>
    </row>
    <row r="18" spans="1:28" s="87" customFormat="1" x14ac:dyDescent="0.25">
      <c r="A18" s="57">
        <v>250000</v>
      </c>
      <c r="B18" s="63">
        <v>1</v>
      </c>
      <c r="C18" s="58">
        <v>250000</v>
      </c>
      <c r="D18" s="58">
        <v>163840000</v>
      </c>
      <c r="E18" s="22"/>
      <c r="F18" s="97">
        <v>1511.66</v>
      </c>
      <c r="G18" s="97">
        <v>2017.58</v>
      </c>
      <c r="H18" s="97">
        <v>2658.07</v>
      </c>
      <c r="I18" s="97">
        <v>1557.92</v>
      </c>
      <c r="J18" s="98">
        <v>3661.84</v>
      </c>
      <c r="K18" s="171"/>
      <c r="L18" s="172"/>
      <c r="M18" s="172"/>
      <c r="N18" s="172"/>
      <c r="O18" s="173"/>
      <c r="P18" s="97">
        <v>10710.8</v>
      </c>
      <c r="Q18" s="97">
        <v>6982.86</v>
      </c>
      <c r="R18" s="97">
        <v>6928.34</v>
      </c>
      <c r="S18" s="97">
        <v>2775.39</v>
      </c>
      <c r="T18" s="98">
        <v>28251.1</v>
      </c>
      <c r="U18" s="99"/>
      <c r="V18" s="97"/>
      <c r="W18" s="98"/>
      <c r="X18" s="97"/>
      <c r="Y18" s="97"/>
      <c r="Z18" s="97"/>
      <c r="AA18" s="97"/>
      <c r="AB18" s="98"/>
    </row>
    <row r="19" spans="1:28" s="16" customFormat="1" ht="15.75" thickBot="1" x14ac:dyDescent="0.3">
      <c r="A19" s="45"/>
      <c r="B19" s="60"/>
      <c r="C19" s="42"/>
      <c r="D19" s="42" t="s">
        <v>28</v>
      </c>
      <c r="E19" s="32" t="s">
        <v>24</v>
      </c>
      <c r="F19" s="91">
        <v>433.54</v>
      </c>
      <c r="G19" s="91">
        <v>324.82</v>
      </c>
      <c r="H19" s="91">
        <v>246.55</v>
      </c>
      <c r="I19" s="91">
        <v>420.66</v>
      </c>
      <c r="J19" s="92">
        <v>178.97</v>
      </c>
      <c r="K19" s="165"/>
      <c r="L19" s="166"/>
      <c r="M19" s="166"/>
      <c r="N19" s="166"/>
      <c r="O19" s="170"/>
      <c r="P19" s="91">
        <v>61.19</v>
      </c>
      <c r="Q19" s="91">
        <v>93.85</v>
      </c>
      <c r="R19" s="91">
        <v>94.59</v>
      </c>
      <c r="S19" s="91">
        <v>236.13</v>
      </c>
      <c r="T19" s="92">
        <v>23.2</v>
      </c>
      <c r="U19" s="93"/>
      <c r="V19" s="91"/>
      <c r="W19" s="92"/>
      <c r="X19" s="91"/>
      <c r="Y19" s="91"/>
      <c r="Z19" s="91"/>
      <c r="AA19" s="91"/>
      <c r="AB19" s="92"/>
    </row>
    <row r="20" spans="1:28" x14ac:dyDescent="0.25">
      <c r="A20" s="44">
        <v>500000</v>
      </c>
      <c r="B20" s="59">
        <v>1</v>
      </c>
      <c r="C20" s="41">
        <v>500000</v>
      </c>
      <c r="D20" s="41">
        <v>163840000</v>
      </c>
      <c r="F20" s="88">
        <v>1750.41</v>
      </c>
      <c r="G20" s="88">
        <v>2274.7800000000002</v>
      </c>
      <c r="H20" s="88">
        <v>2805.53</v>
      </c>
      <c r="I20" s="88">
        <v>1338.09</v>
      </c>
      <c r="J20" s="89">
        <v>3129.58</v>
      </c>
      <c r="K20" s="161"/>
      <c r="L20" s="162"/>
      <c r="M20" s="162"/>
      <c r="N20" s="162"/>
      <c r="O20" s="169"/>
      <c r="P20" s="88">
        <v>11464.97</v>
      </c>
      <c r="Q20" s="88">
        <v>7438.29</v>
      </c>
      <c r="R20" s="88">
        <v>7417.23</v>
      </c>
      <c r="S20" s="88">
        <v>3169.84</v>
      </c>
      <c r="T20" s="89">
        <v>20449</v>
      </c>
      <c r="U20" s="160" t="s">
        <v>33</v>
      </c>
      <c r="V20" s="88">
        <v>67416.100000000006</v>
      </c>
      <c r="W20" s="89">
        <v>67416.100000000006</v>
      </c>
      <c r="X20" s="88">
        <v>46160</v>
      </c>
      <c r="Y20" s="88">
        <v>62131</v>
      </c>
      <c r="Z20" s="88">
        <v>59115</v>
      </c>
      <c r="AA20" s="88">
        <v>14147.8</v>
      </c>
      <c r="AB20" s="89"/>
    </row>
    <row r="21" spans="1:28" s="79" customFormat="1" ht="15.75" thickBot="1" x14ac:dyDescent="0.3">
      <c r="A21" s="54"/>
      <c r="B21" s="64"/>
      <c r="C21" s="55"/>
      <c r="D21" s="55" t="s">
        <v>28</v>
      </c>
      <c r="E21" s="29" t="s">
        <v>24</v>
      </c>
      <c r="F21" s="94">
        <v>374.4</v>
      </c>
      <c r="G21" s="94">
        <v>288.10000000000002</v>
      </c>
      <c r="H21" s="94">
        <v>233.6</v>
      </c>
      <c r="I21" s="94">
        <v>489.77</v>
      </c>
      <c r="J21" s="95">
        <v>209.41</v>
      </c>
      <c r="K21" s="161"/>
      <c r="L21" s="162"/>
      <c r="M21" s="162"/>
      <c r="N21" s="162"/>
      <c r="O21" s="169"/>
      <c r="P21" s="94">
        <v>57.16</v>
      </c>
      <c r="Q21" s="94">
        <v>88.11</v>
      </c>
      <c r="R21" s="94">
        <v>88.36</v>
      </c>
      <c r="S21" s="94">
        <v>206.75</v>
      </c>
      <c r="T21" s="95">
        <v>32.049999999999997</v>
      </c>
      <c r="U21" s="159" t="s">
        <v>34</v>
      </c>
      <c r="V21" s="94">
        <v>9.7200000000000006</v>
      </c>
      <c r="W21" s="95">
        <v>9.7200000000000006</v>
      </c>
      <c r="X21" s="94">
        <v>14.2</v>
      </c>
      <c r="Y21" s="94">
        <v>10.55</v>
      </c>
      <c r="Z21" s="94">
        <v>11.09</v>
      </c>
      <c r="AA21" s="94">
        <v>46.32</v>
      </c>
      <c r="AB21" s="95"/>
    </row>
    <row r="22" spans="1:28" s="52" customFormat="1" x14ac:dyDescent="0.25">
      <c r="A22" s="47"/>
      <c r="B22" s="62"/>
      <c r="C22" s="49"/>
      <c r="D22" s="49"/>
      <c r="E22" s="50"/>
      <c r="F22" s="184" t="s">
        <v>30</v>
      </c>
      <c r="G22" s="185"/>
      <c r="H22" s="185"/>
      <c r="I22" s="185"/>
      <c r="J22" s="186"/>
      <c r="K22" s="171"/>
      <c r="L22" s="172"/>
      <c r="M22" s="172"/>
      <c r="N22" s="172"/>
      <c r="O22" s="173"/>
      <c r="P22" s="184" t="s">
        <v>30</v>
      </c>
      <c r="Q22" s="185"/>
      <c r="R22" s="185"/>
      <c r="S22" s="185"/>
      <c r="T22" s="186"/>
      <c r="U22" s="102"/>
      <c r="V22" s="100"/>
      <c r="W22" s="101"/>
      <c r="X22" s="100"/>
      <c r="Y22" s="100"/>
      <c r="Z22" s="100"/>
      <c r="AA22" s="100"/>
      <c r="AB22" s="101"/>
    </row>
    <row r="23" spans="1:28" s="36" customFormat="1" ht="15.75" thickBot="1" x14ac:dyDescent="0.3">
      <c r="A23" s="46"/>
      <c r="B23" s="61"/>
      <c r="C23" s="43"/>
      <c r="D23" s="43"/>
      <c r="E23" s="37"/>
      <c r="F23" s="103"/>
      <c r="G23" s="103"/>
      <c r="H23" s="103"/>
      <c r="I23" s="103"/>
      <c r="J23" s="104"/>
      <c r="K23" s="165"/>
      <c r="L23" s="166"/>
      <c r="M23" s="166"/>
      <c r="N23" s="166"/>
      <c r="O23" s="170"/>
      <c r="P23" s="103"/>
      <c r="Q23" s="103"/>
      <c r="R23" s="103"/>
      <c r="S23" s="103"/>
      <c r="T23" s="104"/>
      <c r="U23" s="105"/>
      <c r="V23" s="103"/>
      <c r="W23" s="104"/>
      <c r="X23" s="103"/>
      <c r="Y23" s="103"/>
      <c r="Z23" s="103"/>
      <c r="AA23" s="103"/>
      <c r="AB23" s="104"/>
    </row>
    <row r="24" spans="1:28" s="31" customFormat="1" x14ac:dyDescent="0.25">
      <c r="A24" s="57">
        <v>128</v>
      </c>
      <c r="B24" s="63">
        <v>1.1000000000000001</v>
      </c>
      <c r="C24" s="58">
        <v>140</v>
      </c>
      <c r="D24" s="58">
        <v>163840000</v>
      </c>
      <c r="E24" s="115"/>
      <c r="F24" s="109"/>
      <c r="G24" s="109"/>
      <c r="H24" s="109"/>
      <c r="I24" s="109"/>
      <c r="J24" s="110"/>
      <c r="K24" s="171"/>
      <c r="L24" s="172"/>
      <c r="M24" s="172"/>
      <c r="N24" s="172"/>
      <c r="O24" s="173"/>
      <c r="P24" s="109"/>
      <c r="Q24" s="109"/>
      <c r="R24" s="109"/>
      <c r="S24" s="109"/>
      <c r="T24" s="110"/>
      <c r="U24" s="111"/>
      <c r="V24" s="109"/>
      <c r="W24" s="110"/>
      <c r="X24" s="109"/>
      <c r="Y24" s="109"/>
      <c r="Z24" s="109"/>
      <c r="AA24" s="109"/>
      <c r="AB24" s="110"/>
    </row>
    <row r="25" spans="1:28" s="16" customFormat="1" ht="15.75" thickBot="1" x14ac:dyDescent="0.3">
      <c r="A25" s="45"/>
      <c r="B25" s="60"/>
      <c r="C25" s="42"/>
      <c r="D25" s="42" t="s">
        <v>28</v>
      </c>
      <c r="E25" s="32" t="s">
        <v>24</v>
      </c>
      <c r="F25" s="91"/>
      <c r="G25" s="91"/>
      <c r="H25" s="91"/>
      <c r="I25" s="91"/>
      <c r="J25" s="92"/>
      <c r="K25" s="165"/>
      <c r="L25" s="166"/>
      <c r="M25" s="166"/>
      <c r="N25" s="166"/>
      <c r="O25" s="170"/>
      <c r="P25" s="91"/>
      <c r="Q25" s="91"/>
      <c r="R25" s="91"/>
      <c r="S25" s="91"/>
      <c r="T25" s="92"/>
      <c r="U25" s="93"/>
      <c r="V25" s="91"/>
      <c r="W25" s="92"/>
      <c r="X25" s="91"/>
      <c r="Y25" s="91"/>
      <c r="Z25" s="91"/>
      <c r="AA25" s="91"/>
      <c r="AB25" s="92"/>
    </row>
    <row r="26" spans="1:28" s="31" customFormat="1" x14ac:dyDescent="0.25">
      <c r="A26" s="57">
        <v>512</v>
      </c>
      <c r="B26" s="63">
        <v>1.1000000000000001</v>
      </c>
      <c r="C26" s="58">
        <v>563</v>
      </c>
      <c r="D26" s="58">
        <v>163840000</v>
      </c>
      <c r="E26" s="115"/>
      <c r="F26" s="109"/>
      <c r="G26" s="109"/>
      <c r="H26" s="109"/>
      <c r="I26" s="109"/>
      <c r="J26" s="110"/>
      <c r="K26" s="171"/>
      <c r="L26" s="172"/>
      <c r="M26" s="172"/>
      <c r="N26" s="172"/>
      <c r="O26" s="173"/>
      <c r="P26" s="109"/>
      <c r="Q26" s="109"/>
      <c r="R26" s="109"/>
      <c r="S26" s="109"/>
      <c r="T26" s="110"/>
      <c r="U26" s="111"/>
      <c r="V26" s="109"/>
      <c r="W26" s="110"/>
      <c r="X26" s="109"/>
      <c r="Y26" s="109"/>
      <c r="Z26" s="109"/>
      <c r="AA26" s="109"/>
      <c r="AB26" s="110"/>
    </row>
    <row r="27" spans="1:28" s="16" customFormat="1" ht="15.75" thickBot="1" x14ac:dyDescent="0.3">
      <c r="A27" s="45"/>
      <c r="B27" s="60"/>
      <c r="C27" s="42"/>
      <c r="D27" s="42" t="s">
        <v>28</v>
      </c>
      <c r="E27" s="32" t="s">
        <v>24</v>
      </c>
      <c r="F27" s="91"/>
      <c r="G27" s="91"/>
      <c r="H27" s="91"/>
      <c r="I27" s="91"/>
      <c r="J27" s="92"/>
      <c r="K27" s="165"/>
      <c r="L27" s="166"/>
      <c r="M27" s="166"/>
      <c r="N27" s="166"/>
      <c r="O27" s="170"/>
      <c r="P27" s="91"/>
      <c r="Q27" s="91"/>
      <c r="R27" s="91"/>
      <c r="S27" s="91"/>
      <c r="T27" s="92"/>
      <c r="U27" s="93"/>
      <c r="V27" s="91"/>
      <c r="W27" s="92"/>
      <c r="X27" s="91"/>
      <c r="Y27" s="91"/>
      <c r="Z27" s="91"/>
      <c r="AA27" s="91"/>
      <c r="AB27" s="92"/>
    </row>
    <row r="28" spans="1:28" x14ac:dyDescent="0.25">
      <c r="A28" s="44">
        <v>2000</v>
      </c>
      <c r="B28" s="59">
        <v>1.1000000000000001</v>
      </c>
      <c r="C28" s="41">
        <v>2200</v>
      </c>
      <c r="D28" s="41">
        <v>163840000</v>
      </c>
      <c r="E28" s="115"/>
      <c r="F28" s="88"/>
      <c r="G28" s="88"/>
      <c r="H28" s="88"/>
      <c r="I28" s="88"/>
      <c r="J28" s="89"/>
      <c r="K28" s="161"/>
      <c r="L28" s="162"/>
      <c r="M28" s="162"/>
      <c r="N28" s="162"/>
      <c r="O28" s="169"/>
      <c r="P28" s="88"/>
      <c r="Q28" s="88"/>
      <c r="R28" s="88"/>
      <c r="S28" s="88"/>
      <c r="T28" s="89"/>
      <c r="U28" s="90"/>
      <c r="V28" s="88"/>
      <c r="W28" s="89"/>
      <c r="X28" s="88"/>
      <c r="Y28" s="88"/>
      <c r="Z28" s="88"/>
      <c r="AA28" s="88"/>
      <c r="AB28" s="89"/>
    </row>
    <row r="29" spans="1:28" s="16" customFormat="1" ht="15.75" thickBot="1" x14ac:dyDescent="0.3">
      <c r="A29" s="45"/>
      <c r="B29" s="60"/>
      <c r="C29" s="42"/>
      <c r="D29" s="42" t="s">
        <v>28</v>
      </c>
      <c r="E29" s="32" t="s">
        <v>24</v>
      </c>
      <c r="F29" s="91"/>
      <c r="G29" s="91"/>
      <c r="H29" s="91"/>
      <c r="I29" s="91"/>
      <c r="J29" s="92"/>
      <c r="K29" s="165"/>
      <c r="L29" s="166"/>
      <c r="M29" s="166"/>
      <c r="N29" s="166"/>
      <c r="O29" s="170"/>
      <c r="P29" s="91"/>
      <c r="Q29" s="91"/>
      <c r="R29" s="91"/>
      <c r="S29" s="91"/>
      <c r="T29" s="92"/>
      <c r="U29" s="93"/>
      <c r="V29" s="91"/>
      <c r="W29" s="92"/>
      <c r="X29" s="91"/>
      <c r="Y29" s="91"/>
      <c r="Z29" s="91"/>
      <c r="AA29" s="91"/>
      <c r="AB29" s="92"/>
    </row>
    <row r="30" spans="1:28" x14ac:dyDescent="0.25">
      <c r="A30" s="44">
        <v>4000</v>
      </c>
      <c r="B30" s="59">
        <v>1.1000000000000001</v>
      </c>
      <c r="C30" s="41">
        <v>4400</v>
      </c>
      <c r="D30" s="41">
        <v>163840000</v>
      </c>
      <c r="E30" s="115"/>
      <c r="F30" s="88"/>
      <c r="G30" s="88"/>
      <c r="H30" s="88"/>
      <c r="I30" s="88"/>
      <c r="J30" s="89"/>
      <c r="K30" s="90"/>
      <c r="L30" s="88"/>
      <c r="M30" s="88"/>
      <c r="N30" s="88"/>
      <c r="O30" s="157"/>
      <c r="P30" s="88"/>
      <c r="Q30" s="88"/>
      <c r="R30" s="88"/>
      <c r="S30" s="88"/>
      <c r="T30" s="89"/>
      <c r="U30" s="90"/>
      <c r="V30" s="88"/>
      <c r="W30" s="89"/>
      <c r="X30" s="88"/>
      <c r="Y30" s="88"/>
      <c r="Z30" s="88"/>
      <c r="AA30" s="88"/>
      <c r="AB30" s="89"/>
    </row>
    <row r="31" spans="1:28" s="16" customFormat="1" ht="15.75" thickBot="1" x14ac:dyDescent="0.3">
      <c r="A31" s="45"/>
      <c r="B31" s="60"/>
      <c r="C31" s="42"/>
      <c r="D31" s="42" t="s">
        <v>28</v>
      </c>
      <c r="E31" s="32" t="s">
        <v>24</v>
      </c>
      <c r="F31" s="91"/>
      <c r="G31" s="91"/>
      <c r="H31" s="91"/>
      <c r="I31" s="91"/>
      <c r="J31" s="92"/>
      <c r="K31" s="93"/>
      <c r="L31" s="91"/>
      <c r="M31" s="91"/>
      <c r="N31" s="91"/>
      <c r="O31" s="104"/>
      <c r="P31" s="91"/>
      <c r="Q31" s="91"/>
      <c r="R31" s="91"/>
      <c r="S31" s="91"/>
      <c r="T31" s="92"/>
      <c r="U31" s="93"/>
      <c r="V31" s="91"/>
      <c r="W31" s="92"/>
      <c r="X31" s="91"/>
      <c r="Y31" s="91"/>
      <c r="Z31" s="91"/>
      <c r="AA31" s="91"/>
      <c r="AB31" s="92"/>
    </row>
    <row r="32" spans="1:28" x14ac:dyDescent="0.25">
      <c r="A32" s="57">
        <v>8000</v>
      </c>
      <c r="B32" s="63">
        <v>1.1000000000000001</v>
      </c>
      <c r="C32" s="58">
        <v>8800</v>
      </c>
      <c r="D32" s="112">
        <v>163840000</v>
      </c>
      <c r="F32" s="88"/>
      <c r="G32" s="88"/>
      <c r="H32" s="88"/>
      <c r="I32" s="88"/>
      <c r="J32" s="89"/>
      <c r="K32" s="90"/>
      <c r="L32" s="88"/>
      <c r="M32" s="88"/>
      <c r="N32" s="88"/>
      <c r="O32" s="157"/>
      <c r="P32" s="88"/>
      <c r="Q32" s="88"/>
      <c r="R32" s="88"/>
      <c r="S32" s="88"/>
      <c r="T32" s="89"/>
      <c r="U32" s="90"/>
      <c r="V32" s="88"/>
      <c r="W32" s="89"/>
      <c r="X32" s="88"/>
      <c r="Y32" s="88"/>
      <c r="Z32" s="88"/>
      <c r="AA32" s="88"/>
      <c r="AB32" s="89"/>
    </row>
    <row r="33" spans="1:28" s="79" customFormat="1" ht="15.75" thickBot="1" x14ac:dyDescent="0.3">
      <c r="A33" s="45"/>
      <c r="B33" s="60"/>
      <c r="C33" s="42"/>
      <c r="D33" s="113" t="s">
        <v>28</v>
      </c>
      <c r="E33" s="29" t="s">
        <v>24</v>
      </c>
      <c r="F33" s="94"/>
      <c r="G33" s="94"/>
      <c r="H33" s="94"/>
      <c r="I33" s="94"/>
      <c r="J33" s="95"/>
      <c r="K33" s="96"/>
      <c r="L33" s="94"/>
      <c r="M33" s="94"/>
      <c r="N33" s="94"/>
      <c r="O33" s="157"/>
      <c r="P33" s="94"/>
      <c r="Q33" s="94"/>
      <c r="R33" s="94"/>
      <c r="S33" s="94"/>
      <c r="T33" s="95"/>
      <c r="U33" s="96"/>
      <c r="V33" s="94"/>
      <c r="W33" s="95"/>
      <c r="X33" s="94"/>
      <c r="Y33" s="94"/>
      <c r="Z33" s="94"/>
      <c r="AA33" s="94"/>
      <c r="AB33" s="95"/>
    </row>
    <row r="34" spans="1:28" s="87" customFormat="1" x14ac:dyDescent="0.25">
      <c r="A34" s="80">
        <v>32000</v>
      </c>
      <c r="B34" s="59">
        <v>1.1000000000000001</v>
      </c>
      <c r="C34" s="86">
        <v>35200</v>
      </c>
      <c r="D34" s="86">
        <v>163840000</v>
      </c>
      <c r="E34" s="115"/>
      <c r="F34" s="97"/>
      <c r="G34" s="97"/>
      <c r="H34" s="97"/>
      <c r="I34" s="97"/>
      <c r="J34" s="98"/>
      <c r="K34" s="99"/>
      <c r="L34" s="97"/>
      <c r="M34" s="97"/>
      <c r="N34" s="97"/>
      <c r="O34" s="101"/>
      <c r="P34" s="97"/>
      <c r="Q34" s="97"/>
      <c r="R34" s="97"/>
      <c r="S34" s="97"/>
      <c r="T34" s="98"/>
      <c r="U34" s="99"/>
      <c r="V34" s="97"/>
      <c r="W34" s="98"/>
      <c r="X34" s="97"/>
      <c r="Y34" s="97"/>
      <c r="Z34" s="97"/>
      <c r="AA34" s="97"/>
      <c r="AB34" s="98"/>
    </row>
    <row r="35" spans="1:28" s="16" customFormat="1" ht="15.75" thickBot="1" x14ac:dyDescent="0.3">
      <c r="A35" s="45"/>
      <c r="B35" s="60"/>
      <c r="C35" s="42"/>
      <c r="D35" s="42" t="s">
        <v>28</v>
      </c>
      <c r="E35" s="32" t="s">
        <v>24</v>
      </c>
      <c r="F35" s="91"/>
      <c r="G35" s="91"/>
      <c r="H35" s="91"/>
      <c r="I35" s="91"/>
      <c r="J35" s="92"/>
      <c r="K35" s="93"/>
      <c r="L35" s="91"/>
      <c r="M35" s="91"/>
      <c r="N35" s="91"/>
      <c r="O35" s="104"/>
      <c r="P35" s="91"/>
      <c r="Q35" s="91"/>
      <c r="R35" s="91"/>
      <c r="S35" s="91"/>
      <c r="T35" s="92"/>
      <c r="U35" s="93"/>
      <c r="V35" s="91"/>
      <c r="W35" s="92"/>
      <c r="X35" s="91"/>
      <c r="Y35" s="91"/>
      <c r="Z35" s="91"/>
      <c r="AA35" s="91"/>
      <c r="AB35" s="92"/>
    </row>
    <row r="36" spans="1:28" s="6" customFormat="1" x14ac:dyDescent="0.25">
      <c r="A36" s="80">
        <v>125000</v>
      </c>
      <c r="B36" s="59">
        <v>1.1000000000000001</v>
      </c>
      <c r="C36" s="86">
        <v>137500</v>
      </c>
      <c r="D36" s="86">
        <v>163840000</v>
      </c>
      <c r="E36" s="22"/>
      <c r="F36" s="106"/>
      <c r="G36" s="106"/>
      <c r="H36" s="106"/>
      <c r="I36" s="106"/>
      <c r="J36" s="107"/>
      <c r="K36" s="108"/>
      <c r="L36" s="106"/>
      <c r="M36" s="106"/>
      <c r="N36" s="106"/>
      <c r="O36" s="157"/>
      <c r="P36" s="106">
        <v>7719.94</v>
      </c>
      <c r="Q36" s="106">
        <v>5244.98</v>
      </c>
      <c r="R36" s="106">
        <v>5182.8500000000004</v>
      </c>
      <c r="S36" s="106">
        <v>1940.32</v>
      </c>
      <c r="T36" s="107">
        <v>5866.33</v>
      </c>
      <c r="U36" s="108">
        <v>220642</v>
      </c>
      <c r="V36" s="106">
        <v>63010.400000000001</v>
      </c>
      <c r="W36" s="107">
        <v>59477.1</v>
      </c>
      <c r="X36" s="106">
        <v>41671.9</v>
      </c>
      <c r="Y36" s="106">
        <v>47757.1</v>
      </c>
      <c r="Z36" s="106">
        <v>47348.9</v>
      </c>
      <c r="AA36" s="106">
        <v>13135.1</v>
      </c>
      <c r="AB36" s="107">
        <v>38875.599999999999</v>
      </c>
    </row>
    <row r="37" spans="1:28" s="79" customFormat="1" ht="15.75" thickBot="1" x14ac:dyDescent="0.3">
      <c r="A37" s="54"/>
      <c r="B37" s="64"/>
      <c r="C37" s="55"/>
      <c r="D37" s="55" t="s">
        <v>28</v>
      </c>
      <c r="E37" s="29" t="s">
        <v>24</v>
      </c>
      <c r="F37" s="94"/>
      <c r="G37" s="94"/>
      <c r="H37" s="94"/>
      <c r="I37" s="94"/>
      <c r="J37" s="95"/>
      <c r="K37" s="96"/>
      <c r="L37" s="94"/>
      <c r="M37" s="94"/>
      <c r="N37" s="94"/>
      <c r="O37" s="157"/>
      <c r="P37" s="94">
        <v>84.89</v>
      </c>
      <c r="Q37" s="94">
        <v>124.95</v>
      </c>
      <c r="R37" s="94">
        <v>126.45</v>
      </c>
      <c r="S37" s="94">
        <v>337.76</v>
      </c>
      <c r="T37" s="95">
        <v>111.72</v>
      </c>
      <c r="U37" s="96">
        <v>2.97</v>
      </c>
      <c r="V37" s="94">
        <v>10.4</v>
      </c>
      <c r="W37" s="95">
        <v>11.02</v>
      </c>
      <c r="X37" s="94">
        <v>15.73</v>
      </c>
      <c r="Y37" s="94">
        <v>13.72</v>
      </c>
      <c r="Z37" s="94">
        <v>13.84</v>
      </c>
      <c r="AA37" s="94">
        <v>49.89</v>
      </c>
      <c r="AB37" s="95">
        <v>16.86</v>
      </c>
    </row>
    <row r="38" spans="1:28" s="87" customFormat="1" x14ac:dyDescent="0.25">
      <c r="A38" s="80">
        <v>250000</v>
      </c>
      <c r="B38" s="59">
        <v>1.1000000000000001</v>
      </c>
      <c r="C38" s="86">
        <v>275000</v>
      </c>
      <c r="D38" s="86">
        <v>163840000</v>
      </c>
      <c r="E38" s="115"/>
      <c r="F38" s="97"/>
      <c r="G38" s="97"/>
      <c r="H38" s="97"/>
      <c r="I38" s="97"/>
      <c r="J38" s="98"/>
      <c r="K38" s="99"/>
      <c r="L38" s="97"/>
      <c r="M38" s="97"/>
      <c r="N38" s="97"/>
      <c r="O38" s="101"/>
      <c r="P38" s="97"/>
      <c r="Q38" s="97"/>
      <c r="R38" s="97"/>
      <c r="S38" s="97"/>
      <c r="T38" s="98"/>
      <c r="U38" s="99"/>
      <c r="V38" s="97"/>
      <c r="W38" s="98"/>
      <c r="X38" s="97"/>
      <c r="Y38" s="97"/>
      <c r="Z38" s="97"/>
      <c r="AA38" s="97"/>
      <c r="AB38" s="98"/>
    </row>
    <row r="39" spans="1:28" s="16" customFormat="1" ht="15.75" thickBot="1" x14ac:dyDescent="0.3">
      <c r="A39" s="45"/>
      <c r="B39" s="60"/>
      <c r="C39" s="42"/>
      <c r="D39" s="42" t="s">
        <v>28</v>
      </c>
      <c r="E39" s="32" t="s">
        <v>24</v>
      </c>
      <c r="F39" s="91"/>
      <c r="G39" s="91"/>
      <c r="H39" s="91"/>
      <c r="I39" s="91"/>
      <c r="J39" s="92"/>
      <c r="K39" s="93"/>
      <c r="L39" s="91"/>
      <c r="M39" s="91"/>
      <c r="N39" s="91"/>
      <c r="O39" s="104"/>
      <c r="P39" s="91"/>
      <c r="Q39" s="91"/>
      <c r="R39" s="91"/>
      <c r="S39" s="91"/>
      <c r="T39" s="92"/>
      <c r="U39" s="93"/>
      <c r="V39" s="91"/>
      <c r="W39" s="92"/>
      <c r="X39" s="91"/>
      <c r="Y39" s="91"/>
      <c r="Z39" s="91"/>
      <c r="AA39" s="91"/>
      <c r="AB39" s="92"/>
    </row>
    <row r="40" spans="1:28" s="6" customFormat="1" x14ac:dyDescent="0.25">
      <c r="A40" s="80">
        <v>500000</v>
      </c>
      <c r="B40" s="59">
        <v>1.1000000000000001</v>
      </c>
      <c r="C40" s="86">
        <v>550000</v>
      </c>
      <c r="D40" s="86">
        <v>163840000</v>
      </c>
      <c r="E40" s="22"/>
      <c r="F40" s="106"/>
      <c r="G40" s="106"/>
      <c r="H40" s="106"/>
      <c r="I40" s="106"/>
      <c r="J40" s="107"/>
      <c r="K40" s="108"/>
      <c r="L40" s="106"/>
      <c r="M40" s="106"/>
      <c r="N40" s="106"/>
      <c r="O40" s="157"/>
      <c r="P40" s="106"/>
      <c r="Q40" s="106"/>
      <c r="R40" s="106"/>
      <c r="S40" s="106"/>
      <c r="T40" s="107"/>
      <c r="U40" s="108"/>
      <c r="V40" s="106"/>
      <c r="W40" s="107"/>
      <c r="X40" s="106"/>
      <c r="Y40" s="106"/>
      <c r="Z40" s="106"/>
      <c r="AA40" s="106"/>
      <c r="AB40" s="107"/>
    </row>
    <row r="41" spans="1:28" s="79" customFormat="1" ht="15.75" thickBot="1" x14ac:dyDescent="0.3">
      <c r="A41" s="54"/>
      <c r="B41" s="64"/>
      <c r="C41" s="55"/>
      <c r="D41" s="55" t="s">
        <v>28</v>
      </c>
      <c r="E41" s="29" t="s">
        <v>24</v>
      </c>
      <c r="F41" s="94"/>
      <c r="G41" s="94"/>
      <c r="H41" s="94"/>
      <c r="I41" s="94"/>
      <c r="J41" s="95"/>
      <c r="K41" s="96"/>
      <c r="L41" s="94"/>
      <c r="M41" s="94"/>
      <c r="N41" s="94"/>
      <c r="O41" s="157"/>
      <c r="P41" s="94"/>
      <c r="Q41" s="94"/>
      <c r="R41" s="94"/>
      <c r="S41" s="94"/>
      <c r="T41" s="95"/>
      <c r="U41" s="96"/>
      <c r="V41" s="94"/>
      <c r="W41" s="95"/>
      <c r="X41" s="94"/>
      <c r="Y41" s="94"/>
      <c r="Z41" s="94"/>
      <c r="AA41" s="94"/>
      <c r="AB41" s="95"/>
    </row>
    <row r="42" spans="1:28" s="52" customFormat="1" x14ac:dyDescent="0.25">
      <c r="A42" s="47"/>
      <c r="B42" s="62"/>
      <c r="C42" s="49"/>
      <c r="D42" s="49"/>
      <c r="E42" s="50"/>
      <c r="F42" s="100"/>
      <c r="G42" s="100"/>
      <c r="H42" s="100"/>
      <c r="I42" s="100"/>
      <c r="J42" s="101"/>
      <c r="K42" s="102"/>
      <c r="L42" s="100"/>
      <c r="M42" s="100"/>
      <c r="N42" s="100"/>
      <c r="O42" s="101"/>
      <c r="P42" s="184" t="s">
        <v>30</v>
      </c>
      <c r="Q42" s="185"/>
      <c r="R42" s="185"/>
      <c r="S42" s="185"/>
      <c r="T42" s="186"/>
      <c r="U42" s="102"/>
      <c r="V42" s="100"/>
      <c r="W42" s="101"/>
      <c r="X42" s="100"/>
      <c r="Y42" s="100"/>
      <c r="Z42" s="100"/>
      <c r="AA42" s="100"/>
      <c r="AB42" s="101"/>
    </row>
    <row r="43" spans="1:28" s="36" customFormat="1" ht="15.75" thickBot="1" x14ac:dyDescent="0.3">
      <c r="A43" s="46"/>
      <c r="B43" s="61"/>
      <c r="C43" s="43"/>
      <c r="D43" s="43"/>
      <c r="E43" s="37"/>
      <c r="F43" s="103"/>
      <c r="G43" s="103"/>
      <c r="H43" s="103"/>
      <c r="I43" s="103"/>
      <c r="J43" s="104"/>
      <c r="K43" s="105"/>
      <c r="L43" s="103"/>
      <c r="M43" s="103"/>
      <c r="N43" s="103"/>
      <c r="O43" s="104"/>
      <c r="P43" s="103"/>
      <c r="Q43" s="103"/>
      <c r="R43" s="103"/>
      <c r="S43" s="103"/>
      <c r="T43" s="104"/>
      <c r="U43" s="105"/>
      <c r="V43" s="103"/>
      <c r="W43" s="104"/>
      <c r="X43" s="103"/>
      <c r="Y43" s="103"/>
      <c r="Z43" s="103"/>
      <c r="AA43" s="103"/>
      <c r="AB43" s="104"/>
    </row>
    <row r="44" spans="1:28" x14ac:dyDescent="0.25">
      <c r="A44" s="44">
        <v>128</v>
      </c>
      <c r="B44" s="59">
        <v>1.2</v>
      </c>
      <c r="C44" s="41">
        <v>153</v>
      </c>
      <c r="D44" s="41">
        <v>163840000</v>
      </c>
      <c r="F44" s="88"/>
      <c r="G44" s="88"/>
      <c r="H44" s="88"/>
      <c r="I44" s="88"/>
      <c r="J44" s="89"/>
      <c r="K44" s="90"/>
      <c r="L44" s="88"/>
      <c r="M44" s="88"/>
      <c r="N44" s="88"/>
      <c r="O44" s="157"/>
      <c r="P44" s="88"/>
      <c r="Q44" s="88"/>
      <c r="R44" s="88"/>
      <c r="S44" s="88"/>
      <c r="T44" s="89"/>
      <c r="U44" s="90"/>
      <c r="V44" s="88"/>
      <c r="W44" s="89"/>
      <c r="X44" s="88"/>
      <c r="Y44" s="88"/>
      <c r="Z44" s="88"/>
      <c r="AA44" s="88"/>
      <c r="AB44" s="89"/>
    </row>
    <row r="45" spans="1:28" s="16" customFormat="1" ht="15.75" thickBot="1" x14ac:dyDescent="0.3">
      <c r="A45" s="45"/>
      <c r="B45" s="60"/>
      <c r="C45" s="42"/>
      <c r="D45" s="42" t="s">
        <v>28</v>
      </c>
      <c r="E45" s="29" t="s">
        <v>24</v>
      </c>
      <c r="F45" s="91"/>
      <c r="G45" s="91"/>
      <c r="H45" s="91"/>
      <c r="I45" s="91"/>
      <c r="J45" s="92"/>
      <c r="K45" s="93"/>
      <c r="L45" s="91"/>
      <c r="M45" s="91"/>
      <c r="N45" s="91"/>
      <c r="O45" s="104"/>
      <c r="P45" s="91"/>
      <c r="Q45" s="91"/>
      <c r="R45" s="91"/>
      <c r="S45" s="91"/>
      <c r="T45" s="92"/>
      <c r="U45" s="93"/>
      <c r="V45" s="91"/>
      <c r="W45" s="92"/>
      <c r="X45" s="91"/>
      <c r="Y45" s="91"/>
      <c r="Z45" s="91"/>
      <c r="AA45" s="91"/>
      <c r="AB45" s="92"/>
    </row>
    <row r="46" spans="1:28" s="31" customFormat="1" x14ac:dyDescent="0.25">
      <c r="A46" s="44">
        <v>512</v>
      </c>
      <c r="B46" s="59">
        <v>1.2</v>
      </c>
      <c r="C46" s="41">
        <v>614</v>
      </c>
      <c r="D46" s="41">
        <v>163840000</v>
      </c>
      <c r="E46" s="115"/>
      <c r="F46" s="109"/>
      <c r="G46" s="109"/>
      <c r="H46" s="109"/>
      <c r="I46" s="109"/>
      <c r="J46" s="110"/>
      <c r="K46" s="111"/>
      <c r="L46" s="109"/>
      <c r="M46" s="109"/>
      <c r="N46" s="109"/>
      <c r="O46" s="101"/>
      <c r="P46" s="109"/>
      <c r="Q46" s="109"/>
      <c r="R46" s="109"/>
      <c r="S46" s="109"/>
      <c r="T46" s="110"/>
      <c r="U46" s="111"/>
      <c r="V46" s="109"/>
      <c r="W46" s="110"/>
      <c r="X46" s="109"/>
      <c r="Y46" s="109"/>
      <c r="Z46" s="109"/>
      <c r="AA46" s="109"/>
      <c r="AB46" s="110"/>
    </row>
    <row r="47" spans="1:28" s="16" customFormat="1" ht="15.75" thickBot="1" x14ac:dyDescent="0.3">
      <c r="A47" s="45"/>
      <c r="B47" s="60"/>
      <c r="C47" s="42"/>
      <c r="D47" s="42" t="s">
        <v>28</v>
      </c>
      <c r="E47" s="32" t="s">
        <v>24</v>
      </c>
      <c r="F47" s="91"/>
      <c r="G47" s="91"/>
      <c r="H47" s="91"/>
      <c r="I47" s="91"/>
      <c r="J47" s="92"/>
      <c r="K47" s="93"/>
      <c r="L47" s="91"/>
      <c r="M47" s="91"/>
      <c r="N47" s="91"/>
      <c r="O47" s="104"/>
      <c r="P47" s="91"/>
      <c r="Q47" s="91"/>
      <c r="R47" s="91"/>
      <c r="S47" s="91"/>
      <c r="T47" s="92"/>
      <c r="U47" s="93"/>
      <c r="V47" s="91"/>
      <c r="W47" s="92"/>
      <c r="X47" s="91"/>
      <c r="Y47" s="91"/>
      <c r="Z47" s="91"/>
      <c r="AA47" s="91"/>
      <c r="AB47" s="92"/>
    </row>
    <row r="48" spans="1:28" s="31" customFormat="1" x14ac:dyDescent="0.25">
      <c r="A48" s="44">
        <v>2000</v>
      </c>
      <c r="B48" s="59">
        <v>1.2</v>
      </c>
      <c r="C48" s="41">
        <v>2400</v>
      </c>
      <c r="D48" s="41">
        <v>163840000</v>
      </c>
      <c r="E48" s="22"/>
      <c r="F48" s="109"/>
      <c r="G48" s="109"/>
      <c r="H48" s="109"/>
      <c r="I48" s="109"/>
      <c r="J48" s="110"/>
      <c r="K48" s="111"/>
      <c r="L48" s="109"/>
      <c r="M48" s="109"/>
      <c r="N48" s="109"/>
      <c r="O48" s="101"/>
      <c r="P48" s="109"/>
      <c r="Q48" s="109"/>
      <c r="R48" s="109"/>
      <c r="S48" s="109"/>
      <c r="T48" s="110"/>
      <c r="U48" s="111"/>
      <c r="V48" s="109"/>
      <c r="W48" s="110"/>
      <c r="X48" s="109"/>
      <c r="Y48" s="109"/>
      <c r="Z48" s="109"/>
      <c r="AA48" s="109"/>
      <c r="AB48" s="110"/>
    </row>
    <row r="49" spans="1:28" s="16" customFormat="1" ht="15.75" thickBot="1" x14ac:dyDescent="0.3">
      <c r="A49" s="45"/>
      <c r="B49" s="60"/>
      <c r="C49" s="42"/>
      <c r="D49" s="42" t="s">
        <v>28</v>
      </c>
      <c r="E49" s="29" t="s">
        <v>24</v>
      </c>
      <c r="F49" s="91"/>
      <c r="G49" s="91"/>
      <c r="H49" s="91"/>
      <c r="I49" s="91"/>
      <c r="J49" s="92"/>
      <c r="K49" s="93"/>
      <c r="L49" s="91"/>
      <c r="M49" s="91"/>
      <c r="N49" s="91"/>
      <c r="O49" s="104"/>
      <c r="P49" s="91"/>
      <c r="Q49" s="91"/>
      <c r="R49" s="91"/>
      <c r="S49" s="91"/>
      <c r="T49" s="92"/>
      <c r="U49" s="93"/>
      <c r="V49" s="91"/>
      <c r="W49" s="92"/>
      <c r="X49" s="91"/>
      <c r="Y49" s="91"/>
      <c r="Z49" s="91"/>
      <c r="AA49" s="91"/>
      <c r="AB49" s="92"/>
    </row>
    <row r="50" spans="1:28" x14ac:dyDescent="0.25">
      <c r="A50" s="44">
        <v>4000</v>
      </c>
      <c r="B50" s="59">
        <v>1.2</v>
      </c>
      <c r="C50" s="41">
        <v>4800</v>
      </c>
      <c r="D50" s="41">
        <v>163840000</v>
      </c>
      <c r="E50" s="115"/>
      <c r="F50" s="88"/>
      <c r="G50" s="88"/>
      <c r="H50" s="88"/>
      <c r="I50" s="88"/>
      <c r="J50" s="89"/>
      <c r="K50" s="90"/>
      <c r="L50" s="88"/>
      <c r="M50" s="88"/>
      <c r="N50" s="88"/>
      <c r="O50" s="157"/>
      <c r="P50" s="88"/>
      <c r="Q50" s="88"/>
      <c r="R50" s="88"/>
      <c r="S50" s="88"/>
      <c r="T50" s="89"/>
      <c r="U50" s="90"/>
      <c r="V50" s="88"/>
      <c r="W50" s="89"/>
      <c r="X50" s="88"/>
      <c r="Y50" s="88"/>
      <c r="Z50" s="88"/>
      <c r="AA50" s="88"/>
      <c r="AB50" s="89"/>
    </row>
    <row r="51" spans="1:28" s="16" customFormat="1" ht="15.75" thickBot="1" x14ac:dyDescent="0.3">
      <c r="A51" s="45"/>
      <c r="B51" s="60"/>
      <c r="C51" s="42"/>
      <c r="D51" s="42" t="s">
        <v>28</v>
      </c>
      <c r="E51" s="32" t="s">
        <v>24</v>
      </c>
      <c r="F51" s="91"/>
      <c r="G51" s="91"/>
      <c r="H51" s="91"/>
      <c r="I51" s="91"/>
      <c r="J51" s="92"/>
      <c r="K51" s="93"/>
      <c r="L51" s="91"/>
      <c r="M51" s="91"/>
      <c r="N51" s="91"/>
      <c r="O51" s="104"/>
      <c r="P51" s="91"/>
      <c r="Q51" s="91"/>
      <c r="R51" s="91"/>
      <c r="S51" s="91"/>
      <c r="T51" s="92"/>
      <c r="U51" s="93"/>
      <c r="V51" s="91"/>
      <c r="W51" s="92"/>
      <c r="X51" s="91"/>
      <c r="Y51" s="91"/>
      <c r="Z51" s="91"/>
      <c r="AA51" s="91"/>
      <c r="AB51" s="92"/>
    </row>
    <row r="52" spans="1:28" x14ac:dyDescent="0.25">
      <c r="A52" s="44">
        <v>8000</v>
      </c>
      <c r="B52" s="59">
        <v>1.2</v>
      </c>
      <c r="C52" s="41">
        <v>9600</v>
      </c>
      <c r="D52" s="41">
        <v>163840000</v>
      </c>
      <c r="F52" s="88"/>
      <c r="G52" s="88"/>
      <c r="H52" s="88"/>
      <c r="I52" s="88"/>
      <c r="J52" s="89"/>
      <c r="K52" s="90"/>
      <c r="L52" s="88"/>
      <c r="M52" s="88"/>
      <c r="N52" s="88"/>
      <c r="O52" s="157"/>
      <c r="P52" s="88"/>
      <c r="Q52" s="88"/>
      <c r="R52" s="88"/>
      <c r="S52" s="88"/>
      <c r="T52" s="89"/>
      <c r="U52" s="90"/>
      <c r="V52" s="88"/>
      <c r="W52" s="89"/>
      <c r="X52" s="88"/>
      <c r="Y52" s="88"/>
      <c r="Z52" s="88"/>
      <c r="AA52" s="88"/>
      <c r="AB52" s="89"/>
    </row>
    <row r="53" spans="1:28" s="79" customFormat="1" ht="15.75" thickBot="1" x14ac:dyDescent="0.3">
      <c r="A53" s="54"/>
      <c r="B53" s="64"/>
      <c r="C53" s="55"/>
      <c r="D53" s="55" t="s">
        <v>28</v>
      </c>
      <c r="E53" s="29" t="s">
        <v>24</v>
      </c>
      <c r="F53" s="94"/>
      <c r="G53" s="94"/>
      <c r="H53" s="94"/>
      <c r="I53" s="94"/>
      <c r="J53" s="95"/>
      <c r="K53" s="96"/>
      <c r="L53" s="94"/>
      <c r="M53" s="94"/>
      <c r="N53" s="94"/>
      <c r="O53" s="157"/>
      <c r="P53" s="94"/>
      <c r="Q53" s="94"/>
      <c r="R53" s="94"/>
      <c r="S53" s="94"/>
      <c r="T53" s="95"/>
      <c r="U53" s="96"/>
      <c r="V53" s="94"/>
      <c r="W53" s="95"/>
      <c r="X53" s="94"/>
      <c r="Y53" s="94"/>
      <c r="Z53" s="94"/>
      <c r="AA53" s="94"/>
      <c r="AB53" s="95"/>
    </row>
    <row r="54" spans="1:28" s="87" customFormat="1" x14ac:dyDescent="0.25">
      <c r="A54" s="82">
        <v>32000</v>
      </c>
      <c r="B54" s="83">
        <v>1.2</v>
      </c>
      <c r="C54" s="84">
        <v>38400</v>
      </c>
      <c r="D54" s="84">
        <v>163840000</v>
      </c>
      <c r="E54" s="115"/>
      <c r="F54" s="97"/>
      <c r="G54" s="97"/>
      <c r="H54" s="97"/>
      <c r="I54" s="97"/>
      <c r="J54" s="98"/>
      <c r="K54" s="99"/>
      <c r="L54" s="97"/>
      <c r="M54" s="97"/>
      <c r="N54" s="97"/>
      <c r="O54" s="101"/>
      <c r="P54" s="97"/>
      <c r="Q54" s="97"/>
      <c r="R54" s="97"/>
      <c r="S54" s="97"/>
      <c r="T54" s="98"/>
      <c r="U54" s="99"/>
      <c r="V54" s="97"/>
      <c r="W54" s="98"/>
      <c r="X54" s="97"/>
      <c r="Y54" s="97"/>
      <c r="Z54" s="97"/>
      <c r="AA54" s="97"/>
      <c r="AB54" s="98"/>
    </row>
    <row r="55" spans="1:28" s="16" customFormat="1" ht="15.75" thickBot="1" x14ac:dyDescent="0.3">
      <c r="A55" s="45"/>
      <c r="B55" s="60"/>
      <c r="C55" s="42"/>
      <c r="D55" s="42" t="s">
        <v>28</v>
      </c>
      <c r="E55" s="32" t="s">
        <v>24</v>
      </c>
      <c r="F55" s="91"/>
      <c r="G55" s="91"/>
      <c r="H55" s="91"/>
      <c r="I55" s="91"/>
      <c r="J55" s="92"/>
      <c r="K55" s="93"/>
      <c r="L55" s="91"/>
      <c r="M55" s="91"/>
      <c r="N55" s="91"/>
      <c r="O55" s="104"/>
      <c r="P55" s="91"/>
      <c r="Q55" s="91"/>
      <c r="R55" s="91"/>
      <c r="S55" s="91"/>
      <c r="T55" s="92"/>
      <c r="U55" s="93"/>
      <c r="V55" s="91"/>
      <c r="W55" s="92"/>
      <c r="X55" s="91"/>
      <c r="Y55" s="91"/>
      <c r="Z55" s="91"/>
      <c r="AA55" s="91"/>
      <c r="AB55" s="92"/>
    </row>
    <row r="56" spans="1:28" s="31" customFormat="1" x14ac:dyDescent="0.25">
      <c r="A56" s="82">
        <v>125000</v>
      </c>
      <c r="B56" s="83">
        <v>1.2</v>
      </c>
      <c r="C56" s="84">
        <v>150000</v>
      </c>
      <c r="D56" s="84">
        <v>163840000</v>
      </c>
      <c r="E56" s="115"/>
      <c r="F56" s="109"/>
      <c r="G56" s="109"/>
      <c r="H56" s="109"/>
      <c r="I56" s="109"/>
      <c r="J56" s="110"/>
      <c r="K56" s="111"/>
      <c r="L56" s="109"/>
      <c r="M56" s="109"/>
      <c r="N56" s="109"/>
      <c r="O56" s="101"/>
      <c r="P56" s="109"/>
      <c r="Q56" s="109"/>
      <c r="R56" s="109"/>
      <c r="S56" s="109"/>
      <c r="T56" s="110"/>
      <c r="U56" s="111"/>
      <c r="V56" s="109"/>
      <c r="W56" s="110"/>
      <c r="X56" s="109"/>
      <c r="Y56" s="109"/>
      <c r="Z56" s="109"/>
      <c r="AA56" s="109"/>
      <c r="AB56" s="110"/>
    </row>
    <row r="57" spans="1:28" s="16" customFormat="1" ht="15.75" thickBot="1" x14ac:dyDescent="0.3">
      <c r="A57" s="45"/>
      <c r="B57" s="60"/>
      <c r="C57" s="42"/>
      <c r="D57" s="42" t="s">
        <v>28</v>
      </c>
      <c r="E57" s="32" t="s">
        <v>24</v>
      </c>
      <c r="F57" s="91"/>
      <c r="G57" s="91"/>
      <c r="H57" s="91"/>
      <c r="I57" s="91"/>
      <c r="J57" s="92"/>
      <c r="K57" s="93"/>
      <c r="L57" s="91"/>
      <c r="M57" s="91"/>
      <c r="N57" s="91"/>
      <c r="O57" s="104"/>
      <c r="P57" s="91"/>
      <c r="Q57" s="91"/>
      <c r="R57" s="91"/>
      <c r="S57" s="91"/>
      <c r="T57" s="92"/>
      <c r="U57" s="93"/>
      <c r="V57" s="91"/>
      <c r="W57" s="92"/>
      <c r="X57" s="91"/>
      <c r="Y57" s="91"/>
      <c r="Z57" s="91"/>
      <c r="AA57" s="91"/>
      <c r="AB57" s="92"/>
    </row>
    <row r="58" spans="1:28" s="6" customFormat="1" x14ac:dyDescent="0.25">
      <c r="A58" s="80">
        <v>250000</v>
      </c>
      <c r="B58" s="85">
        <v>1.2</v>
      </c>
      <c r="C58" s="86">
        <v>300000</v>
      </c>
      <c r="D58" s="86">
        <v>163840000</v>
      </c>
      <c r="E58" s="22"/>
      <c r="F58" s="106"/>
      <c r="G58" s="106"/>
      <c r="H58" s="106"/>
      <c r="I58" s="106"/>
      <c r="J58" s="107"/>
      <c r="K58" s="108"/>
      <c r="L58" s="106"/>
      <c r="M58" s="106"/>
      <c r="N58" s="106"/>
      <c r="O58" s="157"/>
      <c r="P58" s="106"/>
      <c r="Q58" s="106"/>
      <c r="R58" s="106"/>
      <c r="S58" s="106"/>
      <c r="T58" s="107"/>
      <c r="U58" s="108"/>
      <c r="V58" s="106"/>
      <c r="W58" s="107"/>
      <c r="X58" s="106"/>
      <c r="Y58" s="106"/>
      <c r="Z58" s="106"/>
      <c r="AA58" s="106"/>
      <c r="AB58" s="107"/>
    </row>
    <row r="59" spans="1:28" s="16" customFormat="1" ht="15.75" thickBot="1" x14ac:dyDescent="0.3">
      <c r="A59" s="45"/>
      <c r="B59" s="60"/>
      <c r="C59" s="42"/>
      <c r="D59" s="42" t="s">
        <v>28</v>
      </c>
      <c r="E59" s="32" t="s">
        <v>24</v>
      </c>
      <c r="F59" s="91"/>
      <c r="G59" s="91"/>
      <c r="H59" s="91"/>
      <c r="I59" s="91"/>
      <c r="J59" s="92"/>
      <c r="K59" s="93"/>
      <c r="L59" s="91"/>
      <c r="M59" s="91"/>
      <c r="N59" s="91"/>
      <c r="O59" s="104"/>
      <c r="P59" s="91"/>
      <c r="Q59" s="91"/>
      <c r="R59" s="91"/>
      <c r="S59" s="91"/>
      <c r="T59" s="92"/>
      <c r="U59" s="93"/>
      <c r="V59" s="91"/>
      <c r="W59" s="92"/>
      <c r="X59" s="91"/>
      <c r="Y59" s="91"/>
      <c r="Z59" s="91"/>
      <c r="AA59" s="91"/>
      <c r="AB59" s="92"/>
    </row>
    <row r="60" spans="1:28" x14ac:dyDescent="0.25">
      <c r="A60" s="80">
        <v>500000</v>
      </c>
      <c r="B60" s="85">
        <v>1.2</v>
      </c>
      <c r="C60" s="86">
        <v>600000</v>
      </c>
      <c r="D60" s="86">
        <v>163840000</v>
      </c>
      <c r="F60" s="88"/>
      <c r="G60" s="88"/>
      <c r="H60" s="88"/>
      <c r="I60" s="88"/>
      <c r="J60" s="89"/>
      <c r="K60" s="90"/>
      <c r="L60" s="88"/>
      <c r="M60" s="88"/>
      <c r="N60" s="88"/>
      <c r="O60" s="157"/>
      <c r="P60" s="88"/>
      <c r="Q60" s="88"/>
      <c r="R60" s="88"/>
      <c r="S60" s="88"/>
      <c r="T60" s="89"/>
      <c r="U60" s="90"/>
      <c r="V60" s="88"/>
      <c r="W60" s="89"/>
      <c r="X60" s="88"/>
      <c r="Y60" s="88"/>
      <c r="Z60" s="88"/>
      <c r="AA60" s="88"/>
      <c r="AB60" s="89"/>
    </row>
    <row r="61" spans="1:28" s="79" customFormat="1" ht="15.75" thickBot="1" x14ac:dyDescent="0.3">
      <c r="A61" s="54"/>
      <c r="B61" s="64"/>
      <c r="C61" s="55"/>
      <c r="D61" s="55" t="s">
        <v>28</v>
      </c>
      <c r="E61" s="29" t="s">
        <v>24</v>
      </c>
      <c r="F61" s="94"/>
      <c r="G61" s="94"/>
      <c r="H61" s="94"/>
      <c r="I61" s="94"/>
      <c r="J61" s="95"/>
      <c r="K61" s="96"/>
      <c r="L61" s="94"/>
      <c r="M61" s="94"/>
      <c r="N61" s="94"/>
      <c r="O61" s="157"/>
      <c r="P61" s="94"/>
      <c r="Q61" s="94"/>
      <c r="R61" s="94"/>
      <c r="S61" s="94"/>
      <c r="T61" s="95"/>
      <c r="U61" s="96"/>
      <c r="V61" s="94"/>
      <c r="W61" s="95"/>
      <c r="X61" s="94"/>
      <c r="Y61" s="94"/>
      <c r="Z61" s="94"/>
      <c r="AA61" s="94"/>
      <c r="AB61" s="95"/>
    </row>
    <row r="62" spans="1:28" s="52" customFormat="1" x14ac:dyDescent="0.25">
      <c r="A62" s="47"/>
      <c r="B62" s="62"/>
      <c r="C62" s="49"/>
      <c r="D62" s="49"/>
      <c r="E62" s="50"/>
      <c r="F62" s="100"/>
      <c r="G62" s="100"/>
      <c r="H62" s="100"/>
      <c r="I62" s="100"/>
      <c r="J62" s="101"/>
      <c r="K62" s="102"/>
      <c r="L62" s="100"/>
      <c r="M62" s="100"/>
      <c r="N62" s="100"/>
      <c r="O62" s="101"/>
      <c r="P62" s="100"/>
      <c r="Q62" s="100"/>
      <c r="R62" s="100"/>
      <c r="S62" s="100"/>
      <c r="T62" s="101"/>
      <c r="U62" s="102"/>
      <c r="V62" s="100"/>
      <c r="W62" s="101"/>
      <c r="X62" s="100"/>
      <c r="Y62" s="100"/>
      <c r="Z62" s="100"/>
      <c r="AA62" s="100"/>
      <c r="AB62" s="101"/>
    </row>
    <row r="63" spans="1:28" s="36" customFormat="1" ht="15.75" thickBot="1" x14ac:dyDescent="0.3">
      <c r="A63" s="46"/>
      <c r="B63" s="61"/>
      <c r="C63" s="43"/>
      <c r="D63" s="43"/>
      <c r="E63" s="37"/>
      <c r="F63" s="103"/>
      <c r="G63" s="103"/>
      <c r="H63" s="103"/>
      <c r="I63" s="103"/>
      <c r="J63" s="104"/>
      <c r="K63" s="105"/>
      <c r="L63" s="103"/>
      <c r="M63" s="103"/>
      <c r="N63" s="103"/>
      <c r="O63" s="104"/>
      <c r="P63" s="103"/>
      <c r="Q63" s="103"/>
      <c r="R63" s="103"/>
      <c r="S63" s="103"/>
      <c r="T63" s="104"/>
      <c r="U63" s="105"/>
      <c r="V63" s="103"/>
      <c r="W63" s="104"/>
      <c r="X63" s="103"/>
      <c r="Y63" s="103"/>
      <c r="Z63" s="103"/>
      <c r="AA63" s="103"/>
      <c r="AB63" s="104"/>
    </row>
    <row r="64" spans="1:28" x14ac:dyDescent="0.25">
      <c r="A64" s="44">
        <v>128</v>
      </c>
      <c r="B64" s="59">
        <v>1.4</v>
      </c>
      <c r="C64" s="41">
        <v>179</v>
      </c>
      <c r="D64" s="41">
        <v>163840000</v>
      </c>
      <c r="F64" s="88">
        <v>595.63</v>
      </c>
      <c r="G64" s="88">
        <v>693.12</v>
      </c>
      <c r="H64" s="88">
        <v>745.26</v>
      </c>
      <c r="I64" s="88">
        <v>379.94</v>
      </c>
      <c r="J64" s="89">
        <v>702.15</v>
      </c>
      <c r="K64" s="90"/>
      <c r="L64" s="88"/>
      <c r="M64" s="88"/>
      <c r="N64" s="88"/>
      <c r="O64" s="157"/>
      <c r="P64" s="88"/>
      <c r="Q64" s="88"/>
      <c r="R64" s="88"/>
      <c r="S64" s="88"/>
      <c r="T64" s="89"/>
      <c r="U64" s="90"/>
      <c r="V64" s="88"/>
      <c r="W64" s="89"/>
      <c r="X64" s="88"/>
      <c r="Y64" s="88"/>
      <c r="Z64" s="88"/>
      <c r="AA64" s="88"/>
      <c r="AB64" s="89"/>
    </row>
    <row r="65" spans="1:28" s="16" customFormat="1" ht="15.75" thickBot="1" x14ac:dyDescent="0.3">
      <c r="A65" s="45"/>
      <c r="B65" s="60"/>
      <c r="C65" s="42"/>
      <c r="D65" s="42" t="s">
        <v>28</v>
      </c>
      <c r="E65" s="29" t="s">
        <v>24</v>
      </c>
      <c r="F65" s="91">
        <v>1100.28</v>
      </c>
      <c r="G65" s="91">
        <v>945.52</v>
      </c>
      <c r="H65" s="91">
        <v>879.37</v>
      </c>
      <c r="I65" s="91">
        <v>1724.92</v>
      </c>
      <c r="J65" s="92">
        <v>933.37</v>
      </c>
      <c r="K65" s="93"/>
      <c r="L65" s="91"/>
      <c r="M65" s="91"/>
      <c r="N65" s="91"/>
      <c r="O65" s="104"/>
      <c r="P65" s="91"/>
      <c r="Q65" s="91"/>
      <c r="R65" s="91"/>
      <c r="S65" s="91"/>
      <c r="T65" s="92"/>
      <c r="U65" s="93"/>
      <c r="V65" s="91"/>
      <c r="W65" s="92"/>
      <c r="X65" s="91"/>
      <c r="Y65" s="91"/>
      <c r="Z65" s="91"/>
      <c r="AA65" s="91"/>
      <c r="AB65" s="92"/>
    </row>
    <row r="66" spans="1:28" s="31" customFormat="1" x14ac:dyDescent="0.25">
      <c r="A66" s="57">
        <v>512</v>
      </c>
      <c r="B66" s="63">
        <v>1.4</v>
      </c>
      <c r="C66" s="58">
        <v>716</v>
      </c>
      <c r="D66" s="58">
        <v>163840000</v>
      </c>
      <c r="E66" s="115"/>
      <c r="F66" s="109">
        <v>567.53</v>
      </c>
      <c r="G66" s="109">
        <v>707.51</v>
      </c>
      <c r="H66" s="109">
        <v>765.63</v>
      </c>
      <c r="I66" s="109">
        <v>394.13</v>
      </c>
      <c r="J66" s="110">
        <v>653.46</v>
      </c>
      <c r="K66" s="111"/>
      <c r="L66" s="109"/>
      <c r="M66" s="109"/>
      <c r="N66" s="109"/>
      <c r="O66" s="101"/>
      <c r="P66" s="109"/>
      <c r="Q66" s="109"/>
      <c r="R66" s="109"/>
      <c r="S66" s="109"/>
      <c r="T66" s="110"/>
      <c r="U66" s="111"/>
      <c r="V66" s="109"/>
      <c r="W66" s="110"/>
      <c r="X66" s="109"/>
      <c r="Y66" s="109"/>
      <c r="Z66" s="109"/>
      <c r="AA66" s="109"/>
      <c r="AB66" s="110"/>
    </row>
    <row r="67" spans="1:28" s="16" customFormat="1" ht="15.75" thickBot="1" x14ac:dyDescent="0.3">
      <c r="A67" s="45"/>
      <c r="B67" s="60"/>
      <c r="C67" s="42"/>
      <c r="D67" s="42" t="s">
        <v>28</v>
      </c>
      <c r="E67" s="32" t="s">
        <v>24</v>
      </c>
      <c r="F67" s="91">
        <v>1154.76</v>
      </c>
      <c r="G67" s="91">
        <v>926.29</v>
      </c>
      <c r="H67" s="91">
        <v>855.97</v>
      </c>
      <c r="I67" s="91">
        <v>1662.79</v>
      </c>
      <c r="J67" s="92">
        <v>1002.91</v>
      </c>
      <c r="K67" s="93"/>
      <c r="L67" s="91"/>
      <c r="M67" s="91"/>
      <c r="N67" s="91"/>
      <c r="O67" s="104"/>
      <c r="P67" s="91"/>
      <c r="Q67" s="91"/>
      <c r="R67" s="91"/>
      <c r="S67" s="91"/>
      <c r="T67" s="92"/>
      <c r="U67" s="93"/>
      <c r="V67" s="91"/>
      <c r="W67" s="92"/>
      <c r="X67" s="91"/>
      <c r="Y67" s="91"/>
      <c r="Z67" s="91"/>
      <c r="AA67" s="91"/>
      <c r="AB67" s="92"/>
    </row>
    <row r="68" spans="1:28" s="31" customFormat="1" x14ac:dyDescent="0.25">
      <c r="A68" s="57">
        <v>2000</v>
      </c>
      <c r="B68" s="63">
        <v>1.4</v>
      </c>
      <c r="C68" s="58">
        <v>2800</v>
      </c>
      <c r="D68" s="58">
        <v>163840000</v>
      </c>
      <c r="E68" s="22"/>
      <c r="F68" s="109">
        <v>568.86</v>
      </c>
      <c r="G68" s="109">
        <v>786.01</v>
      </c>
      <c r="H68" s="109">
        <v>759.32</v>
      </c>
      <c r="I68" s="109">
        <v>442.72</v>
      </c>
      <c r="J68" s="110">
        <v>639.41999999999996</v>
      </c>
      <c r="K68" s="111"/>
      <c r="L68" s="109"/>
      <c r="M68" s="109"/>
      <c r="N68" s="109"/>
      <c r="O68" s="101"/>
      <c r="P68" s="109"/>
      <c r="Q68" s="109"/>
      <c r="R68" s="109"/>
      <c r="S68" s="109"/>
      <c r="T68" s="110"/>
      <c r="U68" s="111"/>
      <c r="V68" s="109"/>
      <c r="W68" s="110"/>
      <c r="X68" s="109"/>
      <c r="Y68" s="109"/>
      <c r="Z68" s="109"/>
      <c r="AA68" s="109"/>
      <c r="AB68" s="110"/>
    </row>
    <row r="69" spans="1:28" s="16" customFormat="1" ht="15.75" thickBot="1" x14ac:dyDescent="0.3">
      <c r="A69" s="45"/>
      <c r="B69" s="60"/>
      <c r="C69" s="42"/>
      <c r="D69" s="42" t="s">
        <v>28</v>
      </c>
      <c r="E69" s="29" t="s">
        <v>24</v>
      </c>
      <c r="F69" s="91">
        <v>1152.07</v>
      </c>
      <c r="G69" s="91">
        <v>833.78</v>
      </c>
      <c r="H69" s="91">
        <v>863.09</v>
      </c>
      <c r="I69" s="91">
        <v>1480.29</v>
      </c>
      <c r="J69" s="92">
        <v>1024.93</v>
      </c>
      <c r="K69" s="93"/>
      <c r="L69" s="91"/>
      <c r="M69" s="91"/>
      <c r="N69" s="91"/>
      <c r="O69" s="104"/>
      <c r="P69" s="91"/>
      <c r="Q69" s="91"/>
      <c r="R69" s="91"/>
      <c r="S69" s="91"/>
      <c r="T69" s="92"/>
      <c r="U69" s="93"/>
      <c r="V69" s="91"/>
      <c r="W69" s="92"/>
      <c r="X69" s="91"/>
      <c r="Y69" s="91"/>
      <c r="Z69" s="91"/>
      <c r="AA69" s="91"/>
      <c r="AB69" s="92"/>
    </row>
    <row r="70" spans="1:28" s="31" customFormat="1" x14ac:dyDescent="0.25">
      <c r="A70" s="57">
        <v>4000</v>
      </c>
      <c r="B70" s="63">
        <v>1.4</v>
      </c>
      <c r="C70" s="58">
        <v>5600</v>
      </c>
      <c r="D70" s="112">
        <v>163840000</v>
      </c>
      <c r="E70" s="115"/>
      <c r="F70" s="109">
        <v>605.52</v>
      </c>
      <c r="G70" s="109">
        <v>794.78</v>
      </c>
      <c r="H70" s="109">
        <v>796.62</v>
      </c>
      <c r="I70" s="109">
        <v>421.93</v>
      </c>
      <c r="J70" s="110">
        <v>687.6</v>
      </c>
      <c r="K70" s="111"/>
      <c r="L70" s="109"/>
      <c r="M70" s="109"/>
      <c r="N70" s="109"/>
      <c r="O70" s="101"/>
      <c r="P70" s="109"/>
      <c r="Q70" s="109"/>
      <c r="R70" s="109"/>
      <c r="S70" s="109"/>
      <c r="T70" s="110"/>
      <c r="U70" s="111"/>
      <c r="V70" s="109"/>
      <c r="W70" s="110"/>
      <c r="X70" s="109"/>
      <c r="Y70" s="109"/>
      <c r="Z70" s="109"/>
      <c r="AA70" s="109"/>
      <c r="AB70" s="110"/>
    </row>
    <row r="71" spans="1:28" s="16" customFormat="1" ht="15.75" thickBot="1" x14ac:dyDescent="0.3">
      <c r="A71" s="45"/>
      <c r="B71" s="60"/>
      <c r="C71" s="42"/>
      <c r="D71" s="113" t="s">
        <v>28</v>
      </c>
      <c r="E71" s="32" t="s">
        <v>24</v>
      </c>
      <c r="F71" s="91">
        <v>1082.31</v>
      </c>
      <c r="G71" s="91">
        <v>824.58</v>
      </c>
      <c r="H71" s="91">
        <v>822.68</v>
      </c>
      <c r="I71" s="91">
        <v>1553.26</v>
      </c>
      <c r="J71" s="92">
        <v>953.11</v>
      </c>
      <c r="K71" s="93"/>
      <c r="L71" s="91"/>
      <c r="M71" s="91"/>
      <c r="N71" s="91"/>
      <c r="O71" s="104"/>
      <c r="P71" s="91"/>
      <c r="Q71" s="91"/>
      <c r="R71" s="91"/>
      <c r="S71" s="91"/>
      <c r="T71" s="92"/>
      <c r="U71" s="93"/>
      <c r="V71" s="91"/>
      <c r="W71" s="92"/>
      <c r="X71" s="91"/>
      <c r="Y71" s="91"/>
      <c r="Z71" s="91"/>
      <c r="AA71" s="91"/>
      <c r="AB71" s="92"/>
    </row>
    <row r="72" spans="1:28" s="31" customFormat="1" x14ac:dyDescent="0.25">
      <c r="A72" s="44">
        <v>8000</v>
      </c>
      <c r="B72" s="59">
        <v>1.4</v>
      </c>
      <c r="C72" s="41">
        <v>11200</v>
      </c>
      <c r="D72" s="41">
        <v>163840000</v>
      </c>
      <c r="E72" s="22"/>
      <c r="F72" s="109">
        <v>633.59</v>
      </c>
      <c r="G72" s="109">
        <v>788.59</v>
      </c>
      <c r="H72" s="109">
        <v>814.9</v>
      </c>
      <c r="I72" s="109">
        <v>444.2</v>
      </c>
      <c r="J72" s="110">
        <v>645.71</v>
      </c>
      <c r="K72" s="111"/>
      <c r="L72" s="109"/>
      <c r="M72" s="109"/>
      <c r="N72" s="109"/>
      <c r="O72" s="101"/>
      <c r="P72" s="109">
        <v>6375.15</v>
      </c>
      <c r="Q72" s="109">
        <v>4386.9799999999996</v>
      </c>
      <c r="R72" s="109">
        <v>4412.08</v>
      </c>
      <c r="S72" s="109">
        <v>1231.76</v>
      </c>
      <c r="T72" s="110">
        <v>2393.88</v>
      </c>
      <c r="U72" s="160" t="s">
        <v>33</v>
      </c>
      <c r="V72" s="109">
        <v>46795.5</v>
      </c>
      <c r="W72" s="110">
        <v>49097</v>
      </c>
      <c r="X72" s="111">
        <v>39088.300000000003</v>
      </c>
      <c r="Y72" s="109">
        <v>29396.5</v>
      </c>
      <c r="Z72" s="109">
        <v>27525.8</v>
      </c>
      <c r="AA72" s="109">
        <v>13627.8</v>
      </c>
      <c r="AB72" s="110">
        <v>13543.2</v>
      </c>
    </row>
    <row r="73" spans="1:28" s="16" customFormat="1" ht="15.75" thickBot="1" x14ac:dyDescent="0.3">
      <c r="A73" s="54"/>
      <c r="B73" s="64"/>
      <c r="C73" s="55"/>
      <c r="D73" s="55" t="s">
        <v>28</v>
      </c>
      <c r="E73" s="29" t="s">
        <v>24</v>
      </c>
      <c r="F73" s="91">
        <v>1040.25</v>
      </c>
      <c r="G73" s="91">
        <v>829.57</v>
      </c>
      <c r="H73" s="91">
        <v>799.22</v>
      </c>
      <c r="I73" s="91">
        <v>1489.45</v>
      </c>
      <c r="J73" s="92">
        <v>1008.25</v>
      </c>
      <c r="K73" s="93"/>
      <c r="L73" s="91"/>
      <c r="M73" s="91"/>
      <c r="N73" s="91"/>
      <c r="O73" s="104"/>
      <c r="P73" s="91">
        <v>102.8</v>
      </c>
      <c r="Q73" s="91">
        <v>149.38999999999999</v>
      </c>
      <c r="R73" s="91">
        <v>148.54</v>
      </c>
      <c r="S73" s="91">
        <v>532.04999999999995</v>
      </c>
      <c r="T73" s="92">
        <v>273.76</v>
      </c>
      <c r="U73" s="159" t="s">
        <v>34</v>
      </c>
      <c r="V73" s="91">
        <v>14</v>
      </c>
      <c r="W73" s="92">
        <v>13.35</v>
      </c>
      <c r="X73" s="93">
        <v>16.77</v>
      </c>
      <c r="Y73" s="91">
        <v>22.29</v>
      </c>
      <c r="Z73" s="91">
        <v>23.81</v>
      </c>
      <c r="AA73" s="91">
        <v>48.09</v>
      </c>
      <c r="AB73" s="92">
        <v>48.39</v>
      </c>
    </row>
    <row r="74" spans="1:28" s="6" customFormat="1" x14ac:dyDescent="0.25">
      <c r="A74" s="82">
        <v>32000</v>
      </c>
      <c r="B74" s="83">
        <v>1.4</v>
      </c>
      <c r="C74" s="84">
        <v>44800</v>
      </c>
      <c r="D74" s="84">
        <v>163840000</v>
      </c>
      <c r="E74" s="115"/>
      <c r="F74" s="106">
        <v>709.41</v>
      </c>
      <c r="G74" s="106">
        <v>835.7</v>
      </c>
      <c r="H74" s="106">
        <v>923.5</v>
      </c>
      <c r="I74" s="106">
        <v>463.76</v>
      </c>
      <c r="J74" s="107">
        <v>815.88</v>
      </c>
      <c r="K74" s="108"/>
      <c r="L74" s="106"/>
      <c r="M74" s="106"/>
      <c r="N74" s="106"/>
      <c r="O74" s="157"/>
      <c r="P74" s="106"/>
      <c r="Q74" s="106"/>
      <c r="R74" s="106"/>
      <c r="S74" s="106"/>
      <c r="T74" s="107"/>
      <c r="U74" s="108"/>
      <c r="V74" s="106"/>
      <c r="W74" s="107"/>
      <c r="X74" s="106"/>
      <c r="Y74" s="106"/>
      <c r="Z74" s="106"/>
      <c r="AA74" s="106"/>
      <c r="AB74" s="107"/>
    </row>
    <row r="75" spans="1:28" s="79" customFormat="1" ht="15.75" thickBot="1" x14ac:dyDescent="0.3">
      <c r="A75" s="54"/>
      <c r="B75" s="64"/>
      <c r="C75" s="55"/>
      <c r="D75" s="55" t="s">
        <v>28</v>
      </c>
      <c r="E75" s="32" t="s">
        <v>24</v>
      </c>
      <c r="F75" s="94">
        <v>923.81</v>
      </c>
      <c r="G75" s="94">
        <v>784.2</v>
      </c>
      <c r="H75" s="94">
        <v>709.65</v>
      </c>
      <c r="I75" s="94">
        <v>1413.14</v>
      </c>
      <c r="J75" s="95">
        <v>803.25</v>
      </c>
      <c r="K75" s="96"/>
      <c r="L75" s="94"/>
      <c r="M75" s="94"/>
      <c r="N75" s="94"/>
      <c r="O75" s="157"/>
      <c r="P75" s="94"/>
      <c r="Q75" s="94"/>
      <c r="R75" s="94"/>
      <c r="S75" s="94"/>
      <c r="T75" s="95"/>
      <c r="U75" s="96"/>
      <c r="V75" s="94"/>
      <c r="W75" s="95"/>
      <c r="X75" s="94"/>
      <c r="Y75" s="94"/>
      <c r="Z75" s="94"/>
      <c r="AA75" s="94"/>
      <c r="AB75" s="95"/>
    </row>
    <row r="76" spans="1:28" s="31" customFormat="1" x14ac:dyDescent="0.25">
      <c r="A76" s="57">
        <v>125000</v>
      </c>
      <c r="B76" s="63">
        <v>1.4</v>
      </c>
      <c r="C76" s="58">
        <v>175000</v>
      </c>
      <c r="D76" s="58">
        <v>163840000</v>
      </c>
      <c r="E76" s="115"/>
      <c r="F76" s="109">
        <v>1257.71</v>
      </c>
      <c r="G76" s="109">
        <v>1692.13</v>
      </c>
      <c r="H76" s="109">
        <v>1937.18</v>
      </c>
      <c r="I76" s="109">
        <v>875.45</v>
      </c>
      <c r="J76" s="110">
        <v>1146.3</v>
      </c>
      <c r="K76" s="111"/>
      <c r="L76" s="109"/>
      <c r="M76" s="109"/>
      <c r="N76" s="109"/>
      <c r="O76" s="101"/>
      <c r="P76" s="109"/>
      <c r="Q76" s="109"/>
      <c r="R76" s="109"/>
      <c r="S76" s="109"/>
      <c r="T76" s="110"/>
      <c r="U76" s="111"/>
      <c r="V76" s="109"/>
      <c r="W76" s="110"/>
      <c r="X76" s="109"/>
      <c r="Y76" s="109"/>
      <c r="Z76" s="109"/>
      <c r="AA76" s="109"/>
      <c r="AB76" s="110"/>
    </row>
    <row r="77" spans="1:28" s="16" customFormat="1" ht="15.75" thickBot="1" x14ac:dyDescent="0.3">
      <c r="A77" s="45"/>
      <c r="B77" s="60"/>
      <c r="C77" s="42"/>
      <c r="D77" s="42" t="s">
        <v>28</v>
      </c>
      <c r="E77" s="32" t="s">
        <v>24</v>
      </c>
      <c r="F77" s="91">
        <v>521.07000000000005</v>
      </c>
      <c r="G77" s="91">
        <v>387.3</v>
      </c>
      <c r="H77" s="91">
        <v>338.31</v>
      </c>
      <c r="I77" s="91">
        <v>748.6</v>
      </c>
      <c r="J77" s="92">
        <v>571.72</v>
      </c>
      <c r="K77" s="93"/>
      <c r="L77" s="91"/>
      <c r="M77" s="91"/>
      <c r="N77" s="91"/>
      <c r="O77" s="104"/>
      <c r="P77" s="91"/>
      <c r="Q77" s="91"/>
      <c r="R77" s="91"/>
      <c r="S77" s="91"/>
      <c r="T77" s="92"/>
      <c r="U77" s="93"/>
      <c r="V77" s="91"/>
      <c r="W77" s="92"/>
      <c r="X77" s="91"/>
      <c r="Y77" s="91"/>
      <c r="Z77" s="91"/>
      <c r="AA77" s="91"/>
      <c r="AB77" s="92"/>
    </row>
    <row r="78" spans="1:28" s="87" customFormat="1" x14ac:dyDescent="0.25">
      <c r="A78" s="82">
        <v>250000</v>
      </c>
      <c r="B78" s="83">
        <v>1.4</v>
      </c>
      <c r="C78" s="84">
        <v>350000</v>
      </c>
      <c r="D78" s="84">
        <v>163840000</v>
      </c>
      <c r="E78" s="115"/>
      <c r="F78" s="97">
        <v>1534.83</v>
      </c>
      <c r="G78" s="97">
        <v>1936.1</v>
      </c>
      <c r="H78" s="97">
        <v>2367.86</v>
      </c>
      <c r="I78" s="97">
        <v>954.62</v>
      </c>
      <c r="J78" s="98">
        <v>1308.24</v>
      </c>
      <c r="K78" s="99"/>
      <c r="L78" s="97"/>
      <c r="M78" s="97"/>
      <c r="N78" s="97"/>
      <c r="O78" s="101"/>
      <c r="P78" s="97"/>
      <c r="Q78" s="97"/>
      <c r="R78" s="97"/>
      <c r="S78" s="97"/>
      <c r="T78" s="98"/>
      <c r="U78" s="99"/>
      <c r="V78" s="97"/>
      <c r="W78" s="98"/>
      <c r="X78" s="97"/>
      <c r="Y78" s="97"/>
      <c r="Z78" s="97"/>
      <c r="AA78" s="97"/>
      <c r="AB78" s="98"/>
    </row>
    <row r="79" spans="1:28" s="16" customFormat="1" ht="15.75" thickBot="1" x14ac:dyDescent="0.3">
      <c r="A79" s="45"/>
      <c r="B79" s="60"/>
      <c r="C79" s="42"/>
      <c r="D79" s="42" t="s">
        <v>28</v>
      </c>
      <c r="E79" s="32" t="s">
        <v>24</v>
      </c>
      <c r="F79" s="91">
        <v>426.99</v>
      </c>
      <c r="G79" s="91">
        <v>338.5</v>
      </c>
      <c r="H79" s="91">
        <v>276.77</v>
      </c>
      <c r="I79" s="91">
        <v>686.51</v>
      </c>
      <c r="J79" s="92">
        <v>500.95</v>
      </c>
      <c r="K79" s="93"/>
      <c r="L79" s="91"/>
      <c r="M79" s="91"/>
      <c r="N79" s="91"/>
      <c r="O79" s="104"/>
      <c r="P79" s="91"/>
      <c r="Q79" s="91"/>
      <c r="R79" s="91"/>
      <c r="S79" s="91"/>
      <c r="T79" s="92"/>
      <c r="U79" s="93"/>
      <c r="V79" s="91"/>
      <c r="W79" s="92"/>
      <c r="X79" s="91"/>
      <c r="Y79" s="91"/>
      <c r="Z79" s="91"/>
      <c r="AA79" s="91"/>
      <c r="AB79" s="92"/>
    </row>
    <row r="80" spans="1:28" x14ac:dyDescent="0.25">
      <c r="A80" s="44">
        <v>500000</v>
      </c>
      <c r="B80" s="59">
        <v>1.4</v>
      </c>
      <c r="C80" s="41">
        <v>700000</v>
      </c>
      <c r="D80" s="41">
        <v>163840000</v>
      </c>
      <c r="F80" s="88">
        <v>1697.69</v>
      </c>
      <c r="G80" s="88">
        <v>2098.3000000000002</v>
      </c>
      <c r="H80" s="88">
        <v>2534.39</v>
      </c>
      <c r="I80" s="88">
        <v>1041.3800000000001</v>
      </c>
      <c r="J80" s="89">
        <v>1375.18</v>
      </c>
      <c r="K80" s="90"/>
      <c r="L80" s="88"/>
      <c r="M80" s="88"/>
      <c r="N80" s="88"/>
      <c r="O80" s="157"/>
      <c r="P80" s="88">
        <v>11131.53</v>
      </c>
      <c r="Q80" s="88">
        <v>7308.47</v>
      </c>
      <c r="R80" s="88">
        <v>7190.43</v>
      </c>
      <c r="S80" s="88">
        <v>3076.33</v>
      </c>
      <c r="T80" s="89">
        <v>2632.48</v>
      </c>
      <c r="U80" s="90"/>
      <c r="V80" s="88"/>
      <c r="W80" s="89"/>
      <c r="X80" s="88">
        <v>42524.1</v>
      </c>
      <c r="Y80" s="88">
        <v>62561.8</v>
      </c>
      <c r="Z80" s="88">
        <v>64033.9</v>
      </c>
      <c r="AA80" s="88">
        <v>15747.7</v>
      </c>
      <c r="AB80" s="89">
        <v>10537.5</v>
      </c>
    </row>
    <row r="81" spans="1:28" s="79" customFormat="1" ht="15.75" thickBot="1" x14ac:dyDescent="0.3">
      <c r="A81" s="54"/>
      <c r="B81" s="64"/>
      <c r="C81" s="55"/>
      <c r="D81" s="55" t="s">
        <v>28</v>
      </c>
      <c r="E81" s="29" t="s">
        <v>24</v>
      </c>
      <c r="F81" s="94">
        <v>386.03</v>
      </c>
      <c r="G81" s="94">
        <v>312.33</v>
      </c>
      <c r="H81" s="94">
        <v>258.58999999999997</v>
      </c>
      <c r="I81" s="94">
        <v>629.32000000000005</v>
      </c>
      <c r="J81" s="95">
        <v>476.56</v>
      </c>
      <c r="K81" s="96"/>
      <c r="L81" s="94"/>
      <c r="M81" s="94"/>
      <c r="N81" s="94"/>
      <c r="O81" s="157"/>
      <c r="P81" s="94">
        <v>58.87</v>
      </c>
      <c r="Q81" s="94">
        <v>89.67</v>
      </c>
      <c r="R81" s="94">
        <v>91.14</v>
      </c>
      <c r="S81" s="94">
        <v>213.03</v>
      </c>
      <c r="T81" s="95">
        <v>248.95</v>
      </c>
      <c r="U81" s="96"/>
      <c r="V81" s="94"/>
      <c r="W81" s="95"/>
      <c r="X81" s="94">
        <v>15.41</v>
      </c>
      <c r="Y81" s="94">
        <v>10.48</v>
      </c>
      <c r="Z81" s="94">
        <v>10.24</v>
      </c>
      <c r="AA81" s="94">
        <v>41.62</v>
      </c>
      <c r="AB81" s="95">
        <v>62.19</v>
      </c>
    </row>
    <row r="82" spans="1:28" s="52" customFormat="1" x14ac:dyDescent="0.25">
      <c r="A82" s="56"/>
      <c r="B82" s="62"/>
      <c r="C82" s="48"/>
      <c r="D82" s="48"/>
      <c r="E82" s="50"/>
      <c r="F82" s="184" t="s">
        <v>30</v>
      </c>
      <c r="G82" s="185"/>
      <c r="H82" s="185"/>
      <c r="I82" s="185"/>
      <c r="J82" s="186"/>
      <c r="K82" s="102"/>
      <c r="L82" s="100"/>
      <c r="M82" s="100"/>
      <c r="N82" s="100"/>
      <c r="O82" s="101"/>
      <c r="P82" s="184" t="s">
        <v>30</v>
      </c>
      <c r="Q82" s="185"/>
      <c r="R82" s="185"/>
      <c r="S82" s="185"/>
      <c r="T82" s="186"/>
      <c r="U82" s="102"/>
      <c r="V82" s="100"/>
      <c r="W82" s="101"/>
      <c r="X82" s="100"/>
      <c r="Y82" s="100"/>
      <c r="Z82" s="100"/>
      <c r="AA82" s="100"/>
      <c r="AB82" s="101"/>
    </row>
    <row r="83" spans="1:28" s="36" customFormat="1" ht="15.75" thickBot="1" x14ac:dyDescent="0.3">
      <c r="A83" s="39"/>
      <c r="B83" s="61"/>
      <c r="C83" s="40"/>
      <c r="D83" s="40"/>
      <c r="E83" s="37"/>
      <c r="F83" s="103"/>
      <c r="G83" s="103"/>
      <c r="H83" s="103"/>
      <c r="I83" s="103"/>
      <c r="J83" s="104"/>
      <c r="K83" s="105"/>
      <c r="L83" s="103"/>
      <c r="M83" s="103"/>
      <c r="N83" s="103"/>
      <c r="O83" s="104"/>
      <c r="P83" s="103"/>
      <c r="Q83" s="103"/>
      <c r="R83" s="103"/>
      <c r="S83" s="103"/>
      <c r="T83" s="104"/>
      <c r="U83" s="105"/>
      <c r="V83" s="103"/>
      <c r="W83" s="104"/>
      <c r="X83" s="103"/>
      <c r="Y83" s="103"/>
      <c r="Z83" s="103"/>
      <c r="AA83" s="103"/>
      <c r="AB83" s="104"/>
    </row>
    <row r="84" spans="1:28" x14ac:dyDescent="0.25">
      <c r="A84" s="44">
        <v>128</v>
      </c>
      <c r="B84" s="59">
        <v>1.6</v>
      </c>
      <c r="C84" s="41">
        <v>204</v>
      </c>
      <c r="D84" s="41">
        <v>163840000</v>
      </c>
      <c r="F84" s="88"/>
      <c r="G84" s="88"/>
      <c r="H84" s="88"/>
      <c r="I84" s="88"/>
      <c r="J84" s="89"/>
      <c r="K84" s="90"/>
      <c r="L84" s="88"/>
      <c r="M84" s="88"/>
      <c r="N84" s="88"/>
      <c r="O84" s="157"/>
      <c r="P84" s="88"/>
      <c r="Q84" s="88"/>
      <c r="R84" s="88"/>
      <c r="S84" s="88"/>
      <c r="T84" s="89"/>
      <c r="U84" s="90"/>
      <c r="V84" s="88"/>
      <c r="W84" s="89"/>
      <c r="X84" s="88"/>
      <c r="Y84" s="88"/>
      <c r="Z84" s="88"/>
      <c r="AA84" s="88"/>
      <c r="AB84" s="89"/>
    </row>
    <row r="85" spans="1:28" s="16" customFormat="1" ht="15.75" thickBot="1" x14ac:dyDescent="0.3">
      <c r="A85" s="45"/>
      <c r="B85" s="60"/>
      <c r="C85" s="42"/>
      <c r="D85" s="42" t="s">
        <v>28</v>
      </c>
      <c r="E85" s="29" t="s">
        <v>24</v>
      </c>
      <c r="F85" s="91"/>
      <c r="G85" s="91"/>
      <c r="H85" s="91"/>
      <c r="I85" s="91"/>
      <c r="J85" s="92"/>
      <c r="K85" s="93"/>
      <c r="L85" s="91"/>
      <c r="M85" s="91"/>
      <c r="N85" s="91"/>
      <c r="O85" s="104"/>
      <c r="P85" s="91"/>
      <c r="Q85" s="91"/>
      <c r="R85" s="91"/>
      <c r="S85" s="91"/>
      <c r="T85" s="92"/>
      <c r="U85" s="93"/>
      <c r="V85" s="91"/>
      <c r="W85" s="92"/>
      <c r="X85" s="91"/>
      <c r="Y85" s="91"/>
      <c r="Z85" s="91"/>
      <c r="AA85" s="91"/>
      <c r="AB85" s="92"/>
    </row>
    <row r="86" spans="1:28" s="31" customFormat="1" x14ac:dyDescent="0.25">
      <c r="A86" s="57">
        <v>512</v>
      </c>
      <c r="B86" s="63">
        <v>1.6</v>
      </c>
      <c r="C86" s="58">
        <v>819</v>
      </c>
      <c r="D86" s="58">
        <v>163840000</v>
      </c>
      <c r="E86" s="115"/>
      <c r="F86" s="109"/>
      <c r="G86" s="109"/>
      <c r="H86" s="109"/>
      <c r="I86" s="109"/>
      <c r="J86" s="110"/>
      <c r="K86" s="111"/>
      <c r="L86" s="109"/>
      <c r="M86" s="109"/>
      <c r="N86" s="109"/>
      <c r="O86" s="101"/>
      <c r="P86" s="109"/>
      <c r="Q86" s="109"/>
      <c r="R86" s="109"/>
      <c r="S86" s="109"/>
      <c r="T86" s="110"/>
      <c r="U86" s="111"/>
      <c r="V86" s="109"/>
      <c r="W86" s="110"/>
      <c r="X86" s="109"/>
      <c r="Y86" s="109"/>
      <c r="Z86" s="109"/>
      <c r="AA86" s="109"/>
      <c r="AB86" s="110"/>
    </row>
    <row r="87" spans="1:28" s="16" customFormat="1" ht="15.75" thickBot="1" x14ac:dyDescent="0.3">
      <c r="A87" s="45"/>
      <c r="B87" s="60"/>
      <c r="C87" s="42"/>
      <c r="D87" s="42" t="s">
        <v>28</v>
      </c>
      <c r="E87" s="32" t="s">
        <v>24</v>
      </c>
      <c r="F87" s="91"/>
      <c r="G87" s="91"/>
      <c r="H87" s="91"/>
      <c r="I87" s="91"/>
      <c r="J87" s="92"/>
      <c r="K87" s="93"/>
      <c r="L87" s="91"/>
      <c r="M87" s="91"/>
      <c r="N87" s="91"/>
      <c r="O87" s="104"/>
      <c r="P87" s="91"/>
      <c r="Q87" s="91"/>
      <c r="R87" s="91"/>
      <c r="S87" s="91"/>
      <c r="T87" s="92"/>
      <c r="U87" s="93"/>
      <c r="V87" s="91"/>
      <c r="W87" s="92"/>
      <c r="X87" s="91"/>
      <c r="Y87" s="91"/>
      <c r="Z87" s="91"/>
      <c r="AA87" s="91"/>
      <c r="AB87" s="92"/>
    </row>
    <row r="88" spans="1:28" s="31" customFormat="1" x14ac:dyDescent="0.25">
      <c r="A88" s="57">
        <v>2000</v>
      </c>
      <c r="B88" s="63">
        <v>1.6</v>
      </c>
      <c r="C88" s="58">
        <v>3200</v>
      </c>
      <c r="D88" s="58">
        <v>163840000</v>
      </c>
      <c r="E88" s="22"/>
      <c r="F88" s="109"/>
      <c r="G88" s="109"/>
      <c r="H88" s="109"/>
      <c r="I88" s="109"/>
      <c r="J88" s="110"/>
      <c r="K88" s="111"/>
      <c r="L88" s="109"/>
      <c r="M88" s="109"/>
      <c r="N88" s="109"/>
      <c r="O88" s="101"/>
      <c r="P88" s="109"/>
      <c r="Q88" s="109"/>
      <c r="R88" s="109"/>
      <c r="S88" s="109"/>
      <c r="T88" s="110"/>
      <c r="U88" s="111"/>
      <c r="V88" s="109"/>
      <c r="W88" s="110"/>
      <c r="X88" s="109"/>
      <c r="Y88" s="109"/>
      <c r="Z88" s="109"/>
      <c r="AA88" s="109"/>
      <c r="AB88" s="110"/>
    </row>
    <row r="89" spans="1:28" s="16" customFormat="1" ht="15.75" thickBot="1" x14ac:dyDescent="0.3">
      <c r="A89" s="45"/>
      <c r="B89" s="60"/>
      <c r="C89" s="42"/>
      <c r="D89" s="42" t="s">
        <v>28</v>
      </c>
      <c r="E89" s="29" t="s">
        <v>24</v>
      </c>
      <c r="F89" s="91"/>
      <c r="G89" s="91"/>
      <c r="H89" s="91"/>
      <c r="I89" s="91"/>
      <c r="J89" s="92"/>
      <c r="K89" s="93"/>
      <c r="L89" s="91"/>
      <c r="M89" s="91"/>
      <c r="N89" s="91"/>
      <c r="O89" s="104"/>
      <c r="P89" s="91"/>
      <c r="Q89" s="91"/>
      <c r="R89" s="91"/>
      <c r="S89" s="91"/>
      <c r="T89" s="92"/>
      <c r="U89" s="93"/>
      <c r="V89" s="91"/>
      <c r="W89" s="92"/>
      <c r="X89" s="91"/>
      <c r="Y89" s="91"/>
      <c r="Z89" s="91"/>
      <c r="AA89" s="91"/>
      <c r="AB89" s="92"/>
    </row>
    <row r="90" spans="1:28" s="31" customFormat="1" x14ac:dyDescent="0.25">
      <c r="A90" s="57">
        <v>4000</v>
      </c>
      <c r="B90" s="63">
        <v>1.6</v>
      </c>
      <c r="C90" s="58">
        <v>6400</v>
      </c>
      <c r="D90" s="58">
        <v>163840000</v>
      </c>
      <c r="E90" s="115"/>
      <c r="F90" s="109"/>
      <c r="G90" s="109"/>
      <c r="H90" s="109"/>
      <c r="I90" s="109"/>
      <c r="J90" s="110"/>
      <c r="K90" s="111"/>
      <c r="L90" s="109"/>
      <c r="M90" s="109"/>
      <c r="N90" s="109"/>
      <c r="O90" s="101"/>
      <c r="P90" s="109"/>
      <c r="Q90" s="109"/>
      <c r="R90" s="109"/>
      <c r="S90" s="109"/>
      <c r="T90" s="110"/>
      <c r="U90" s="111"/>
      <c r="V90" s="109"/>
      <c r="W90" s="110"/>
      <c r="X90" s="109"/>
      <c r="Y90" s="109"/>
      <c r="Z90" s="109"/>
      <c r="AA90" s="109"/>
      <c r="AB90" s="110"/>
    </row>
    <row r="91" spans="1:28" s="16" customFormat="1" ht="15.75" thickBot="1" x14ac:dyDescent="0.3">
      <c r="A91" s="45"/>
      <c r="B91" s="60"/>
      <c r="C91" s="42"/>
      <c r="D91" s="42" t="s">
        <v>28</v>
      </c>
      <c r="E91" s="32" t="s">
        <v>24</v>
      </c>
      <c r="F91" s="91"/>
      <c r="G91" s="91"/>
      <c r="H91" s="91"/>
      <c r="I91" s="91"/>
      <c r="J91" s="92"/>
      <c r="K91" s="93"/>
      <c r="L91" s="91"/>
      <c r="M91" s="91"/>
      <c r="N91" s="91"/>
      <c r="O91" s="104"/>
      <c r="P91" s="91"/>
      <c r="Q91" s="91"/>
      <c r="R91" s="91"/>
      <c r="S91" s="91"/>
      <c r="T91" s="92"/>
      <c r="U91" s="93"/>
      <c r="V91" s="91"/>
      <c r="W91" s="92"/>
      <c r="X91" s="91"/>
      <c r="Y91" s="91"/>
      <c r="Z91" s="91"/>
      <c r="AA91" s="91"/>
      <c r="AB91" s="92"/>
    </row>
    <row r="92" spans="1:28" s="31" customFormat="1" x14ac:dyDescent="0.25">
      <c r="A92" s="57">
        <v>8000</v>
      </c>
      <c r="B92" s="63">
        <v>1.6</v>
      </c>
      <c r="C92" s="58">
        <v>12800</v>
      </c>
      <c r="D92" s="58">
        <v>163840000</v>
      </c>
      <c r="E92" s="22"/>
      <c r="F92" s="109"/>
      <c r="G92" s="109"/>
      <c r="H92" s="109"/>
      <c r="I92" s="109"/>
      <c r="J92" s="110"/>
      <c r="K92" s="111"/>
      <c r="L92" s="109"/>
      <c r="M92" s="109"/>
      <c r="N92" s="109"/>
      <c r="O92" s="101"/>
      <c r="P92" s="109"/>
      <c r="Q92" s="109"/>
      <c r="R92" s="109"/>
      <c r="S92" s="109"/>
      <c r="T92" s="110"/>
      <c r="U92" s="111"/>
      <c r="V92" s="109"/>
      <c r="W92" s="110"/>
      <c r="X92" s="111"/>
      <c r="Y92" s="109"/>
      <c r="Z92" s="109"/>
      <c r="AA92" s="109"/>
      <c r="AB92" s="110"/>
    </row>
    <row r="93" spans="1:28" s="16" customFormat="1" ht="15.75" thickBot="1" x14ac:dyDescent="0.3">
      <c r="A93" s="45"/>
      <c r="B93" s="60"/>
      <c r="C93" s="42"/>
      <c r="D93" s="42" t="s">
        <v>28</v>
      </c>
      <c r="E93" s="29" t="s">
        <v>24</v>
      </c>
      <c r="F93" s="91"/>
      <c r="G93" s="91"/>
      <c r="H93" s="91"/>
      <c r="I93" s="91"/>
      <c r="J93" s="92"/>
      <c r="K93" s="93"/>
      <c r="L93" s="91"/>
      <c r="M93" s="91"/>
      <c r="N93" s="91"/>
      <c r="O93" s="104"/>
      <c r="P93" s="91"/>
      <c r="Q93" s="91"/>
      <c r="R93" s="91"/>
      <c r="S93" s="91"/>
      <c r="T93" s="92"/>
      <c r="U93" s="93"/>
      <c r="V93" s="91"/>
      <c r="W93" s="92"/>
      <c r="X93" s="93"/>
      <c r="Y93" s="91"/>
      <c r="Z93" s="91"/>
      <c r="AA93" s="91"/>
      <c r="AB93" s="92"/>
    </row>
    <row r="94" spans="1:28" s="6" customFormat="1" x14ac:dyDescent="0.25">
      <c r="A94" s="82">
        <v>32000</v>
      </c>
      <c r="B94" s="83">
        <v>1.6</v>
      </c>
      <c r="C94" s="84">
        <v>51200</v>
      </c>
      <c r="D94" s="84">
        <v>163840000</v>
      </c>
      <c r="E94" s="115"/>
      <c r="F94" s="106"/>
      <c r="G94" s="106"/>
      <c r="H94" s="106"/>
      <c r="I94" s="106"/>
      <c r="J94" s="107"/>
      <c r="K94" s="108"/>
      <c r="L94" s="106"/>
      <c r="M94" s="106"/>
      <c r="N94" s="106"/>
      <c r="O94" s="157"/>
      <c r="P94" s="106"/>
      <c r="Q94" s="106"/>
      <c r="R94" s="106"/>
      <c r="S94" s="106"/>
      <c r="T94" s="107"/>
      <c r="U94" s="108"/>
      <c r="V94" s="106"/>
      <c r="W94" s="107"/>
      <c r="X94" s="106"/>
      <c r="Y94" s="106"/>
      <c r="Z94" s="106"/>
      <c r="AA94" s="106"/>
      <c r="AB94" s="107"/>
    </row>
    <row r="95" spans="1:28" s="79" customFormat="1" ht="15.75" thickBot="1" x14ac:dyDescent="0.3">
      <c r="A95" s="54"/>
      <c r="B95" s="64"/>
      <c r="C95" s="55"/>
      <c r="D95" s="55" t="s">
        <v>28</v>
      </c>
      <c r="E95" s="32" t="s">
        <v>24</v>
      </c>
      <c r="F95" s="94"/>
      <c r="G95" s="94"/>
      <c r="H95" s="94"/>
      <c r="I95" s="94"/>
      <c r="J95" s="95"/>
      <c r="K95" s="96"/>
      <c r="L95" s="94"/>
      <c r="M95" s="94"/>
      <c r="N95" s="94"/>
      <c r="O95" s="157"/>
      <c r="P95" s="94"/>
      <c r="Q95" s="94"/>
      <c r="R95" s="94"/>
      <c r="S95" s="94"/>
      <c r="T95" s="95"/>
      <c r="U95" s="96"/>
      <c r="V95" s="94"/>
      <c r="W95" s="95"/>
      <c r="X95" s="94"/>
      <c r="Y95" s="94"/>
      <c r="Z95" s="94"/>
      <c r="AA95" s="94"/>
      <c r="AB95" s="95"/>
    </row>
    <row r="96" spans="1:28" s="31" customFormat="1" x14ac:dyDescent="0.25">
      <c r="A96" s="57">
        <v>125000</v>
      </c>
      <c r="B96" s="63">
        <v>1.6</v>
      </c>
      <c r="C96" s="58">
        <v>200000</v>
      </c>
      <c r="D96" s="58">
        <v>163840000</v>
      </c>
      <c r="E96" s="115"/>
      <c r="F96" s="109"/>
      <c r="G96" s="109"/>
      <c r="H96" s="109"/>
      <c r="I96" s="109"/>
      <c r="J96" s="110"/>
      <c r="K96" s="111"/>
      <c r="L96" s="109"/>
      <c r="M96" s="109"/>
      <c r="N96" s="109"/>
      <c r="O96" s="101"/>
      <c r="P96" s="109"/>
      <c r="Q96" s="109"/>
      <c r="R96" s="109"/>
      <c r="S96" s="109"/>
      <c r="T96" s="110"/>
      <c r="U96" s="111"/>
      <c r="V96" s="109"/>
      <c r="W96" s="110"/>
      <c r="X96" s="109"/>
      <c r="Y96" s="109"/>
      <c r="Z96" s="109"/>
      <c r="AA96" s="109"/>
      <c r="AB96" s="110"/>
    </row>
    <row r="97" spans="1:28" s="16" customFormat="1" ht="15.75" thickBot="1" x14ac:dyDescent="0.3">
      <c r="A97" s="45"/>
      <c r="B97" s="60"/>
      <c r="C97" s="42"/>
      <c r="D97" s="42" t="s">
        <v>28</v>
      </c>
      <c r="E97" s="32" t="s">
        <v>24</v>
      </c>
      <c r="F97" s="91"/>
      <c r="G97" s="91"/>
      <c r="H97" s="91"/>
      <c r="I97" s="91"/>
      <c r="J97" s="92"/>
      <c r="K97" s="93"/>
      <c r="L97" s="91"/>
      <c r="M97" s="91"/>
      <c r="N97" s="91"/>
      <c r="O97" s="104"/>
      <c r="P97" s="91"/>
      <c r="Q97" s="91"/>
      <c r="R97" s="91"/>
      <c r="S97" s="91"/>
      <c r="T97" s="92"/>
      <c r="U97" s="93"/>
      <c r="V97" s="91"/>
      <c r="W97" s="92"/>
      <c r="X97" s="91"/>
      <c r="Y97" s="91"/>
      <c r="Z97" s="91"/>
      <c r="AA97" s="91"/>
      <c r="AB97" s="92"/>
    </row>
    <row r="98" spans="1:28" s="87" customFormat="1" x14ac:dyDescent="0.25">
      <c r="A98" s="82">
        <v>250000</v>
      </c>
      <c r="B98" s="83">
        <v>1.6</v>
      </c>
      <c r="C98" s="84">
        <v>400000</v>
      </c>
      <c r="D98" s="84">
        <v>163840000</v>
      </c>
      <c r="E98" s="115"/>
      <c r="F98" s="97"/>
      <c r="G98" s="97"/>
      <c r="H98" s="97"/>
      <c r="I98" s="97"/>
      <c r="J98" s="98"/>
      <c r="K98" s="99"/>
      <c r="L98" s="97"/>
      <c r="M98" s="97"/>
      <c r="N98" s="97"/>
      <c r="O98" s="101"/>
      <c r="P98" s="97"/>
      <c r="Q98" s="97"/>
      <c r="R98" s="97"/>
      <c r="S98" s="97"/>
      <c r="T98" s="98"/>
      <c r="U98" s="99"/>
      <c r="V98" s="97"/>
      <c r="W98" s="98"/>
      <c r="X98" s="97"/>
      <c r="Y98" s="97"/>
      <c r="Z98" s="97"/>
      <c r="AA98" s="97"/>
      <c r="AB98" s="98"/>
    </row>
    <row r="99" spans="1:28" s="16" customFormat="1" ht="15.75" thickBot="1" x14ac:dyDescent="0.3">
      <c r="A99" s="45"/>
      <c r="B99" s="60"/>
      <c r="C99" s="42"/>
      <c r="D99" s="42" t="s">
        <v>28</v>
      </c>
      <c r="E99" s="32" t="s">
        <v>24</v>
      </c>
      <c r="F99" s="91"/>
      <c r="G99" s="91"/>
      <c r="H99" s="91"/>
      <c r="I99" s="91"/>
      <c r="J99" s="92"/>
      <c r="K99" s="93"/>
      <c r="L99" s="91"/>
      <c r="M99" s="91"/>
      <c r="N99" s="91"/>
      <c r="O99" s="104"/>
      <c r="P99" s="91"/>
      <c r="Q99" s="91"/>
      <c r="R99" s="91"/>
      <c r="S99" s="91"/>
      <c r="T99" s="92"/>
      <c r="U99" s="93"/>
      <c r="V99" s="91"/>
      <c r="W99" s="92"/>
      <c r="X99" s="91"/>
      <c r="Y99" s="91"/>
      <c r="Z99" s="91"/>
      <c r="AA99" s="91"/>
      <c r="AB99" s="92"/>
    </row>
    <row r="100" spans="1:28" x14ac:dyDescent="0.25">
      <c r="A100" s="44">
        <v>500000</v>
      </c>
      <c r="B100" s="59">
        <v>1.6</v>
      </c>
      <c r="C100" s="41">
        <v>800000</v>
      </c>
      <c r="D100" s="41">
        <v>163840000</v>
      </c>
      <c r="F100" s="88"/>
      <c r="G100" s="88"/>
      <c r="H100" s="88"/>
      <c r="I100" s="88"/>
      <c r="J100" s="89"/>
      <c r="K100" s="90"/>
      <c r="L100" s="88"/>
      <c r="M100" s="88"/>
      <c r="N100" s="88"/>
      <c r="O100" s="157"/>
      <c r="P100" s="88"/>
      <c r="Q100" s="88"/>
      <c r="R100" s="88"/>
      <c r="S100" s="88"/>
      <c r="T100" s="89"/>
      <c r="U100" s="90"/>
      <c r="V100" s="88"/>
      <c r="W100" s="89"/>
      <c r="X100" s="88"/>
      <c r="Y100" s="88"/>
      <c r="Z100" s="88"/>
      <c r="AA100" s="88"/>
      <c r="AB100" s="89"/>
    </row>
    <row r="101" spans="1:28" s="79" customFormat="1" ht="15.75" thickBot="1" x14ac:dyDescent="0.3">
      <c r="A101" s="54"/>
      <c r="B101" s="64"/>
      <c r="C101" s="55"/>
      <c r="D101" s="55" t="s">
        <v>28</v>
      </c>
      <c r="E101" s="29" t="s">
        <v>24</v>
      </c>
      <c r="F101" s="94"/>
      <c r="G101" s="94"/>
      <c r="H101" s="94"/>
      <c r="I101" s="94"/>
      <c r="J101" s="95"/>
      <c r="K101" s="96"/>
      <c r="L101" s="94"/>
      <c r="M101" s="94"/>
      <c r="N101" s="94"/>
      <c r="O101" s="157"/>
      <c r="P101" s="94"/>
      <c r="Q101" s="94"/>
      <c r="R101" s="94"/>
      <c r="S101" s="94"/>
      <c r="T101" s="95"/>
      <c r="U101" s="96"/>
      <c r="V101" s="94"/>
      <c r="W101" s="95"/>
      <c r="X101" s="94"/>
      <c r="Y101" s="94"/>
      <c r="Z101" s="94"/>
      <c r="AA101" s="94"/>
      <c r="AB101" s="95"/>
    </row>
    <row r="102" spans="1:28" s="52" customFormat="1" x14ac:dyDescent="0.25">
      <c r="A102" s="56"/>
      <c r="B102" s="62"/>
      <c r="C102" s="48"/>
      <c r="D102" s="48"/>
      <c r="E102" s="50"/>
      <c r="J102" s="53"/>
      <c r="K102" s="51"/>
      <c r="O102" s="53"/>
      <c r="T102" s="53"/>
      <c r="U102" s="51"/>
      <c r="W102" s="53"/>
      <c r="AB102" s="53"/>
    </row>
    <row r="103" spans="1:28" s="36" customFormat="1" ht="15.75" thickBot="1" x14ac:dyDescent="0.3">
      <c r="A103" s="39"/>
      <c r="B103" s="61"/>
      <c r="C103" s="40"/>
      <c r="D103" s="40"/>
      <c r="E103" s="37"/>
      <c r="J103" s="38"/>
      <c r="K103" s="35"/>
      <c r="O103" s="38"/>
      <c r="T103" s="38"/>
      <c r="U103" s="35"/>
      <c r="W103" s="38"/>
      <c r="AB103" s="38"/>
    </row>
    <row r="104" spans="1:28" x14ac:dyDescent="0.25">
      <c r="B104" s="59"/>
    </row>
    <row r="105" spans="1:28" x14ac:dyDescent="0.25">
      <c r="B105" s="59"/>
    </row>
  </sheetData>
  <mergeCells count="17">
    <mergeCell ref="F22:J22"/>
    <mergeCell ref="F82:J82"/>
    <mergeCell ref="K2:O2"/>
    <mergeCell ref="P2:T2"/>
    <mergeCell ref="U2:W2"/>
    <mergeCell ref="P22:T22"/>
    <mergeCell ref="P42:T42"/>
    <mergeCell ref="P82:T82"/>
    <mergeCell ref="X2:AB2"/>
    <mergeCell ref="F1:J1"/>
    <mergeCell ref="K1:T1"/>
    <mergeCell ref="U1:AB1"/>
    <mergeCell ref="F2:F3"/>
    <mergeCell ref="G2:G3"/>
    <mergeCell ref="H2:H3"/>
    <mergeCell ref="I2:I3"/>
    <mergeCell ref="J2:J3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8AED-F87C-454F-BE12-22AABB07CBF1}">
  <dimension ref="A1:R296"/>
  <sheetViews>
    <sheetView topLeftCell="A217" zoomScaleNormal="100" workbookViewId="0">
      <selection activeCell="K259" sqref="K259:O259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</v>
      </c>
    </row>
    <row r="3" spans="1:7" ht="15.75" thickBot="1" x14ac:dyDescent="0.3">
      <c r="C3" s="78" t="s">
        <v>3</v>
      </c>
      <c r="D3" s="77">
        <v>128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87" t="s">
        <v>9</v>
      </c>
      <c r="B7" s="188"/>
      <c r="C7" s="116">
        <v>635.53</v>
      </c>
      <c r="D7" s="116">
        <v>857.84</v>
      </c>
      <c r="E7" s="116">
        <v>943.84</v>
      </c>
      <c r="F7" s="128">
        <v>577.77</v>
      </c>
      <c r="G7" s="129">
        <v>1491.74</v>
      </c>
    </row>
    <row r="8" spans="1:7" x14ac:dyDescent="0.25">
      <c r="A8" s="187"/>
      <c r="B8" s="188"/>
      <c r="C8" s="116">
        <v>629.29</v>
      </c>
      <c r="D8" s="116">
        <v>847.7</v>
      </c>
      <c r="E8" s="116">
        <v>892.8</v>
      </c>
      <c r="F8" s="128">
        <v>590.17999999999995</v>
      </c>
      <c r="G8" s="129">
        <v>1494.82</v>
      </c>
    </row>
    <row r="9" spans="1:7" x14ac:dyDescent="0.25">
      <c r="A9" s="187"/>
      <c r="B9" s="188"/>
      <c r="C9" s="116">
        <v>628.95500000000004</v>
      </c>
      <c r="D9" s="116">
        <v>846.65800000000002</v>
      </c>
      <c r="E9" s="116">
        <v>892.89099999999996</v>
      </c>
      <c r="F9" s="128">
        <v>591.86500000000001</v>
      </c>
      <c r="G9" s="129">
        <v>1494.92</v>
      </c>
    </row>
    <row r="10" spans="1:7" x14ac:dyDescent="0.25">
      <c r="A10" s="189" t="s">
        <v>10</v>
      </c>
      <c r="B10" s="190"/>
      <c r="C10" s="116">
        <f>(C7+C8+C9)/3</f>
        <v>631.25833333333333</v>
      </c>
      <c r="D10" s="116">
        <f t="shared" ref="D10:G10" si="0">(D7+D8+D9)/3</f>
        <v>850.73266666666666</v>
      </c>
      <c r="E10" s="116">
        <f t="shared" si="0"/>
        <v>909.84366666666665</v>
      </c>
      <c r="F10" s="116">
        <f t="shared" si="0"/>
        <v>586.6049999999999</v>
      </c>
      <c r="G10" s="116">
        <f t="shared" si="0"/>
        <v>1493.8266666666666</v>
      </c>
    </row>
    <row r="11" spans="1:7" ht="15.75" x14ac:dyDescent="0.25">
      <c r="A11" s="191" t="s">
        <v>13</v>
      </c>
      <c r="B11" s="192"/>
      <c r="C11" s="12">
        <f>C10/1000</f>
        <v>0.63125833333333337</v>
      </c>
      <c r="D11" s="12">
        <f t="shared" ref="D11:G11" si="1">D10/1000</f>
        <v>0.85073266666666669</v>
      </c>
      <c r="E11" s="12">
        <f t="shared" si="1"/>
        <v>0.90984366666666661</v>
      </c>
      <c r="F11" s="12">
        <f t="shared" si="1"/>
        <v>0.58660499999999993</v>
      </c>
      <c r="G11" s="12">
        <f t="shared" si="1"/>
        <v>1.4938266666666666</v>
      </c>
    </row>
    <row r="12" spans="1:7" x14ac:dyDescent="0.25">
      <c r="A12" s="193" t="s">
        <v>11</v>
      </c>
      <c r="B12" s="194"/>
      <c r="C12" s="197" t="s">
        <v>31</v>
      </c>
      <c r="D12" s="198"/>
      <c r="E12" s="198"/>
      <c r="F12" s="198"/>
      <c r="G12" s="199"/>
    </row>
    <row r="13" spans="1:7" x14ac:dyDescent="0.25">
      <c r="A13" s="193"/>
      <c r="B13" s="194"/>
      <c r="C13" s="200"/>
      <c r="D13" s="201"/>
      <c r="E13" s="201"/>
      <c r="F13" s="201"/>
      <c r="G13" s="202"/>
    </row>
    <row r="14" spans="1:7" x14ac:dyDescent="0.25">
      <c r="A14" s="193"/>
      <c r="B14" s="194"/>
      <c r="C14" s="203"/>
      <c r="D14" s="204"/>
      <c r="E14" s="204"/>
      <c r="F14" s="204"/>
      <c r="G14" s="205"/>
    </row>
    <row r="15" spans="1:7" ht="15.75" x14ac:dyDescent="0.25">
      <c r="A15" s="191" t="s">
        <v>12</v>
      </c>
      <c r="B15" s="192"/>
      <c r="C15" s="12">
        <f>$G3/C11</f>
        <v>1038.1803540547319</v>
      </c>
      <c r="D15" s="12">
        <f t="shared" ref="D15:G15" si="2">$G3/D11</f>
        <v>770.34775515065837</v>
      </c>
      <c r="E15" s="12">
        <f t="shared" si="2"/>
        <v>720.29956794775376</v>
      </c>
      <c r="F15" s="12">
        <f t="shared" si="2"/>
        <v>1117.2083429224097</v>
      </c>
      <c r="G15" s="12">
        <f t="shared" si="2"/>
        <v>438.7122111445326</v>
      </c>
    </row>
    <row r="16" spans="1:7" ht="15.75" thickBot="1" x14ac:dyDescent="0.3">
      <c r="A16" s="195"/>
      <c r="B16" s="196"/>
      <c r="C16" s="123"/>
      <c r="D16" s="123"/>
      <c r="E16" s="123"/>
      <c r="F16" s="140"/>
      <c r="G16" s="141"/>
    </row>
    <row r="17" spans="1:15" ht="15.75" thickBot="1" x14ac:dyDescent="0.3"/>
    <row r="18" spans="1:15" ht="18.75" x14ac:dyDescent="0.3">
      <c r="A18" s="206" t="s">
        <v>27</v>
      </c>
      <c r="B18" s="207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206" t="s">
        <v>26</v>
      </c>
      <c r="J18" s="207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208"/>
      <c r="B19" s="209"/>
      <c r="C19" s="11"/>
      <c r="D19" s="11"/>
      <c r="E19" s="11"/>
      <c r="F19" s="11"/>
      <c r="G19" s="68"/>
      <c r="I19" s="208"/>
      <c r="J19" s="209"/>
      <c r="K19" s="11"/>
      <c r="L19" s="11"/>
      <c r="M19" s="11"/>
      <c r="N19" s="11"/>
      <c r="O19" s="68"/>
    </row>
    <row r="20" spans="1:15" x14ac:dyDescent="0.25">
      <c r="A20" s="187" t="s">
        <v>9</v>
      </c>
      <c r="B20" s="188"/>
      <c r="C20" s="3"/>
      <c r="D20" s="3"/>
      <c r="E20" s="3"/>
      <c r="F20" s="7"/>
      <c r="G20" s="69"/>
      <c r="I20" s="187" t="s">
        <v>9</v>
      </c>
      <c r="J20" s="188"/>
      <c r="K20" s="116">
        <v>7107.24</v>
      </c>
      <c r="L20" s="116">
        <v>4991.92</v>
      </c>
      <c r="M20" s="116">
        <v>4697.92</v>
      </c>
      <c r="N20" s="128">
        <v>1223.71</v>
      </c>
      <c r="O20" s="129">
        <v>11293.3</v>
      </c>
    </row>
    <row r="21" spans="1:15" x14ac:dyDescent="0.25">
      <c r="A21" s="187"/>
      <c r="B21" s="188"/>
      <c r="C21" s="3"/>
      <c r="D21" s="3"/>
      <c r="E21" s="3"/>
      <c r="F21" s="7"/>
      <c r="G21" s="69"/>
      <c r="I21" s="187"/>
      <c r="J21" s="188"/>
      <c r="K21" s="116">
        <v>7197.29</v>
      </c>
      <c r="L21" s="116">
        <v>4811.0200000000004</v>
      </c>
      <c r="M21" s="116">
        <v>4475.8900000000003</v>
      </c>
      <c r="N21" s="128">
        <v>1225.3</v>
      </c>
      <c r="O21" s="129">
        <v>11290.9</v>
      </c>
    </row>
    <row r="22" spans="1:15" x14ac:dyDescent="0.25">
      <c r="A22" s="187"/>
      <c r="B22" s="188"/>
      <c r="C22" s="3"/>
      <c r="D22" s="3"/>
      <c r="E22" s="3"/>
      <c r="F22" s="7"/>
      <c r="G22" s="69"/>
      <c r="I22" s="187"/>
      <c r="J22" s="188"/>
      <c r="K22" s="116">
        <v>7105.41</v>
      </c>
      <c r="L22" s="116">
        <v>4556.18</v>
      </c>
      <c r="M22" s="116">
        <v>4448.92</v>
      </c>
      <c r="N22" s="128">
        <v>1232.1600000000001</v>
      </c>
      <c r="O22" s="129">
        <v>11345.7</v>
      </c>
    </row>
    <row r="23" spans="1:15" x14ac:dyDescent="0.25">
      <c r="A23" s="189" t="s">
        <v>10</v>
      </c>
      <c r="B23" s="190"/>
      <c r="C23" s="3"/>
      <c r="D23" s="3"/>
      <c r="E23" s="3"/>
      <c r="F23" s="8"/>
      <c r="G23" s="70"/>
      <c r="I23" s="189" t="s">
        <v>10</v>
      </c>
      <c r="J23" s="190"/>
      <c r="K23" s="116">
        <f>(K20+K21+K22)/3</f>
        <v>7136.6466666666665</v>
      </c>
      <c r="L23" s="116">
        <f t="shared" ref="L23:O23" si="3">(L20+L21+L22)/3</f>
        <v>4786.3733333333339</v>
      </c>
      <c r="M23" s="116">
        <f t="shared" si="3"/>
        <v>4540.9100000000008</v>
      </c>
      <c r="N23" s="116">
        <f t="shared" si="3"/>
        <v>1227.0566666666666</v>
      </c>
      <c r="O23" s="116">
        <f t="shared" si="3"/>
        <v>11309.966666666665</v>
      </c>
    </row>
    <row r="24" spans="1:15" ht="15.75" x14ac:dyDescent="0.25">
      <c r="A24" s="191" t="s">
        <v>13</v>
      </c>
      <c r="B24" s="192"/>
      <c r="C24" s="9"/>
      <c r="D24" s="9"/>
      <c r="E24" s="9"/>
      <c r="F24" s="8"/>
      <c r="G24" s="70"/>
      <c r="I24" s="191" t="s">
        <v>13</v>
      </c>
      <c r="J24" s="192"/>
      <c r="K24" s="12">
        <f>K23/1000</f>
        <v>7.1366466666666666</v>
      </c>
      <c r="L24" s="12">
        <f t="shared" ref="L24:O24" si="4">L23/1000</f>
        <v>4.7863733333333336</v>
      </c>
      <c r="M24" s="12">
        <f t="shared" si="4"/>
        <v>4.5409100000000011</v>
      </c>
      <c r="N24" s="12">
        <f t="shared" si="4"/>
        <v>1.2270566666666667</v>
      </c>
      <c r="O24" s="12">
        <f t="shared" si="4"/>
        <v>11.309966666666666</v>
      </c>
    </row>
    <row r="25" spans="1:15" x14ac:dyDescent="0.25">
      <c r="A25" s="193" t="s">
        <v>11</v>
      </c>
      <c r="B25" s="194"/>
      <c r="C25" s="197" t="s">
        <v>31</v>
      </c>
      <c r="D25" s="198"/>
      <c r="E25" s="198"/>
      <c r="F25" s="198"/>
      <c r="G25" s="199"/>
      <c r="I25" s="193" t="s">
        <v>11</v>
      </c>
      <c r="J25" s="194"/>
      <c r="K25" s="197" t="s">
        <v>31</v>
      </c>
      <c r="L25" s="198"/>
      <c r="M25" s="198"/>
      <c r="N25" s="198"/>
      <c r="O25" s="199"/>
    </row>
    <row r="26" spans="1:15" x14ac:dyDescent="0.25">
      <c r="A26" s="193"/>
      <c r="B26" s="194"/>
      <c r="C26" s="200"/>
      <c r="D26" s="201"/>
      <c r="E26" s="201"/>
      <c r="F26" s="201"/>
      <c r="G26" s="202"/>
      <c r="I26" s="193"/>
      <c r="J26" s="194"/>
      <c r="K26" s="200"/>
      <c r="L26" s="201"/>
      <c r="M26" s="201"/>
      <c r="N26" s="201"/>
      <c r="O26" s="202"/>
    </row>
    <row r="27" spans="1:15" x14ac:dyDescent="0.25">
      <c r="A27" s="193"/>
      <c r="B27" s="194"/>
      <c r="C27" s="203"/>
      <c r="D27" s="204"/>
      <c r="E27" s="204"/>
      <c r="F27" s="204"/>
      <c r="G27" s="205"/>
      <c r="I27" s="193"/>
      <c r="J27" s="194"/>
      <c r="K27" s="203"/>
      <c r="L27" s="204"/>
      <c r="M27" s="204"/>
      <c r="N27" s="204"/>
      <c r="O27" s="205"/>
    </row>
    <row r="28" spans="1:15" ht="15.75" x14ac:dyDescent="0.25">
      <c r="A28" s="191" t="s">
        <v>12</v>
      </c>
      <c r="B28" s="192"/>
      <c r="C28" s="9"/>
      <c r="D28" s="12"/>
      <c r="E28" s="12"/>
      <c r="F28" s="10"/>
      <c r="G28" s="71"/>
      <c r="I28" s="191" t="s">
        <v>12</v>
      </c>
      <c r="J28" s="192"/>
      <c r="K28" s="12">
        <f>$G3/K24</f>
        <v>91.830243335572177</v>
      </c>
      <c r="L28" s="12">
        <f t="shared" ref="L28:O28" si="5">$G3/L24</f>
        <v>136.92203979073926</v>
      </c>
      <c r="M28" s="12">
        <f t="shared" si="5"/>
        <v>144.32349462993096</v>
      </c>
      <c r="N28" s="12">
        <f t="shared" si="5"/>
        <v>534.09106343906967</v>
      </c>
      <c r="O28" s="12">
        <f t="shared" si="5"/>
        <v>57.945352034636123</v>
      </c>
    </row>
    <row r="29" spans="1:15" ht="15.75" thickBot="1" x14ac:dyDescent="0.3">
      <c r="A29" s="195"/>
      <c r="B29" s="196"/>
      <c r="C29" s="72"/>
      <c r="D29" s="72"/>
      <c r="E29" s="72"/>
      <c r="F29" s="73"/>
      <c r="G29" s="74"/>
      <c r="I29" s="195"/>
      <c r="J29" s="196"/>
      <c r="K29" s="123"/>
      <c r="L29" s="123"/>
      <c r="M29" s="123"/>
      <c r="N29" s="140"/>
      <c r="O29" s="141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</v>
      </c>
    </row>
    <row r="36" spans="1:7" ht="15.75" thickBot="1" x14ac:dyDescent="0.3">
      <c r="C36" s="78" t="s">
        <v>3</v>
      </c>
      <c r="D36" s="77">
        <v>512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87" t="s">
        <v>9</v>
      </c>
      <c r="B40" s="188"/>
      <c r="C40" s="116">
        <v>580.4</v>
      </c>
      <c r="D40" s="116">
        <v>752.89400000000001</v>
      </c>
      <c r="E40" s="116">
        <v>818.36599999999999</v>
      </c>
      <c r="F40" s="128">
        <v>502.23399999999998</v>
      </c>
      <c r="G40" s="129">
        <v>1038.54</v>
      </c>
    </row>
    <row r="41" spans="1:7" x14ac:dyDescent="0.25">
      <c r="A41" s="187"/>
      <c r="B41" s="188"/>
      <c r="C41" s="116">
        <v>621.89099999999996</v>
      </c>
      <c r="D41" s="116">
        <v>763.11199999999997</v>
      </c>
      <c r="E41" s="116">
        <v>829.75699999999995</v>
      </c>
      <c r="F41" s="128">
        <v>1041.1199999999999</v>
      </c>
      <c r="G41" s="129">
        <v>1099.28</v>
      </c>
    </row>
    <row r="42" spans="1:7" x14ac:dyDescent="0.25">
      <c r="A42" s="187"/>
      <c r="B42" s="188"/>
      <c r="C42" s="116">
        <v>580.40200000000004</v>
      </c>
      <c r="D42" s="116">
        <v>755.24599999999998</v>
      </c>
      <c r="E42" s="116">
        <v>843.45</v>
      </c>
      <c r="F42" s="128">
        <v>506.62099999999998</v>
      </c>
      <c r="G42" s="129">
        <v>1049.24</v>
      </c>
    </row>
    <row r="43" spans="1:7" x14ac:dyDescent="0.25">
      <c r="A43" s="189" t="s">
        <v>10</v>
      </c>
      <c r="B43" s="190"/>
      <c r="C43" s="116">
        <f>(C40+C41+C42)/3</f>
        <v>594.23099999999999</v>
      </c>
      <c r="D43" s="116">
        <f t="shared" ref="D43:G43" si="6">(D40+D41+D42)/3</f>
        <v>757.08399999999995</v>
      </c>
      <c r="E43" s="116">
        <f t="shared" si="6"/>
        <v>830.5243333333334</v>
      </c>
      <c r="F43" s="116">
        <f t="shared" si="6"/>
        <v>683.32499999999993</v>
      </c>
      <c r="G43" s="116">
        <f t="shared" si="6"/>
        <v>1062.3533333333332</v>
      </c>
    </row>
    <row r="44" spans="1:7" ht="15.75" x14ac:dyDescent="0.25">
      <c r="A44" s="191" t="s">
        <v>13</v>
      </c>
      <c r="B44" s="192"/>
      <c r="C44" s="12">
        <f>C43/1000</f>
        <v>0.59423099999999995</v>
      </c>
      <c r="D44" s="12">
        <f t="shared" ref="D44:G44" si="7">D43/1000</f>
        <v>0.75708399999999998</v>
      </c>
      <c r="E44" s="12">
        <f t="shared" si="7"/>
        <v>0.83052433333333342</v>
      </c>
      <c r="F44" s="12">
        <f t="shared" si="7"/>
        <v>0.68332499999999996</v>
      </c>
      <c r="G44" s="12">
        <f t="shared" si="7"/>
        <v>1.0623533333333333</v>
      </c>
    </row>
    <row r="45" spans="1:7" x14ac:dyDescent="0.25">
      <c r="A45" s="193" t="s">
        <v>11</v>
      </c>
      <c r="B45" s="194"/>
      <c r="C45" s="197" t="s">
        <v>31</v>
      </c>
      <c r="D45" s="198"/>
      <c r="E45" s="198"/>
      <c r="F45" s="198"/>
      <c r="G45" s="199"/>
    </row>
    <row r="46" spans="1:7" x14ac:dyDescent="0.25">
      <c r="A46" s="193"/>
      <c r="B46" s="194"/>
      <c r="C46" s="200"/>
      <c r="D46" s="201"/>
      <c r="E46" s="201"/>
      <c r="F46" s="201"/>
      <c r="G46" s="202"/>
    </row>
    <row r="47" spans="1:7" x14ac:dyDescent="0.25">
      <c r="A47" s="193"/>
      <c r="B47" s="194"/>
      <c r="C47" s="203"/>
      <c r="D47" s="204"/>
      <c r="E47" s="204"/>
      <c r="F47" s="204"/>
      <c r="G47" s="205"/>
    </row>
    <row r="48" spans="1:7" ht="15.75" x14ac:dyDescent="0.25">
      <c r="A48" s="191" t="s">
        <v>12</v>
      </c>
      <c r="B48" s="192"/>
      <c r="C48" s="12">
        <f>$G3/C44</f>
        <v>1102.8707691116756</v>
      </c>
      <c r="D48" s="12">
        <f t="shared" ref="D48:G48" si="8">$G3/D44</f>
        <v>865.63710235588132</v>
      </c>
      <c r="E48" s="12">
        <f t="shared" si="8"/>
        <v>789.09187087835664</v>
      </c>
      <c r="F48" s="12">
        <f t="shared" si="8"/>
        <v>959.07511067208145</v>
      </c>
      <c r="G48" s="12">
        <f t="shared" si="8"/>
        <v>616.89456740695186</v>
      </c>
    </row>
    <row r="49" spans="1:15" ht="15.75" thickBot="1" x14ac:dyDescent="0.3">
      <c r="A49" s="195"/>
      <c r="B49" s="196"/>
      <c r="C49" s="123"/>
      <c r="D49" s="123"/>
      <c r="E49" s="123"/>
      <c r="F49" s="140"/>
      <c r="G49" s="141"/>
    </row>
    <row r="50" spans="1:15" ht="15.75" thickBot="1" x14ac:dyDescent="0.3"/>
    <row r="51" spans="1:15" ht="18.75" x14ac:dyDescent="0.3">
      <c r="A51" s="206" t="s">
        <v>27</v>
      </c>
      <c r="B51" s="207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206" t="s">
        <v>26</v>
      </c>
      <c r="J51" s="207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208"/>
      <c r="B52" s="209"/>
      <c r="C52" s="11"/>
      <c r="D52" s="11"/>
      <c r="E52" s="11"/>
      <c r="F52" s="11"/>
      <c r="G52" s="68"/>
      <c r="I52" s="208"/>
      <c r="J52" s="209"/>
      <c r="K52" s="11"/>
      <c r="L52" s="11"/>
      <c r="M52" s="11"/>
      <c r="N52" s="11"/>
      <c r="O52" s="68"/>
    </row>
    <row r="53" spans="1:15" x14ac:dyDescent="0.25">
      <c r="A53" s="187" t="s">
        <v>9</v>
      </c>
      <c r="B53" s="188"/>
      <c r="C53" s="3"/>
      <c r="D53" s="3"/>
      <c r="E53" s="3"/>
      <c r="F53" s="7"/>
      <c r="G53" s="69"/>
      <c r="I53" s="187" t="s">
        <v>9</v>
      </c>
      <c r="J53" s="188"/>
      <c r="K53" s="116">
        <v>7035.36</v>
      </c>
      <c r="L53" s="116">
        <v>4487.38</v>
      </c>
      <c r="M53" s="116">
        <v>4321.43</v>
      </c>
      <c r="N53" s="128">
        <v>1162.54</v>
      </c>
      <c r="O53" s="129">
        <v>7841.37</v>
      </c>
    </row>
    <row r="54" spans="1:15" x14ac:dyDescent="0.25">
      <c r="A54" s="187"/>
      <c r="B54" s="188"/>
      <c r="C54" s="3"/>
      <c r="D54" s="3"/>
      <c r="E54" s="3"/>
      <c r="F54" s="7"/>
      <c r="G54" s="69"/>
      <c r="I54" s="187"/>
      <c r="J54" s="188"/>
      <c r="K54" s="116">
        <v>7038.3</v>
      </c>
      <c r="L54" s="116">
        <v>4500.47</v>
      </c>
      <c r="M54" s="116">
        <v>4331.1400000000003</v>
      </c>
      <c r="N54" s="128">
        <v>1152.22</v>
      </c>
      <c r="O54" s="129">
        <v>7797.72</v>
      </c>
    </row>
    <row r="55" spans="1:15" x14ac:dyDescent="0.25">
      <c r="A55" s="187"/>
      <c r="B55" s="188"/>
      <c r="C55" s="3"/>
      <c r="D55" s="3"/>
      <c r="E55" s="3"/>
      <c r="F55" s="7"/>
      <c r="G55" s="69"/>
      <c r="I55" s="187"/>
      <c r="J55" s="188"/>
      <c r="K55" s="116">
        <v>7041.87</v>
      </c>
      <c r="L55" s="116">
        <v>4496.91</v>
      </c>
      <c r="M55" s="116">
        <v>4333.0200000000004</v>
      </c>
      <c r="N55" s="128">
        <v>1163.0999999999999</v>
      </c>
      <c r="O55" s="129">
        <v>7800.09</v>
      </c>
    </row>
    <row r="56" spans="1:15" x14ac:dyDescent="0.25">
      <c r="A56" s="189" t="s">
        <v>10</v>
      </c>
      <c r="B56" s="190"/>
      <c r="C56" s="3"/>
      <c r="D56" s="3"/>
      <c r="E56" s="3"/>
      <c r="F56" s="8"/>
      <c r="G56" s="70"/>
      <c r="I56" s="189" t="s">
        <v>10</v>
      </c>
      <c r="J56" s="190"/>
      <c r="K56" s="116">
        <f>(K53+K54+K55)/3</f>
        <v>7038.5099999999993</v>
      </c>
      <c r="L56" s="116">
        <f t="shared" ref="L56:O56" si="9">(L53+L54+L55)/3</f>
        <v>4494.92</v>
      </c>
      <c r="M56" s="116">
        <f t="shared" si="9"/>
        <v>4328.53</v>
      </c>
      <c r="N56" s="116">
        <f t="shared" si="9"/>
        <v>1159.2866666666666</v>
      </c>
      <c r="O56" s="116">
        <f t="shared" si="9"/>
        <v>7813.06</v>
      </c>
    </row>
    <row r="57" spans="1:15" ht="15.75" x14ac:dyDescent="0.25">
      <c r="A57" s="191" t="s">
        <v>13</v>
      </c>
      <c r="B57" s="192"/>
      <c r="C57" s="9"/>
      <c r="D57" s="9"/>
      <c r="E57" s="9"/>
      <c r="F57" s="8"/>
      <c r="G57" s="70"/>
      <c r="I57" s="191" t="s">
        <v>13</v>
      </c>
      <c r="J57" s="192"/>
      <c r="K57" s="12">
        <f>K56/1000</f>
        <v>7.0385099999999996</v>
      </c>
      <c r="L57" s="12">
        <f t="shared" ref="L57:O57" si="10">L56/1000</f>
        <v>4.4949200000000005</v>
      </c>
      <c r="M57" s="12">
        <f t="shared" si="10"/>
        <v>4.3285299999999998</v>
      </c>
      <c r="N57" s="12">
        <f t="shared" si="10"/>
        <v>1.1592866666666666</v>
      </c>
      <c r="O57" s="12">
        <f t="shared" si="10"/>
        <v>7.8130600000000001</v>
      </c>
    </row>
    <row r="58" spans="1:15" x14ac:dyDescent="0.25">
      <c r="A58" s="193" t="s">
        <v>11</v>
      </c>
      <c r="B58" s="194"/>
      <c r="C58" s="197" t="s">
        <v>31</v>
      </c>
      <c r="D58" s="198"/>
      <c r="E58" s="198"/>
      <c r="F58" s="198"/>
      <c r="G58" s="199"/>
      <c r="I58" s="193" t="s">
        <v>11</v>
      </c>
      <c r="J58" s="194"/>
      <c r="K58" s="197" t="s">
        <v>31</v>
      </c>
      <c r="L58" s="198"/>
      <c r="M58" s="198"/>
      <c r="N58" s="198"/>
      <c r="O58" s="199"/>
    </row>
    <row r="59" spans="1:15" x14ac:dyDescent="0.25">
      <c r="A59" s="193"/>
      <c r="B59" s="194"/>
      <c r="C59" s="200"/>
      <c r="D59" s="201"/>
      <c r="E59" s="201"/>
      <c r="F59" s="201"/>
      <c r="G59" s="202"/>
      <c r="I59" s="193"/>
      <c r="J59" s="194"/>
      <c r="K59" s="200"/>
      <c r="L59" s="201"/>
      <c r="M59" s="201"/>
      <c r="N59" s="201"/>
      <c r="O59" s="202"/>
    </row>
    <row r="60" spans="1:15" x14ac:dyDescent="0.25">
      <c r="A60" s="193"/>
      <c r="B60" s="194"/>
      <c r="C60" s="203"/>
      <c r="D60" s="204"/>
      <c r="E60" s="204"/>
      <c r="F60" s="204"/>
      <c r="G60" s="205"/>
      <c r="I60" s="193"/>
      <c r="J60" s="194"/>
      <c r="K60" s="203"/>
      <c r="L60" s="204"/>
      <c r="M60" s="204"/>
      <c r="N60" s="204"/>
      <c r="O60" s="205"/>
    </row>
    <row r="61" spans="1:15" ht="15.75" x14ac:dyDescent="0.25">
      <c r="A61" s="191" t="s">
        <v>12</v>
      </c>
      <c r="B61" s="192"/>
      <c r="C61" s="9"/>
      <c r="D61" s="12"/>
      <c r="E61" s="12"/>
      <c r="F61" s="10"/>
      <c r="G61" s="71"/>
      <c r="I61" s="191" t="s">
        <v>12</v>
      </c>
      <c r="J61" s="192"/>
      <c r="K61" s="12">
        <f>$G3/K57</f>
        <v>93.110615741115666</v>
      </c>
      <c r="L61" s="12">
        <f t="shared" ref="L61:O61" si="11">$G3/L57</f>
        <v>145.80014772231763</v>
      </c>
      <c r="M61" s="12">
        <f t="shared" si="11"/>
        <v>151.40474941839378</v>
      </c>
      <c r="N61" s="12">
        <f t="shared" si="11"/>
        <v>565.31315234080728</v>
      </c>
      <c r="O61" s="12">
        <f t="shared" si="11"/>
        <v>83.880067476763273</v>
      </c>
    </row>
    <row r="62" spans="1:15" ht="15.75" thickBot="1" x14ac:dyDescent="0.3">
      <c r="A62" s="195"/>
      <c r="B62" s="196"/>
      <c r="C62" s="72"/>
      <c r="D62" s="72"/>
      <c r="E62" s="72"/>
      <c r="F62" s="73"/>
      <c r="G62" s="74"/>
      <c r="I62" s="195"/>
      <c r="J62" s="196"/>
      <c r="K62" s="123"/>
      <c r="L62" s="123"/>
      <c r="M62" s="123"/>
      <c r="N62" s="140"/>
      <c r="O62" s="141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</v>
      </c>
    </row>
    <row r="69" spans="1:7" ht="15.75" thickBot="1" x14ac:dyDescent="0.3">
      <c r="C69" s="78" t="s">
        <v>3</v>
      </c>
      <c r="D69" s="77">
        <v>2000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87" t="s">
        <v>9</v>
      </c>
      <c r="B73" s="188"/>
      <c r="C73" s="116">
        <v>625.70000000000005</v>
      </c>
      <c r="D73" s="116">
        <v>904.59</v>
      </c>
      <c r="E73" s="116">
        <v>895.58900000000006</v>
      </c>
      <c r="F73" s="128">
        <v>722.98400000000004</v>
      </c>
      <c r="G73" s="129">
        <v>1865.56</v>
      </c>
    </row>
    <row r="74" spans="1:7" x14ac:dyDescent="0.25">
      <c r="A74" s="187"/>
      <c r="B74" s="188"/>
      <c r="C74" s="116">
        <v>625.11</v>
      </c>
      <c r="D74" s="116">
        <v>905.55899999999997</v>
      </c>
      <c r="E74" s="116">
        <v>894.88400000000001</v>
      </c>
      <c r="F74" s="128">
        <v>626.71400000000006</v>
      </c>
      <c r="G74" s="129">
        <v>1867.81</v>
      </c>
    </row>
    <row r="75" spans="1:7" x14ac:dyDescent="0.25">
      <c r="A75" s="187"/>
      <c r="B75" s="188"/>
      <c r="C75" s="116">
        <v>625.60199999999998</v>
      </c>
      <c r="D75" s="116">
        <v>903.81100000000004</v>
      </c>
      <c r="E75" s="116">
        <v>895.577</v>
      </c>
      <c r="F75" s="128">
        <v>724.00599999999997</v>
      </c>
      <c r="G75" s="129">
        <v>1867.79</v>
      </c>
    </row>
    <row r="76" spans="1:7" x14ac:dyDescent="0.25">
      <c r="A76" s="189" t="s">
        <v>10</v>
      </c>
      <c r="B76" s="190"/>
      <c r="C76" s="116">
        <f>(C73+C74+C75)/3</f>
        <v>625.4706666666666</v>
      </c>
      <c r="D76" s="116">
        <f t="shared" ref="D76:G76" si="12">(D73+D74+D75)/3</f>
        <v>904.65333333333331</v>
      </c>
      <c r="E76" s="116">
        <f t="shared" si="12"/>
        <v>895.35</v>
      </c>
      <c r="F76" s="116">
        <f t="shared" si="12"/>
        <v>691.23466666666673</v>
      </c>
      <c r="G76" s="116">
        <f t="shared" si="12"/>
        <v>1867.0533333333333</v>
      </c>
    </row>
    <row r="77" spans="1:7" ht="15.75" x14ac:dyDescent="0.25">
      <c r="A77" s="191" t="s">
        <v>13</v>
      </c>
      <c r="B77" s="192"/>
      <c r="C77" s="12">
        <f>C76/1000</f>
        <v>0.62547066666666662</v>
      </c>
      <c r="D77" s="12">
        <f t="shared" ref="D77:G77" si="13">D76/1000</f>
        <v>0.90465333333333331</v>
      </c>
      <c r="E77" s="12">
        <f t="shared" si="13"/>
        <v>0.89534999999999998</v>
      </c>
      <c r="F77" s="12">
        <f t="shared" si="13"/>
        <v>0.69123466666666677</v>
      </c>
      <c r="G77" s="12">
        <f t="shared" si="13"/>
        <v>1.8670533333333332</v>
      </c>
    </row>
    <row r="78" spans="1:7" x14ac:dyDescent="0.25">
      <c r="A78" s="193" t="s">
        <v>11</v>
      </c>
      <c r="B78" s="194"/>
      <c r="C78" s="197" t="s">
        <v>31</v>
      </c>
      <c r="D78" s="198"/>
      <c r="E78" s="198"/>
      <c r="F78" s="198"/>
      <c r="G78" s="199"/>
    </row>
    <row r="79" spans="1:7" x14ac:dyDescent="0.25">
      <c r="A79" s="193"/>
      <c r="B79" s="194"/>
      <c r="C79" s="200"/>
      <c r="D79" s="201"/>
      <c r="E79" s="201"/>
      <c r="F79" s="201"/>
      <c r="G79" s="202"/>
    </row>
    <row r="80" spans="1:7" x14ac:dyDescent="0.25">
      <c r="A80" s="193"/>
      <c r="B80" s="194"/>
      <c r="C80" s="203"/>
      <c r="D80" s="204"/>
      <c r="E80" s="204"/>
      <c r="F80" s="204"/>
      <c r="G80" s="205"/>
    </row>
    <row r="81" spans="1:15" ht="15.75" x14ac:dyDescent="0.25">
      <c r="A81" s="191" t="s">
        <v>12</v>
      </c>
      <c r="B81" s="192"/>
      <c r="C81" s="12">
        <f>$G3/C77</f>
        <v>1047.7869465767646</v>
      </c>
      <c r="D81" s="12">
        <f t="shared" ref="D81:G81" si="14">$G3/D77</f>
        <v>724.43219502129728</v>
      </c>
      <c r="E81" s="12">
        <f t="shared" si="14"/>
        <v>731.95956888367675</v>
      </c>
      <c r="F81" s="12">
        <f t="shared" si="14"/>
        <v>948.10059680648715</v>
      </c>
      <c r="G81" s="12">
        <f t="shared" si="14"/>
        <v>351.01300444907844</v>
      </c>
    </row>
    <row r="82" spans="1:15" ht="15.75" thickBot="1" x14ac:dyDescent="0.3">
      <c r="A82" s="195"/>
      <c r="B82" s="196"/>
      <c r="C82" s="123"/>
      <c r="D82" s="123"/>
      <c r="E82" s="123"/>
      <c r="F82" s="140"/>
      <c r="G82" s="141"/>
    </row>
    <row r="83" spans="1:15" ht="15.75" thickBot="1" x14ac:dyDescent="0.3"/>
    <row r="84" spans="1:15" ht="18.75" x14ac:dyDescent="0.3">
      <c r="A84" s="206" t="s">
        <v>27</v>
      </c>
      <c r="B84" s="207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206" t="s">
        <v>26</v>
      </c>
      <c r="J84" s="207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208"/>
      <c r="B85" s="209"/>
      <c r="C85" s="11"/>
      <c r="D85" s="11"/>
      <c r="E85" s="11"/>
      <c r="F85" s="11"/>
      <c r="G85" s="68"/>
      <c r="I85" s="208"/>
      <c r="J85" s="209"/>
      <c r="K85" s="11"/>
      <c r="L85" s="11"/>
      <c r="M85" s="11"/>
      <c r="N85" s="11"/>
      <c r="O85" s="68"/>
    </row>
    <row r="86" spans="1:15" x14ac:dyDescent="0.25">
      <c r="A86" s="187" t="s">
        <v>9</v>
      </c>
      <c r="B86" s="188"/>
      <c r="C86" s="3"/>
      <c r="D86" s="3"/>
      <c r="E86" s="3"/>
      <c r="F86" s="7"/>
      <c r="G86" s="69"/>
      <c r="I86" s="187" t="s">
        <v>9</v>
      </c>
      <c r="J86" s="188"/>
      <c r="K86" s="116">
        <v>6726.77</v>
      </c>
      <c r="L86" s="116">
        <v>4923.32</v>
      </c>
      <c r="M86" s="116">
        <v>4510.75</v>
      </c>
      <c r="N86" s="128">
        <v>1231.03</v>
      </c>
      <c r="O86" s="129">
        <v>14366.8</v>
      </c>
    </row>
    <row r="87" spans="1:15" x14ac:dyDescent="0.25">
      <c r="A87" s="187"/>
      <c r="B87" s="188"/>
      <c r="C87" s="3"/>
      <c r="D87" s="3"/>
      <c r="E87" s="3"/>
      <c r="F87" s="7"/>
      <c r="G87" s="69"/>
      <c r="I87" s="187"/>
      <c r="J87" s="188"/>
      <c r="K87" s="116">
        <v>6735.87</v>
      </c>
      <c r="L87" s="116">
        <v>4694.97</v>
      </c>
      <c r="M87" s="116">
        <v>4499.0600000000004</v>
      </c>
      <c r="N87" s="128">
        <v>1226.57</v>
      </c>
      <c r="O87" s="129">
        <v>14331.1</v>
      </c>
    </row>
    <row r="88" spans="1:15" x14ac:dyDescent="0.25">
      <c r="A88" s="187"/>
      <c r="B88" s="188"/>
      <c r="C88" s="3"/>
      <c r="D88" s="3"/>
      <c r="E88" s="3"/>
      <c r="F88" s="7"/>
      <c r="G88" s="69"/>
      <c r="I88" s="187"/>
      <c r="J88" s="188"/>
      <c r="K88" s="116">
        <v>6731.97</v>
      </c>
      <c r="L88" s="116">
        <v>4716.13</v>
      </c>
      <c r="M88" s="116">
        <v>4515.58</v>
      </c>
      <c r="N88" s="128">
        <v>1230.2</v>
      </c>
      <c r="O88" s="129">
        <v>14360.2</v>
      </c>
    </row>
    <row r="89" spans="1:15" x14ac:dyDescent="0.25">
      <c r="A89" s="189" t="s">
        <v>10</v>
      </c>
      <c r="B89" s="190"/>
      <c r="C89" s="3"/>
      <c r="D89" s="3"/>
      <c r="E89" s="3"/>
      <c r="F89" s="8"/>
      <c r="G89" s="70"/>
      <c r="I89" s="189" t="s">
        <v>10</v>
      </c>
      <c r="J89" s="190"/>
      <c r="K89" s="116">
        <f>(K86+K87+K88)/3</f>
        <v>6731.5366666666669</v>
      </c>
      <c r="L89" s="116">
        <f t="shared" ref="L89:O89" si="15">(L86+L87+L88)/3</f>
        <v>4778.1400000000003</v>
      </c>
      <c r="M89" s="116">
        <f t="shared" si="15"/>
        <v>4508.463333333334</v>
      </c>
      <c r="N89" s="116">
        <f t="shared" si="15"/>
        <v>1229.2666666666667</v>
      </c>
      <c r="O89" s="116">
        <f t="shared" si="15"/>
        <v>14352.700000000003</v>
      </c>
    </row>
    <row r="90" spans="1:15" ht="15.75" x14ac:dyDescent="0.25">
      <c r="A90" s="191" t="s">
        <v>13</v>
      </c>
      <c r="B90" s="192"/>
      <c r="C90" s="9"/>
      <c r="D90" s="9"/>
      <c r="E90" s="9"/>
      <c r="F90" s="8"/>
      <c r="G90" s="70"/>
      <c r="I90" s="191" t="s">
        <v>13</v>
      </c>
      <c r="J90" s="192"/>
      <c r="K90" s="12">
        <f>K89/1000</f>
        <v>6.7315366666666669</v>
      </c>
      <c r="L90" s="12">
        <f t="shared" ref="L90:O90" si="16">L89/1000</f>
        <v>4.7781400000000005</v>
      </c>
      <c r="M90" s="12">
        <f t="shared" si="16"/>
        <v>4.5084633333333342</v>
      </c>
      <c r="N90" s="12">
        <f t="shared" si="16"/>
        <v>1.2292666666666667</v>
      </c>
      <c r="O90" s="12">
        <f t="shared" si="16"/>
        <v>14.352700000000002</v>
      </c>
    </row>
    <row r="91" spans="1:15" x14ac:dyDescent="0.25">
      <c r="A91" s="193" t="s">
        <v>11</v>
      </c>
      <c r="B91" s="194"/>
      <c r="C91" s="197" t="s">
        <v>31</v>
      </c>
      <c r="D91" s="198"/>
      <c r="E91" s="198"/>
      <c r="F91" s="198"/>
      <c r="G91" s="199"/>
      <c r="I91" s="193" t="s">
        <v>11</v>
      </c>
      <c r="J91" s="194"/>
      <c r="K91" s="197" t="s">
        <v>31</v>
      </c>
      <c r="L91" s="198"/>
      <c r="M91" s="198"/>
      <c r="N91" s="198"/>
      <c r="O91" s="199"/>
    </row>
    <row r="92" spans="1:15" x14ac:dyDescent="0.25">
      <c r="A92" s="193"/>
      <c r="B92" s="194"/>
      <c r="C92" s="200"/>
      <c r="D92" s="201"/>
      <c r="E92" s="201"/>
      <c r="F92" s="201"/>
      <c r="G92" s="202"/>
      <c r="I92" s="193"/>
      <c r="J92" s="194"/>
      <c r="K92" s="200"/>
      <c r="L92" s="201"/>
      <c r="M92" s="201"/>
      <c r="N92" s="201"/>
      <c r="O92" s="202"/>
    </row>
    <row r="93" spans="1:15" x14ac:dyDescent="0.25">
      <c r="A93" s="193"/>
      <c r="B93" s="194"/>
      <c r="C93" s="203"/>
      <c r="D93" s="204"/>
      <c r="E93" s="204"/>
      <c r="F93" s="204"/>
      <c r="G93" s="205"/>
      <c r="I93" s="193"/>
      <c r="J93" s="194"/>
      <c r="K93" s="203"/>
      <c r="L93" s="204"/>
      <c r="M93" s="204"/>
      <c r="N93" s="204"/>
      <c r="O93" s="205"/>
    </row>
    <row r="94" spans="1:15" ht="15.75" x14ac:dyDescent="0.25">
      <c r="A94" s="191" t="s">
        <v>12</v>
      </c>
      <c r="B94" s="192"/>
      <c r="C94" s="9"/>
      <c r="D94" s="12"/>
      <c r="E94" s="12"/>
      <c r="F94" s="10"/>
      <c r="G94" s="71"/>
      <c r="I94" s="191" t="s">
        <v>12</v>
      </c>
      <c r="J94" s="192"/>
      <c r="K94" s="12">
        <f>$G3/K90</f>
        <v>97.356670913674492</v>
      </c>
      <c r="L94" s="12">
        <f t="shared" ref="L94:O94" si="17">$G3/L90</f>
        <v>137.15797360479181</v>
      </c>
      <c r="M94" s="12">
        <f t="shared" si="17"/>
        <v>145.36216700590518</v>
      </c>
      <c r="N94" s="12">
        <f t="shared" si="17"/>
        <v>533.13086392971422</v>
      </c>
      <c r="O94" s="12">
        <f t="shared" si="17"/>
        <v>45.661095124959061</v>
      </c>
    </row>
    <row r="95" spans="1:15" ht="15.75" thickBot="1" x14ac:dyDescent="0.3">
      <c r="A95" s="195"/>
      <c r="B95" s="196"/>
      <c r="C95" s="72"/>
      <c r="D95" s="72"/>
      <c r="E95" s="72"/>
      <c r="F95" s="73"/>
      <c r="G95" s="74"/>
      <c r="I95" s="195"/>
      <c r="J95" s="196"/>
      <c r="K95" s="123"/>
      <c r="L95" s="123"/>
      <c r="M95" s="123"/>
      <c r="N95" s="140"/>
      <c r="O95" s="141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</v>
      </c>
    </row>
    <row r="102" spans="1:18" ht="15.75" thickBot="1" x14ac:dyDescent="0.3">
      <c r="C102" s="78" t="s">
        <v>3</v>
      </c>
      <c r="D102" s="77">
        <v>4000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26"/>
      <c r="D105" s="126"/>
      <c r="E105" s="126"/>
      <c r="F105" s="126"/>
      <c r="G105" s="127"/>
    </row>
    <row r="106" spans="1:18" x14ac:dyDescent="0.25">
      <c r="A106" s="187" t="s">
        <v>9</v>
      </c>
      <c r="B106" s="188"/>
      <c r="C106" s="116">
        <v>644.9</v>
      </c>
      <c r="D106" s="116">
        <v>929.2</v>
      </c>
      <c r="E106" s="116">
        <v>941.49</v>
      </c>
      <c r="F106" s="128">
        <v>646.99</v>
      </c>
      <c r="G106" s="129">
        <v>2012.58</v>
      </c>
    </row>
    <row r="107" spans="1:18" x14ac:dyDescent="0.25">
      <c r="A107" s="187"/>
      <c r="B107" s="188"/>
      <c r="C107" s="116">
        <v>646.15</v>
      </c>
      <c r="D107" s="116">
        <v>932.57</v>
      </c>
      <c r="E107" s="116">
        <v>940.03</v>
      </c>
      <c r="F107" s="128">
        <v>628.42999999999995</v>
      </c>
      <c r="G107" s="129">
        <v>1989.69</v>
      </c>
    </row>
    <row r="108" spans="1:18" x14ac:dyDescent="0.25">
      <c r="A108" s="187"/>
      <c r="B108" s="188"/>
      <c r="C108" s="116">
        <v>662.27</v>
      </c>
      <c r="D108" s="116">
        <v>931.43</v>
      </c>
      <c r="E108" s="116">
        <v>937.9</v>
      </c>
      <c r="F108" s="128">
        <v>627.52</v>
      </c>
      <c r="G108" s="129">
        <v>1983.85</v>
      </c>
    </row>
    <row r="109" spans="1:18" x14ac:dyDescent="0.25">
      <c r="A109" s="189" t="s">
        <v>10</v>
      </c>
      <c r="B109" s="190"/>
      <c r="C109" s="116">
        <f>(C106+C107+C108)/3</f>
        <v>651.10666666666668</v>
      </c>
      <c r="D109" s="116">
        <f t="shared" ref="D109:G109" si="18">(D106+D107+D108)/3</f>
        <v>931.06666666666661</v>
      </c>
      <c r="E109" s="116">
        <f t="shared" si="18"/>
        <v>939.80666666666673</v>
      </c>
      <c r="F109" s="116">
        <f t="shared" si="18"/>
        <v>634.31333333333339</v>
      </c>
      <c r="G109" s="116">
        <f t="shared" si="18"/>
        <v>1995.3733333333332</v>
      </c>
    </row>
    <row r="110" spans="1:18" ht="15.75" x14ac:dyDescent="0.25">
      <c r="A110" s="191" t="s">
        <v>13</v>
      </c>
      <c r="B110" s="192"/>
      <c r="C110" s="12">
        <f>C109/1000</f>
        <v>0.65110666666666672</v>
      </c>
      <c r="D110" s="12">
        <f t="shared" ref="D110:G110" si="19">D109/1000</f>
        <v>0.9310666666666666</v>
      </c>
      <c r="E110" s="12">
        <f t="shared" si="19"/>
        <v>0.93980666666666668</v>
      </c>
      <c r="F110" s="12">
        <f t="shared" si="19"/>
        <v>0.6343133333333334</v>
      </c>
      <c r="G110" s="12">
        <f t="shared" si="19"/>
        <v>1.9953733333333332</v>
      </c>
    </row>
    <row r="111" spans="1:18" x14ac:dyDescent="0.25">
      <c r="A111" s="193" t="s">
        <v>11</v>
      </c>
      <c r="B111" s="194"/>
      <c r="C111" s="197" t="s">
        <v>31</v>
      </c>
      <c r="D111" s="198"/>
      <c r="E111" s="198"/>
      <c r="F111" s="198"/>
      <c r="G111" s="199"/>
    </row>
    <row r="112" spans="1:18" x14ac:dyDescent="0.25">
      <c r="A112" s="193"/>
      <c r="B112" s="194"/>
      <c r="C112" s="200"/>
      <c r="D112" s="201"/>
      <c r="E112" s="201"/>
      <c r="F112" s="201"/>
      <c r="G112" s="202"/>
    </row>
    <row r="113" spans="1:15" x14ac:dyDescent="0.25">
      <c r="A113" s="193"/>
      <c r="B113" s="194"/>
      <c r="C113" s="203"/>
      <c r="D113" s="204"/>
      <c r="E113" s="204"/>
      <c r="F113" s="204"/>
      <c r="G113" s="205"/>
    </row>
    <row r="114" spans="1:15" ht="15.75" x14ac:dyDescent="0.25">
      <c r="A114" s="191" t="s">
        <v>12</v>
      </c>
      <c r="B114" s="192"/>
      <c r="C114" s="12">
        <f>$G3/C110</f>
        <v>1006.5324677984149</v>
      </c>
      <c r="D114" s="12">
        <f t="shared" ref="D114:G114" si="20">$G3/D110</f>
        <v>703.88085350136055</v>
      </c>
      <c r="E114" s="12">
        <f t="shared" si="20"/>
        <v>697.33491285441687</v>
      </c>
      <c r="F114" s="12">
        <f t="shared" si="20"/>
        <v>1033.1802368965916</v>
      </c>
      <c r="G114" s="12">
        <f t="shared" si="20"/>
        <v>328.43979071585602</v>
      </c>
    </row>
    <row r="115" spans="1:15" ht="15.75" thickBot="1" x14ac:dyDescent="0.3">
      <c r="A115" s="195"/>
      <c r="B115" s="196"/>
      <c r="C115" s="123"/>
      <c r="D115" s="123"/>
      <c r="E115" s="123"/>
      <c r="F115" s="140"/>
      <c r="G115" s="141"/>
    </row>
    <row r="116" spans="1:15" ht="15.75" thickBot="1" x14ac:dyDescent="0.3"/>
    <row r="117" spans="1:15" ht="18.75" x14ac:dyDescent="0.3">
      <c r="A117" s="206" t="s">
        <v>27</v>
      </c>
      <c r="B117" s="207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206" t="s">
        <v>26</v>
      </c>
      <c r="J117" s="207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208"/>
      <c r="B118" s="209"/>
      <c r="C118" s="11"/>
      <c r="D118" s="11"/>
      <c r="E118" s="11"/>
      <c r="F118" s="11"/>
      <c r="G118" s="68"/>
      <c r="I118" s="208"/>
      <c r="J118" s="209"/>
      <c r="K118" s="11"/>
      <c r="L118" s="11"/>
      <c r="M118" s="11"/>
      <c r="N118" s="11"/>
      <c r="O118" s="68"/>
    </row>
    <row r="119" spans="1:15" x14ac:dyDescent="0.25">
      <c r="A119" s="187" t="s">
        <v>9</v>
      </c>
      <c r="B119" s="188"/>
      <c r="C119" s="3"/>
      <c r="D119" s="3"/>
      <c r="E119" s="3"/>
      <c r="F119" s="7"/>
      <c r="G119" s="69"/>
      <c r="I119" s="187" t="s">
        <v>9</v>
      </c>
      <c r="J119" s="188"/>
      <c r="K119" s="116">
        <v>6846.5</v>
      </c>
      <c r="L119" s="116">
        <v>5003.83</v>
      </c>
      <c r="M119" s="116">
        <v>4585.7</v>
      </c>
      <c r="N119" s="128">
        <v>1254.1199999999999</v>
      </c>
      <c r="O119" s="129">
        <v>15503.1</v>
      </c>
    </row>
    <row r="120" spans="1:15" x14ac:dyDescent="0.25">
      <c r="A120" s="187"/>
      <c r="B120" s="188"/>
      <c r="C120" s="3"/>
      <c r="D120" s="3"/>
      <c r="E120" s="3"/>
      <c r="F120" s="7"/>
      <c r="G120" s="69"/>
      <c r="I120" s="187"/>
      <c r="J120" s="188"/>
      <c r="K120" s="116">
        <v>6833.82</v>
      </c>
      <c r="L120" s="116">
        <v>4974.9799999999996</v>
      </c>
      <c r="M120" s="116">
        <v>4610.55</v>
      </c>
      <c r="N120" s="128">
        <v>1256.79</v>
      </c>
      <c r="O120" s="129">
        <v>15509.4</v>
      </c>
    </row>
    <row r="121" spans="1:15" x14ac:dyDescent="0.25">
      <c r="A121" s="187"/>
      <c r="B121" s="188"/>
      <c r="C121" s="3"/>
      <c r="D121" s="3"/>
      <c r="E121" s="3"/>
      <c r="F121" s="7"/>
      <c r="G121" s="69"/>
      <c r="I121" s="187"/>
      <c r="J121" s="188"/>
      <c r="K121" s="116">
        <v>6848.59</v>
      </c>
      <c r="L121" s="116">
        <v>4769.49</v>
      </c>
      <c r="M121" s="116">
        <v>4590.76</v>
      </c>
      <c r="N121" s="128">
        <v>1251.21</v>
      </c>
      <c r="O121" s="129">
        <v>15541.8</v>
      </c>
    </row>
    <row r="122" spans="1:15" x14ac:dyDescent="0.25">
      <c r="A122" s="189" t="s">
        <v>10</v>
      </c>
      <c r="B122" s="190"/>
      <c r="C122" s="3"/>
      <c r="D122" s="3"/>
      <c r="E122" s="3"/>
      <c r="F122" s="8"/>
      <c r="G122" s="70"/>
      <c r="I122" s="189" t="s">
        <v>10</v>
      </c>
      <c r="J122" s="190"/>
      <c r="K122" s="116">
        <f>(K119+K120+K121)/3</f>
        <v>6842.97</v>
      </c>
      <c r="L122" s="116">
        <f t="shared" ref="L122:O122" si="21">(L119+L120+L121)/3</f>
        <v>4916.0999999999995</v>
      </c>
      <c r="M122" s="116">
        <f t="shared" si="21"/>
        <v>4595.67</v>
      </c>
      <c r="N122" s="116">
        <f t="shared" si="21"/>
        <v>1254.04</v>
      </c>
      <c r="O122" s="116">
        <f t="shared" si="21"/>
        <v>15518.1</v>
      </c>
    </row>
    <row r="123" spans="1:15" ht="15.75" x14ac:dyDescent="0.25">
      <c r="A123" s="191" t="s">
        <v>13</v>
      </c>
      <c r="B123" s="192"/>
      <c r="C123" s="9"/>
      <c r="D123" s="9"/>
      <c r="E123" s="9"/>
      <c r="F123" s="8"/>
      <c r="G123" s="70"/>
      <c r="I123" s="191" t="s">
        <v>13</v>
      </c>
      <c r="J123" s="192"/>
      <c r="K123" s="12">
        <f>K122/1000</f>
        <v>6.8429700000000002</v>
      </c>
      <c r="L123" s="12">
        <f t="shared" ref="L123:O123" si="22">L122/1000</f>
        <v>4.9160999999999992</v>
      </c>
      <c r="M123" s="12">
        <f t="shared" si="22"/>
        <v>4.5956700000000001</v>
      </c>
      <c r="N123" s="12">
        <f t="shared" si="22"/>
        <v>1.25404</v>
      </c>
      <c r="O123" s="12">
        <f t="shared" si="22"/>
        <v>15.5181</v>
      </c>
    </row>
    <row r="124" spans="1:15" x14ac:dyDescent="0.25">
      <c r="A124" s="193" t="s">
        <v>11</v>
      </c>
      <c r="B124" s="194"/>
      <c r="C124" s="197" t="s">
        <v>31</v>
      </c>
      <c r="D124" s="198"/>
      <c r="E124" s="198"/>
      <c r="F124" s="198"/>
      <c r="G124" s="199"/>
      <c r="I124" s="193" t="s">
        <v>11</v>
      </c>
      <c r="J124" s="194"/>
      <c r="K124" s="197" t="s">
        <v>31</v>
      </c>
      <c r="L124" s="198"/>
      <c r="M124" s="198"/>
      <c r="N124" s="198"/>
      <c r="O124" s="199"/>
    </row>
    <row r="125" spans="1:15" x14ac:dyDescent="0.25">
      <c r="A125" s="193"/>
      <c r="B125" s="194"/>
      <c r="C125" s="200"/>
      <c r="D125" s="201"/>
      <c r="E125" s="201"/>
      <c r="F125" s="201"/>
      <c r="G125" s="202"/>
      <c r="I125" s="193"/>
      <c r="J125" s="194"/>
      <c r="K125" s="200"/>
      <c r="L125" s="201"/>
      <c r="M125" s="201"/>
      <c r="N125" s="201"/>
      <c r="O125" s="202"/>
    </row>
    <row r="126" spans="1:15" x14ac:dyDescent="0.25">
      <c r="A126" s="193"/>
      <c r="B126" s="194"/>
      <c r="C126" s="203"/>
      <c r="D126" s="204"/>
      <c r="E126" s="204"/>
      <c r="F126" s="204"/>
      <c r="G126" s="205"/>
      <c r="I126" s="193"/>
      <c r="J126" s="194"/>
      <c r="K126" s="203"/>
      <c r="L126" s="204"/>
      <c r="M126" s="204"/>
      <c r="N126" s="204"/>
      <c r="O126" s="205"/>
    </row>
    <row r="127" spans="1:15" ht="15.75" x14ac:dyDescent="0.25">
      <c r="A127" s="191" t="s">
        <v>12</v>
      </c>
      <c r="B127" s="192"/>
      <c r="C127" s="9"/>
      <c r="D127" s="12"/>
      <c r="E127" s="12"/>
      <c r="F127" s="10"/>
      <c r="G127" s="71"/>
      <c r="I127" s="191" t="s">
        <v>12</v>
      </c>
      <c r="J127" s="192"/>
      <c r="K127" s="12">
        <f>$G3/K123</f>
        <v>95.771280598921223</v>
      </c>
      <c r="L127" s="12">
        <f t="shared" ref="L127:O127" si="23">$G3/L123</f>
        <v>133.30892374036333</v>
      </c>
      <c r="M127" s="12">
        <f t="shared" si="23"/>
        <v>142.60379879321187</v>
      </c>
      <c r="N127" s="12">
        <f t="shared" si="23"/>
        <v>522.59896016076038</v>
      </c>
      <c r="O127" s="12">
        <f t="shared" si="23"/>
        <v>42.231974275201217</v>
      </c>
    </row>
    <row r="128" spans="1:15" ht="15.75" thickBot="1" x14ac:dyDescent="0.3">
      <c r="A128" s="195"/>
      <c r="B128" s="196"/>
      <c r="C128" s="72"/>
      <c r="D128" s="72"/>
      <c r="E128" s="72"/>
      <c r="F128" s="73"/>
      <c r="G128" s="74"/>
      <c r="I128" s="195"/>
      <c r="J128" s="196"/>
      <c r="K128" s="123"/>
      <c r="L128" s="123"/>
      <c r="M128" s="123"/>
      <c r="N128" s="140"/>
      <c r="O128" s="141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</v>
      </c>
    </row>
    <row r="135" spans="1:18" ht="15.75" thickBot="1" x14ac:dyDescent="0.3">
      <c r="C135" s="78" t="s">
        <v>3</v>
      </c>
      <c r="D135" s="77">
        <v>8000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87" t="s">
        <v>9</v>
      </c>
      <c r="B139" s="188"/>
      <c r="C139" s="116">
        <v>745.63</v>
      </c>
      <c r="D139" s="116">
        <v>1007.86</v>
      </c>
      <c r="E139" s="116">
        <v>1065.0899999999999</v>
      </c>
      <c r="F139" s="128">
        <v>735.21</v>
      </c>
      <c r="G139" s="129">
        <v>2824.25</v>
      </c>
    </row>
    <row r="140" spans="1:18" x14ac:dyDescent="0.25">
      <c r="A140" s="187"/>
      <c r="B140" s="188"/>
      <c r="C140" s="116">
        <v>747.9</v>
      </c>
      <c r="D140" s="116">
        <v>1008.32</v>
      </c>
      <c r="E140" s="116">
        <v>1049.29</v>
      </c>
      <c r="F140" s="128">
        <v>707.3</v>
      </c>
      <c r="G140" s="129">
        <v>2802.62</v>
      </c>
    </row>
    <row r="141" spans="1:18" x14ac:dyDescent="0.25">
      <c r="A141" s="187"/>
      <c r="B141" s="188"/>
      <c r="C141" s="116">
        <v>758.29</v>
      </c>
      <c r="D141" s="116">
        <v>1014.74</v>
      </c>
      <c r="E141" s="116">
        <v>1104.8900000000001</v>
      </c>
      <c r="F141" s="128">
        <v>684.84</v>
      </c>
      <c r="G141" s="129">
        <v>3130.42</v>
      </c>
    </row>
    <row r="142" spans="1:18" x14ac:dyDescent="0.25">
      <c r="A142" s="189" t="s">
        <v>10</v>
      </c>
      <c r="B142" s="190"/>
      <c r="C142" s="116">
        <f>(C139+C140+C141)/3</f>
        <v>750.60666666666657</v>
      </c>
      <c r="D142" s="116">
        <f t="shared" ref="D142:G142" si="24">(D139+D140+D141)/3</f>
        <v>1010.3066666666667</v>
      </c>
      <c r="E142" s="116">
        <f t="shared" si="24"/>
        <v>1073.0900000000001</v>
      </c>
      <c r="F142" s="116">
        <f t="shared" si="24"/>
        <v>709.11666666666667</v>
      </c>
      <c r="G142" s="116">
        <f t="shared" si="24"/>
        <v>2919.0966666666668</v>
      </c>
    </row>
    <row r="143" spans="1:18" ht="15.75" x14ac:dyDescent="0.25">
      <c r="A143" s="191" t="s">
        <v>13</v>
      </c>
      <c r="B143" s="192"/>
      <c r="C143" s="12">
        <f>C142/1000</f>
        <v>0.75060666666666653</v>
      </c>
      <c r="D143" s="12">
        <f t="shared" ref="D143:G143" si="25">D142/1000</f>
        <v>1.0103066666666667</v>
      </c>
      <c r="E143" s="12">
        <f t="shared" si="25"/>
        <v>1.0730900000000001</v>
      </c>
      <c r="F143" s="12">
        <f t="shared" si="25"/>
        <v>0.70911666666666673</v>
      </c>
      <c r="G143" s="12">
        <f t="shared" si="25"/>
        <v>2.9190966666666669</v>
      </c>
    </row>
    <row r="144" spans="1:18" x14ac:dyDescent="0.25">
      <c r="A144" s="193" t="s">
        <v>11</v>
      </c>
      <c r="B144" s="194"/>
      <c r="C144" s="197" t="s">
        <v>31</v>
      </c>
      <c r="D144" s="198"/>
      <c r="E144" s="198"/>
      <c r="F144" s="198"/>
      <c r="G144" s="199"/>
    </row>
    <row r="145" spans="1:15" x14ac:dyDescent="0.25">
      <c r="A145" s="193"/>
      <c r="B145" s="194"/>
      <c r="C145" s="200"/>
      <c r="D145" s="201"/>
      <c r="E145" s="201"/>
      <c r="F145" s="201"/>
      <c r="G145" s="202"/>
    </row>
    <row r="146" spans="1:15" x14ac:dyDescent="0.25">
      <c r="A146" s="193"/>
      <c r="B146" s="194"/>
      <c r="C146" s="203"/>
      <c r="D146" s="204"/>
      <c r="E146" s="204"/>
      <c r="F146" s="204"/>
      <c r="G146" s="205"/>
    </row>
    <row r="147" spans="1:15" ht="15.75" x14ac:dyDescent="0.25">
      <c r="A147" s="191" t="s">
        <v>12</v>
      </c>
      <c r="B147" s="192"/>
      <c r="C147" s="12">
        <f>$G3/C143</f>
        <v>873.10708671208192</v>
      </c>
      <c r="D147" s="12">
        <f t="shared" ref="D147:G147" si="26">$G3/D143</f>
        <v>648.67432990643101</v>
      </c>
      <c r="E147" s="12">
        <f t="shared" si="26"/>
        <v>610.72230660988362</v>
      </c>
      <c r="F147" s="12">
        <f t="shared" si="26"/>
        <v>924.19206994617707</v>
      </c>
      <c r="G147" s="12">
        <f t="shared" si="26"/>
        <v>224.50781006452908</v>
      </c>
    </row>
    <row r="148" spans="1:15" ht="15.75" thickBot="1" x14ac:dyDescent="0.3">
      <c r="A148" s="195"/>
      <c r="B148" s="196"/>
      <c r="C148" s="123"/>
      <c r="D148" s="123"/>
      <c r="E148" s="123"/>
      <c r="F148" s="140"/>
      <c r="G148" s="141"/>
    </row>
    <row r="149" spans="1:15" ht="15.75" thickBot="1" x14ac:dyDescent="0.3"/>
    <row r="150" spans="1:15" ht="18.75" x14ac:dyDescent="0.3">
      <c r="A150" s="206" t="s">
        <v>27</v>
      </c>
      <c r="B150" s="207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206" t="s">
        <v>26</v>
      </c>
      <c r="J150" s="207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208"/>
      <c r="B151" s="209"/>
      <c r="C151" s="11"/>
      <c r="D151" s="11"/>
      <c r="E151" s="11"/>
      <c r="F151" s="11"/>
      <c r="G151" s="68"/>
      <c r="I151" s="208"/>
      <c r="J151" s="209"/>
      <c r="K151" s="11"/>
      <c r="L151" s="11"/>
      <c r="M151" s="11"/>
      <c r="N151" s="11"/>
      <c r="O151" s="68"/>
    </row>
    <row r="152" spans="1:15" x14ac:dyDescent="0.25">
      <c r="A152" s="187" t="s">
        <v>9</v>
      </c>
      <c r="B152" s="188"/>
      <c r="C152" s="3"/>
      <c r="D152" s="3"/>
      <c r="E152" s="3"/>
      <c r="F152" s="7"/>
      <c r="G152" s="69"/>
      <c r="I152" s="187" t="s">
        <v>9</v>
      </c>
      <c r="J152" s="188"/>
      <c r="K152" s="116">
        <v>7347.22</v>
      </c>
      <c r="L152" s="116">
        <v>5197.09</v>
      </c>
      <c r="M152" s="116">
        <v>4852.33</v>
      </c>
      <c r="N152" s="128">
        <v>1382.82</v>
      </c>
      <c r="O152" s="129">
        <v>23949.5</v>
      </c>
    </row>
    <row r="153" spans="1:15" x14ac:dyDescent="0.25">
      <c r="A153" s="187"/>
      <c r="B153" s="188"/>
      <c r="C153" s="3"/>
      <c r="D153" s="3"/>
      <c r="E153" s="3"/>
      <c r="F153" s="7"/>
      <c r="G153" s="69"/>
      <c r="I153" s="187"/>
      <c r="J153" s="188"/>
      <c r="K153" s="116">
        <v>7355.81</v>
      </c>
      <c r="L153" s="116">
        <v>5019.22</v>
      </c>
      <c r="M153" s="116">
        <v>4865.45</v>
      </c>
      <c r="N153" s="128">
        <v>1390.94</v>
      </c>
      <c r="O153" s="129">
        <v>23812.2</v>
      </c>
    </row>
    <row r="154" spans="1:15" x14ac:dyDescent="0.25">
      <c r="A154" s="187"/>
      <c r="B154" s="188"/>
      <c r="C154" s="3"/>
      <c r="D154" s="3"/>
      <c r="E154" s="3"/>
      <c r="F154" s="7"/>
      <c r="G154" s="69"/>
      <c r="I154" s="187"/>
      <c r="J154" s="188"/>
      <c r="K154" s="116">
        <v>7399.78</v>
      </c>
      <c r="L154" s="116">
        <v>5017.7700000000004</v>
      </c>
      <c r="M154" s="116">
        <v>4862.6899999999996</v>
      </c>
      <c r="N154" s="128">
        <v>1390.54</v>
      </c>
      <c r="O154" s="129">
        <v>23813.3</v>
      </c>
    </row>
    <row r="155" spans="1:15" x14ac:dyDescent="0.25">
      <c r="A155" s="189" t="s">
        <v>10</v>
      </c>
      <c r="B155" s="190"/>
      <c r="C155" s="3"/>
      <c r="D155" s="3"/>
      <c r="E155" s="3"/>
      <c r="F155" s="8"/>
      <c r="G155" s="70"/>
      <c r="I155" s="189" t="s">
        <v>10</v>
      </c>
      <c r="J155" s="190"/>
      <c r="K155" s="116">
        <f>(K152+K153+K154)/3</f>
        <v>7367.6033333333335</v>
      </c>
      <c r="L155" s="116">
        <f t="shared" ref="L155:O155" si="27">(L152+L153+L154)/3</f>
        <v>5078.0266666666676</v>
      </c>
      <c r="M155" s="116">
        <f t="shared" si="27"/>
        <v>4860.1566666666658</v>
      </c>
      <c r="N155" s="116">
        <f t="shared" si="27"/>
        <v>1388.1000000000001</v>
      </c>
      <c r="O155" s="116">
        <f t="shared" si="27"/>
        <v>23858.333333333332</v>
      </c>
    </row>
    <row r="156" spans="1:15" ht="15.75" x14ac:dyDescent="0.25">
      <c r="A156" s="191" t="s">
        <v>13</v>
      </c>
      <c r="B156" s="192"/>
      <c r="C156" s="9"/>
      <c r="D156" s="9"/>
      <c r="E156" s="9"/>
      <c r="F156" s="8"/>
      <c r="G156" s="70"/>
      <c r="I156" s="191" t="s">
        <v>13</v>
      </c>
      <c r="J156" s="192"/>
      <c r="K156" s="12">
        <f>K155/1000</f>
        <v>7.3676033333333333</v>
      </c>
      <c r="L156" s="12">
        <f t="shared" ref="L156:O156" si="28">L155/1000</f>
        <v>5.0780266666666671</v>
      </c>
      <c r="M156" s="12">
        <f t="shared" si="28"/>
        <v>4.8601566666666658</v>
      </c>
      <c r="N156" s="12">
        <f t="shared" si="28"/>
        <v>1.3881000000000001</v>
      </c>
      <c r="O156" s="12">
        <f t="shared" si="28"/>
        <v>23.858333333333331</v>
      </c>
    </row>
    <row r="157" spans="1:15" x14ac:dyDescent="0.25">
      <c r="A157" s="193" t="s">
        <v>11</v>
      </c>
      <c r="B157" s="194"/>
      <c r="C157" s="197" t="s">
        <v>31</v>
      </c>
      <c r="D157" s="198"/>
      <c r="E157" s="198"/>
      <c r="F157" s="198"/>
      <c r="G157" s="199"/>
      <c r="I157" s="193" t="s">
        <v>11</v>
      </c>
      <c r="J157" s="194"/>
      <c r="K157" s="197" t="s">
        <v>31</v>
      </c>
      <c r="L157" s="198"/>
      <c r="M157" s="198"/>
      <c r="N157" s="198"/>
      <c r="O157" s="199"/>
    </row>
    <row r="158" spans="1:15" x14ac:dyDescent="0.25">
      <c r="A158" s="193"/>
      <c r="B158" s="194"/>
      <c r="C158" s="200"/>
      <c r="D158" s="201"/>
      <c r="E158" s="201"/>
      <c r="F158" s="201"/>
      <c r="G158" s="202"/>
      <c r="I158" s="193"/>
      <c r="J158" s="194"/>
      <c r="K158" s="200"/>
      <c r="L158" s="201"/>
      <c r="M158" s="201"/>
      <c r="N158" s="201"/>
      <c r="O158" s="202"/>
    </row>
    <row r="159" spans="1:15" x14ac:dyDescent="0.25">
      <c r="A159" s="193"/>
      <c r="B159" s="194"/>
      <c r="C159" s="203"/>
      <c r="D159" s="204"/>
      <c r="E159" s="204"/>
      <c r="F159" s="204"/>
      <c r="G159" s="205"/>
      <c r="I159" s="193"/>
      <c r="J159" s="194"/>
      <c r="K159" s="203"/>
      <c r="L159" s="204"/>
      <c r="M159" s="204"/>
      <c r="N159" s="204"/>
      <c r="O159" s="205"/>
    </row>
    <row r="160" spans="1:15" ht="15.75" x14ac:dyDescent="0.25">
      <c r="A160" s="191" t="s">
        <v>12</v>
      </c>
      <c r="B160" s="192"/>
      <c r="C160" s="9"/>
      <c r="D160" s="12"/>
      <c r="E160" s="12"/>
      <c r="F160" s="10"/>
      <c r="G160" s="71"/>
      <c r="I160" s="191" t="s">
        <v>12</v>
      </c>
      <c r="J160" s="192"/>
      <c r="K160" s="12">
        <f>$G3/K156</f>
        <v>88.951585793842511</v>
      </c>
      <c r="L160" s="12">
        <f t="shared" ref="L160:O160" si="29">$G3/L156</f>
        <v>129.05800678478778</v>
      </c>
      <c r="M160" s="12">
        <f t="shared" si="29"/>
        <v>134.84338982213882</v>
      </c>
      <c r="N160" s="12">
        <f t="shared" si="29"/>
        <v>472.12736834522008</v>
      </c>
      <c r="O160" s="12">
        <f t="shared" si="29"/>
        <v>27.468808941669582</v>
      </c>
    </row>
    <row r="161" spans="1:18" ht="15.75" thickBot="1" x14ac:dyDescent="0.3">
      <c r="A161" s="195"/>
      <c r="B161" s="196"/>
      <c r="C161" s="72"/>
      <c r="D161" s="72"/>
      <c r="E161" s="72"/>
      <c r="F161" s="73"/>
      <c r="G161" s="74"/>
      <c r="I161" s="195"/>
      <c r="J161" s="196"/>
      <c r="K161" s="123"/>
      <c r="L161" s="123"/>
      <c r="M161" s="123"/>
      <c r="N161" s="140"/>
      <c r="O161" s="141"/>
    </row>
    <row r="162" spans="1:18" x14ac:dyDescent="0.25">
      <c r="C162">
        <v>7</v>
      </c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</v>
      </c>
    </row>
    <row r="168" spans="1:18" ht="15.75" thickBot="1" x14ac:dyDescent="0.3">
      <c r="C168" s="78" t="s">
        <v>3</v>
      </c>
      <c r="D168" s="77">
        <v>32000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26"/>
      <c r="D171" s="126"/>
      <c r="E171" s="126"/>
      <c r="F171" s="126"/>
      <c r="G171" s="127"/>
    </row>
    <row r="172" spans="1:18" x14ac:dyDescent="0.25">
      <c r="A172" s="187" t="s">
        <v>9</v>
      </c>
      <c r="B172" s="188"/>
      <c r="C172" s="116">
        <v>751.27</v>
      </c>
      <c r="D172" s="116">
        <v>989.4</v>
      </c>
      <c r="E172" s="116">
        <v>1042.49</v>
      </c>
      <c r="F172" s="128">
        <v>675.42</v>
      </c>
      <c r="G172" s="129">
        <v>2452.65</v>
      </c>
    </row>
    <row r="173" spans="1:18" x14ac:dyDescent="0.25">
      <c r="A173" s="187"/>
      <c r="B173" s="188"/>
      <c r="C173" s="116">
        <v>814.92</v>
      </c>
      <c r="D173" s="116">
        <v>1018.76</v>
      </c>
      <c r="E173" s="116">
        <v>1089.5999999999999</v>
      </c>
      <c r="F173" s="128">
        <v>681.5</v>
      </c>
      <c r="G173" s="129">
        <v>2866.47</v>
      </c>
    </row>
    <row r="174" spans="1:18" x14ac:dyDescent="0.25">
      <c r="A174" s="187"/>
      <c r="B174" s="188"/>
      <c r="C174" s="116">
        <v>754.66</v>
      </c>
      <c r="D174" s="116">
        <v>989.17</v>
      </c>
      <c r="E174" s="116">
        <v>1096.6199999999999</v>
      </c>
      <c r="F174" s="128">
        <v>673.35</v>
      </c>
      <c r="G174" s="129">
        <v>2812.63</v>
      </c>
    </row>
    <row r="175" spans="1:18" x14ac:dyDescent="0.25">
      <c r="A175" s="189" t="s">
        <v>10</v>
      </c>
      <c r="B175" s="190"/>
      <c r="C175" s="116">
        <f>(C172+C173+C174)/3</f>
        <v>773.61666666666667</v>
      </c>
      <c r="D175" s="116">
        <f t="shared" ref="D175:G175" si="30">(D172+D173+D174)/3</f>
        <v>999.11</v>
      </c>
      <c r="E175" s="116">
        <f t="shared" si="30"/>
        <v>1076.2366666666667</v>
      </c>
      <c r="F175" s="116">
        <f t="shared" si="30"/>
        <v>676.75666666666666</v>
      </c>
      <c r="G175" s="116">
        <f t="shared" si="30"/>
        <v>2710.5833333333335</v>
      </c>
    </row>
    <row r="176" spans="1:18" ht="15.75" x14ac:dyDescent="0.25">
      <c r="A176" s="191" t="s">
        <v>13</v>
      </c>
      <c r="B176" s="192"/>
      <c r="C176" s="12">
        <f>C175/1000</f>
        <v>0.77361666666666662</v>
      </c>
      <c r="D176" s="12">
        <f t="shared" ref="D176:G176" si="31">D175/1000</f>
        <v>0.99911000000000005</v>
      </c>
      <c r="E176" s="12">
        <f t="shared" si="31"/>
        <v>1.0762366666666667</v>
      </c>
      <c r="F176" s="12">
        <f t="shared" si="31"/>
        <v>0.67675666666666667</v>
      </c>
      <c r="G176" s="12">
        <f t="shared" si="31"/>
        <v>2.7105833333333336</v>
      </c>
    </row>
    <row r="177" spans="1:15" x14ac:dyDescent="0.25">
      <c r="A177" s="193" t="s">
        <v>11</v>
      </c>
      <c r="B177" s="194"/>
      <c r="C177" s="197" t="s">
        <v>31</v>
      </c>
      <c r="D177" s="198"/>
      <c r="E177" s="198"/>
      <c r="F177" s="198"/>
      <c r="G177" s="199"/>
    </row>
    <row r="178" spans="1:15" x14ac:dyDescent="0.25">
      <c r="A178" s="193"/>
      <c r="B178" s="194"/>
      <c r="C178" s="200"/>
      <c r="D178" s="201"/>
      <c r="E178" s="201"/>
      <c r="F178" s="201"/>
      <c r="G178" s="202"/>
    </row>
    <row r="179" spans="1:15" x14ac:dyDescent="0.25">
      <c r="A179" s="193"/>
      <c r="B179" s="194"/>
      <c r="C179" s="203"/>
      <c r="D179" s="204"/>
      <c r="E179" s="204"/>
      <c r="F179" s="204"/>
      <c r="G179" s="205"/>
    </row>
    <row r="180" spans="1:15" ht="15.75" x14ac:dyDescent="0.25">
      <c r="A180" s="191" t="s">
        <v>12</v>
      </c>
      <c r="B180" s="192"/>
      <c r="C180" s="12">
        <f>$G3/C176</f>
        <v>847.13790206174474</v>
      </c>
      <c r="D180" s="12">
        <f t="shared" ref="D180:G180" si="32">$G3/D176</f>
        <v>655.94378997307604</v>
      </c>
      <c r="E180" s="12">
        <f t="shared" si="32"/>
        <v>608.93669607985851</v>
      </c>
      <c r="F180" s="12">
        <f t="shared" si="32"/>
        <v>968.38351549301331</v>
      </c>
      <c r="G180" s="12">
        <f t="shared" si="32"/>
        <v>241.77821502136686</v>
      </c>
    </row>
    <row r="181" spans="1:15" ht="15.75" thickBot="1" x14ac:dyDescent="0.3">
      <c r="A181" s="195"/>
      <c r="B181" s="196"/>
      <c r="C181" s="123"/>
      <c r="D181" s="123"/>
      <c r="E181" s="123"/>
      <c r="F181" s="140"/>
      <c r="G181" s="141"/>
    </row>
    <row r="182" spans="1:15" ht="15.75" thickBot="1" x14ac:dyDescent="0.3"/>
    <row r="183" spans="1:15" ht="18.75" x14ac:dyDescent="0.3">
      <c r="A183" s="206" t="s">
        <v>27</v>
      </c>
      <c r="B183" s="207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206" t="s">
        <v>26</v>
      </c>
      <c r="J183" s="207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208"/>
      <c r="B184" s="209"/>
      <c r="C184" s="11"/>
      <c r="D184" s="11"/>
      <c r="E184" s="11"/>
      <c r="F184" s="11"/>
      <c r="G184" s="68"/>
      <c r="I184" s="208"/>
      <c r="J184" s="209"/>
      <c r="K184" s="11"/>
      <c r="L184" s="11"/>
      <c r="M184" s="11"/>
      <c r="N184" s="11"/>
      <c r="O184" s="68"/>
    </row>
    <row r="185" spans="1:15" x14ac:dyDescent="0.25">
      <c r="A185" s="187" t="s">
        <v>9</v>
      </c>
      <c r="B185" s="188"/>
      <c r="C185" s="3"/>
      <c r="D185" s="3"/>
      <c r="E185" s="3"/>
      <c r="F185" s="7"/>
      <c r="G185" s="69"/>
      <c r="I185" s="187" t="s">
        <v>9</v>
      </c>
      <c r="J185" s="188"/>
      <c r="K185" s="116">
        <v>7451.47</v>
      </c>
      <c r="L185" s="116">
        <v>5218.17</v>
      </c>
      <c r="M185" s="116">
        <v>4899.01</v>
      </c>
      <c r="N185" s="128">
        <v>1471.63</v>
      </c>
      <c r="O185" s="129">
        <v>21571.5</v>
      </c>
    </row>
    <row r="186" spans="1:15" x14ac:dyDescent="0.25">
      <c r="A186" s="187"/>
      <c r="B186" s="188"/>
      <c r="C186" s="3"/>
      <c r="D186" s="3"/>
      <c r="E186" s="3"/>
      <c r="F186" s="7"/>
      <c r="G186" s="69"/>
      <c r="I186" s="187"/>
      <c r="J186" s="188"/>
      <c r="K186" s="116">
        <v>7523.96</v>
      </c>
      <c r="L186" s="116">
        <v>5204.7299999999996</v>
      </c>
      <c r="M186" s="116">
        <v>4876.87</v>
      </c>
      <c r="N186" s="128">
        <v>1461.2</v>
      </c>
      <c r="O186" s="129">
        <v>21575.5</v>
      </c>
    </row>
    <row r="187" spans="1:15" x14ac:dyDescent="0.25">
      <c r="A187" s="187"/>
      <c r="B187" s="188"/>
      <c r="C187" s="3"/>
      <c r="D187" s="3"/>
      <c r="E187" s="3"/>
      <c r="F187" s="7"/>
      <c r="G187" s="69"/>
      <c r="I187" s="187"/>
      <c r="J187" s="188"/>
      <c r="K187" s="116">
        <v>7453.65</v>
      </c>
      <c r="L187" s="116">
        <v>5212.0600000000004</v>
      </c>
      <c r="M187" s="116">
        <v>4906.62</v>
      </c>
      <c r="N187" s="128">
        <v>1478.87</v>
      </c>
      <c r="O187" s="129">
        <v>21690.7</v>
      </c>
    </row>
    <row r="188" spans="1:15" x14ac:dyDescent="0.25">
      <c r="A188" s="189" t="s">
        <v>10</v>
      </c>
      <c r="B188" s="190"/>
      <c r="C188" s="3"/>
      <c r="D188" s="3"/>
      <c r="E188" s="3"/>
      <c r="F188" s="8"/>
      <c r="G188" s="70"/>
      <c r="I188" s="189" t="s">
        <v>10</v>
      </c>
      <c r="J188" s="190"/>
      <c r="K188" s="116">
        <f>(K185+K186+K187)/3</f>
        <v>7476.3600000000006</v>
      </c>
      <c r="L188" s="116">
        <f t="shared" ref="L188:O188" si="33">(L185+L186+L187)/3</f>
        <v>5211.6533333333327</v>
      </c>
      <c r="M188" s="116">
        <f t="shared" si="33"/>
        <v>4894.166666666667</v>
      </c>
      <c r="N188" s="116">
        <f t="shared" si="33"/>
        <v>1470.5666666666666</v>
      </c>
      <c r="O188" s="116">
        <f t="shared" si="33"/>
        <v>21612.566666666666</v>
      </c>
    </row>
    <row r="189" spans="1:15" ht="15.75" x14ac:dyDescent="0.25">
      <c r="A189" s="191" t="s">
        <v>13</v>
      </c>
      <c r="B189" s="192"/>
      <c r="C189" s="9"/>
      <c r="D189" s="9"/>
      <c r="E189" s="9"/>
      <c r="F189" s="8"/>
      <c r="G189" s="70"/>
      <c r="I189" s="191" t="s">
        <v>13</v>
      </c>
      <c r="J189" s="192"/>
      <c r="K189" s="12">
        <f>K188/1000</f>
        <v>7.4763600000000006</v>
      </c>
      <c r="L189" s="12">
        <f t="shared" ref="L189:O189" si="34">L188/1000</f>
        <v>5.2116533333333326</v>
      </c>
      <c r="M189" s="12">
        <f t="shared" si="34"/>
        <v>4.894166666666667</v>
      </c>
      <c r="N189" s="12">
        <f t="shared" si="34"/>
        <v>1.4705666666666666</v>
      </c>
      <c r="O189" s="12">
        <f t="shared" si="34"/>
        <v>21.612566666666666</v>
      </c>
    </row>
    <row r="190" spans="1:15" x14ac:dyDescent="0.25">
      <c r="A190" s="193" t="s">
        <v>11</v>
      </c>
      <c r="B190" s="194"/>
      <c r="C190" s="197" t="s">
        <v>31</v>
      </c>
      <c r="D190" s="198"/>
      <c r="E190" s="198"/>
      <c r="F190" s="198"/>
      <c r="G190" s="199"/>
      <c r="I190" s="193" t="s">
        <v>11</v>
      </c>
      <c r="J190" s="194"/>
      <c r="K190" s="197" t="s">
        <v>31</v>
      </c>
      <c r="L190" s="198"/>
      <c r="M190" s="198"/>
      <c r="N190" s="198"/>
      <c r="O190" s="199"/>
    </row>
    <row r="191" spans="1:15" x14ac:dyDescent="0.25">
      <c r="A191" s="193"/>
      <c r="B191" s="194"/>
      <c r="C191" s="200"/>
      <c r="D191" s="201"/>
      <c r="E191" s="201"/>
      <c r="F191" s="201"/>
      <c r="G191" s="202"/>
      <c r="I191" s="193"/>
      <c r="J191" s="194"/>
      <c r="K191" s="200"/>
      <c r="L191" s="201"/>
      <c r="M191" s="201"/>
      <c r="N191" s="201"/>
      <c r="O191" s="202"/>
    </row>
    <row r="192" spans="1:15" x14ac:dyDescent="0.25">
      <c r="A192" s="193"/>
      <c r="B192" s="194"/>
      <c r="C192" s="203"/>
      <c r="D192" s="204"/>
      <c r="E192" s="204"/>
      <c r="F192" s="204"/>
      <c r="G192" s="205"/>
      <c r="I192" s="193"/>
      <c r="J192" s="194"/>
      <c r="K192" s="203"/>
      <c r="L192" s="204"/>
      <c r="M192" s="204"/>
      <c r="N192" s="204"/>
      <c r="O192" s="205"/>
    </row>
    <row r="193" spans="1:18" ht="15.75" x14ac:dyDescent="0.25">
      <c r="A193" s="191" t="s">
        <v>12</v>
      </c>
      <c r="B193" s="192"/>
      <c r="C193" s="9"/>
      <c r="D193" s="12"/>
      <c r="E193" s="12"/>
      <c r="F193" s="10"/>
      <c r="G193" s="71"/>
      <c r="I193" s="191" t="s">
        <v>12</v>
      </c>
      <c r="J193" s="192"/>
      <c r="K193" s="12">
        <f>$G3/K189</f>
        <v>87.657630183672268</v>
      </c>
      <c r="L193" s="12">
        <f t="shared" ref="L193:O193" si="35">$G3/L189</f>
        <v>125.7489625812922</v>
      </c>
      <c r="M193" s="12">
        <f t="shared" si="35"/>
        <v>133.9063510982462</v>
      </c>
      <c r="N193" s="12">
        <f t="shared" si="35"/>
        <v>445.65133621959791</v>
      </c>
      <c r="O193" s="12">
        <f t="shared" si="35"/>
        <v>30.323099061194338</v>
      </c>
    </row>
    <row r="194" spans="1:18" ht="15.75" thickBot="1" x14ac:dyDescent="0.3">
      <c r="A194" s="195"/>
      <c r="B194" s="196"/>
      <c r="C194" s="72"/>
      <c r="D194" s="72"/>
      <c r="E194" s="72"/>
      <c r="F194" s="73"/>
      <c r="G194" s="74"/>
      <c r="I194" s="195"/>
      <c r="J194" s="196"/>
      <c r="K194" s="123"/>
      <c r="L194" s="123"/>
      <c r="M194" s="123"/>
      <c r="N194" s="140"/>
      <c r="O194" s="141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</v>
      </c>
    </row>
    <row r="201" spans="1:18" ht="15.75" thickBot="1" x14ac:dyDescent="0.3">
      <c r="C201" s="78" t="s">
        <v>3</v>
      </c>
      <c r="D201" s="77">
        <v>125000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87" t="s">
        <v>9</v>
      </c>
      <c r="B205" s="188"/>
      <c r="C205" s="116">
        <v>938.12</v>
      </c>
      <c r="D205" s="116">
        <v>1251.97</v>
      </c>
      <c r="E205" s="116">
        <v>1622.23</v>
      </c>
      <c r="F205" s="128">
        <v>1168.76</v>
      </c>
      <c r="G205" s="129">
        <v>3349.22</v>
      </c>
    </row>
    <row r="206" spans="1:18" x14ac:dyDescent="0.25">
      <c r="A206" s="187"/>
      <c r="B206" s="188"/>
      <c r="C206" s="116">
        <v>939.17</v>
      </c>
      <c r="D206" s="116">
        <v>1263.2</v>
      </c>
      <c r="E206" s="116">
        <v>1542</v>
      </c>
      <c r="F206" s="128">
        <v>1009.04</v>
      </c>
      <c r="G206" s="129">
        <v>3519.07</v>
      </c>
    </row>
    <row r="207" spans="1:18" x14ac:dyDescent="0.25">
      <c r="A207" s="187"/>
      <c r="B207" s="188"/>
      <c r="C207" s="116">
        <v>976.56</v>
      </c>
      <c r="D207" s="116">
        <v>1276.22</v>
      </c>
      <c r="E207" s="116">
        <v>1617.18</v>
      </c>
      <c r="F207" s="128">
        <v>1054.95</v>
      </c>
      <c r="G207" s="129">
        <v>3441.63</v>
      </c>
    </row>
    <row r="208" spans="1:18" x14ac:dyDescent="0.25">
      <c r="A208" s="189" t="s">
        <v>10</v>
      </c>
      <c r="B208" s="190"/>
      <c r="C208" s="116">
        <f>(C205+C206+C207)/3</f>
        <v>951.2833333333333</v>
      </c>
      <c r="D208" s="116">
        <f t="shared" ref="D208:G208" si="36">(D205+D206+D207)/3</f>
        <v>1263.7966666666669</v>
      </c>
      <c r="E208" s="116">
        <f t="shared" si="36"/>
        <v>1593.8033333333333</v>
      </c>
      <c r="F208" s="116">
        <f t="shared" si="36"/>
        <v>1077.5833333333333</v>
      </c>
      <c r="G208" s="116">
        <f t="shared" si="36"/>
        <v>3436.64</v>
      </c>
    </row>
    <row r="209" spans="1:15" ht="15.75" x14ac:dyDescent="0.25">
      <c r="A209" s="191" t="s">
        <v>13</v>
      </c>
      <c r="B209" s="192"/>
      <c r="C209" s="12">
        <f>C208/1000</f>
        <v>0.95128333333333326</v>
      </c>
      <c r="D209" s="12">
        <f t="shared" ref="D209:G209" si="37">D208/1000</f>
        <v>1.2637966666666669</v>
      </c>
      <c r="E209" s="12">
        <f t="shared" si="37"/>
        <v>1.5938033333333332</v>
      </c>
      <c r="F209" s="12">
        <f t="shared" si="37"/>
        <v>1.0775833333333333</v>
      </c>
      <c r="G209" s="12">
        <f t="shared" si="37"/>
        <v>3.4366399999999997</v>
      </c>
    </row>
    <row r="210" spans="1:15" x14ac:dyDescent="0.25">
      <c r="A210" s="193" t="s">
        <v>11</v>
      </c>
      <c r="B210" s="194"/>
      <c r="C210" s="197" t="s">
        <v>31</v>
      </c>
      <c r="D210" s="198"/>
      <c r="E210" s="198"/>
      <c r="F210" s="198"/>
      <c r="G210" s="199"/>
    </row>
    <row r="211" spans="1:15" x14ac:dyDescent="0.25">
      <c r="A211" s="193"/>
      <c r="B211" s="194"/>
      <c r="C211" s="200"/>
      <c r="D211" s="201"/>
      <c r="E211" s="201"/>
      <c r="F211" s="201"/>
      <c r="G211" s="202"/>
    </row>
    <row r="212" spans="1:15" x14ac:dyDescent="0.25">
      <c r="A212" s="193"/>
      <c r="B212" s="194"/>
      <c r="C212" s="203"/>
      <c r="D212" s="204"/>
      <c r="E212" s="204"/>
      <c r="F212" s="204"/>
      <c r="G212" s="205"/>
    </row>
    <row r="213" spans="1:15" ht="15.75" x14ac:dyDescent="0.25">
      <c r="A213" s="191" t="s">
        <v>12</v>
      </c>
      <c r="B213" s="192"/>
      <c r="C213" s="12">
        <f>$G3/C209</f>
        <v>688.9219825849292</v>
      </c>
      <c r="D213" s="12">
        <f t="shared" ref="D213:G213" si="38">$G3/D209</f>
        <v>518.56443151456313</v>
      </c>
      <c r="E213" s="12">
        <f t="shared" si="38"/>
        <v>411.19251434200373</v>
      </c>
      <c r="F213" s="12">
        <f t="shared" si="38"/>
        <v>608.17570180187147</v>
      </c>
      <c r="G213" s="12">
        <f t="shared" si="38"/>
        <v>190.69789096326647</v>
      </c>
    </row>
    <row r="214" spans="1:15" ht="15.75" thickBot="1" x14ac:dyDescent="0.3">
      <c r="A214" s="195"/>
      <c r="B214" s="196"/>
      <c r="C214" s="123"/>
      <c r="D214" s="123"/>
      <c r="E214" s="123"/>
      <c r="F214" s="140"/>
      <c r="G214" s="141"/>
    </row>
    <row r="215" spans="1:15" ht="15.75" thickBot="1" x14ac:dyDescent="0.3"/>
    <row r="216" spans="1:15" ht="18.75" x14ac:dyDescent="0.3">
      <c r="A216" s="206" t="s">
        <v>27</v>
      </c>
      <c r="B216" s="207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206" t="s">
        <v>26</v>
      </c>
      <c r="J216" s="207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208"/>
      <c r="B217" s="209"/>
      <c r="C217" s="11"/>
      <c r="D217" s="11"/>
      <c r="E217" s="11"/>
      <c r="F217" s="11"/>
      <c r="G217" s="68"/>
      <c r="I217" s="208"/>
      <c r="J217" s="209"/>
      <c r="K217" s="11"/>
      <c r="L217" s="11"/>
      <c r="M217" s="11"/>
      <c r="N217" s="11"/>
      <c r="O217" s="68"/>
    </row>
    <row r="218" spans="1:15" x14ac:dyDescent="0.25">
      <c r="A218" s="187" t="s">
        <v>9</v>
      </c>
      <c r="B218" s="188"/>
      <c r="C218" s="3"/>
      <c r="D218" s="3"/>
      <c r="E218" s="3"/>
      <c r="F218" s="7"/>
      <c r="G218" s="69"/>
      <c r="I218" s="187" t="s">
        <v>9</v>
      </c>
      <c r="J218" s="188"/>
      <c r="K218" s="116">
        <v>7866.2</v>
      </c>
      <c r="L218" s="116">
        <v>5523.47</v>
      </c>
      <c r="M218" s="116">
        <v>5469.11</v>
      </c>
      <c r="N218" s="128">
        <v>2110.63</v>
      </c>
      <c r="O218" s="129">
        <v>24156.400000000001</v>
      </c>
    </row>
    <row r="219" spans="1:15" x14ac:dyDescent="0.25">
      <c r="A219" s="187"/>
      <c r="B219" s="188"/>
      <c r="C219" s="3"/>
      <c r="D219" s="3"/>
      <c r="E219" s="3"/>
      <c r="F219" s="7"/>
      <c r="G219" s="69"/>
      <c r="I219" s="187"/>
      <c r="J219" s="188"/>
      <c r="K219" s="116">
        <v>7885.57</v>
      </c>
      <c r="L219" s="116">
        <v>5583.98</v>
      </c>
      <c r="M219" s="116">
        <v>5448.85</v>
      </c>
      <c r="N219" s="128">
        <v>2120.0700000000002</v>
      </c>
      <c r="O219" s="129">
        <v>24158.400000000001</v>
      </c>
    </row>
    <row r="220" spans="1:15" x14ac:dyDescent="0.25">
      <c r="A220" s="187"/>
      <c r="B220" s="188"/>
      <c r="C220" s="3"/>
      <c r="D220" s="3"/>
      <c r="E220" s="3"/>
      <c r="F220" s="7"/>
      <c r="G220" s="69"/>
      <c r="I220" s="187"/>
      <c r="J220" s="188"/>
      <c r="K220" s="116">
        <v>7890.45</v>
      </c>
      <c r="L220" s="116">
        <v>5715.13</v>
      </c>
      <c r="M220" s="116">
        <v>5471.1</v>
      </c>
      <c r="N220" s="128">
        <v>1939.76</v>
      </c>
      <c r="O220" s="129">
        <v>24104.400000000001</v>
      </c>
    </row>
    <row r="221" spans="1:15" x14ac:dyDescent="0.25">
      <c r="A221" s="189" t="s">
        <v>10</v>
      </c>
      <c r="B221" s="190"/>
      <c r="C221" s="3"/>
      <c r="D221" s="3"/>
      <c r="E221" s="3"/>
      <c r="F221" s="8"/>
      <c r="G221" s="70"/>
      <c r="I221" s="189" t="s">
        <v>10</v>
      </c>
      <c r="J221" s="190"/>
      <c r="K221" s="116">
        <f>(K218+K219+K220)/3</f>
        <v>7880.7400000000007</v>
      </c>
      <c r="L221" s="116">
        <f t="shared" ref="L221:O221" si="39">(L218+L219+L220)/3</f>
        <v>5607.5266666666676</v>
      </c>
      <c r="M221" s="116">
        <f t="shared" si="39"/>
        <v>5463.0199999999995</v>
      </c>
      <c r="N221" s="116">
        <f t="shared" si="39"/>
        <v>2056.8200000000002</v>
      </c>
      <c r="O221" s="116">
        <f t="shared" si="39"/>
        <v>24139.733333333337</v>
      </c>
    </row>
    <row r="222" spans="1:15" ht="15.75" x14ac:dyDescent="0.25">
      <c r="A222" s="191" t="s">
        <v>13</v>
      </c>
      <c r="B222" s="192"/>
      <c r="C222" s="9"/>
      <c r="D222" s="9"/>
      <c r="E222" s="9"/>
      <c r="F222" s="8"/>
      <c r="G222" s="70"/>
      <c r="I222" s="191" t="s">
        <v>13</v>
      </c>
      <c r="J222" s="192"/>
      <c r="K222" s="12">
        <f>K221/1000</f>
        <v>7.8807400000000003</v>
      </c>
      <c r="L222" s="12">
        <f t="shared" ref="L222:O222" si="40">L221/1000</f>
        <v>5.6075266666666677</v>
      </c>
      <c r="M222" s="12">
        <f t="shared" si="40"/>
        <v>5.4630199999999993</v>
      </c>
      <c r="N222" s="12">
        <f t="shared" si="40"/>
        <v>2.0568200000000001</v>
      </c>
      <c r="O222" s="12">
        <f t="shared" si="40"/>
        <v>24.139733333333336</v>
      </c>
    </row>
    <row r="223" spans="1:15" x14ac:dyDescent="0.25">
      <c r="A223" s="193" t="s">
        <v>11</v>
      </c>
      <c r="B223" s="194"/>
      <c r="C223" s="197" t="s">
        <v>31</v>
      </c>
      <c r="D223" s="198"/>
      <c r="E223" s="198"/>
      <c r="F223" s="198"/>
      <c r="G223" s="199"/>
      <c r="I223" s="193" t="s">
        <v>11</v>
      </c>
      <c r="J223" s="194"/>
      <c r="K223" s="197" t="s">
        <v>31</v>
      </c>
      <c r="L223" s="198"/>
      <c r="M223" s="198"/>
      <c r="N223" s="198"/>
      <c r="O223" s="199"/>
    </row>
    <row r="224" spans="1:15" x14ac:dyDescent="0.25">
      <c r="A224" s="193"/>
      <c r="B224" s="194"/>
      <c r="C224" s="200"/>
      <c r="D224" s="201"/>
      <c r="E224" s="201"/>
      <c r="F224" s="201"/>
      <c r="G224" s="202"/>
      <c r="I224" s="193"/>
      <c r="J224" s="194"/>
      <c r="K224" s="200"/>
      <c r="L224" s="201"/>
      <c r="M224" s="201"/>
      <c r="N224" s="201"/>
      <c r="O224" s="202"/>
    </row>
    <row r="225" spans="1:18" x14ac:dyDescent="0.25">
      <c r="A225" s="193"/>
      <c r="B225" s="194"/>
      <c r="C225" s="203"/>
      <c r="D225" s="204"/>
      <c r="E225" s="204"/>
      <c r="F225" s="204"/>
      <c r="G225" s="205"/>
      <c r="I225" s="193"/>
      <c r="J225" s="194"/>
      <c r="K225" s="203"/>
      <c r="L225" s="204"/>
      <c r="M225" s="204"/>
      <c r="N225" s="204"/>
      <c r="O225" s="205"/>
    </row>
    <row r="226" spans="1:18" ht="15.75" x14ac:dyDescent="0.25">
      <c r="A226" s="191" t="s">
        <v>12</v>
      </c>
      <c r="B226" s="192"/>
      <c r="C226" s="9"/>
      <c r="D226" s="12"/>
      <c r="E226" s="12"/>
      <c r="F226" s="10"/>
      <c r="G226" s="71"/>
      <c r="I226" s="191" t="s">
        <v>12</v>
      </c>
      <c r="J226" s="192"/>
      <c r="K226" s="12">
        <f>$G3/K222</f>
        <v>83.159703276595849</v>
      </c>
      <c r="L226" s="12">
        <f t="shared" ref="L226:O226" si="41">$G3/L222</f>
        <v>116.87149057992292</v>
      </c>
      <c r="M226" s="12">
        <f t="shared" si="41"/>
        <v>119.96295089529237</v>
      </c>
      <c r="N226" s="12">
        <f t="shared" si="41"/>
        <v>318.62778463842238</v>
      </c>
      <c r="O226" s="12">
        <f t="shared" si="41"/>
        <v>27.148601475851706</v>
      </c>
    </row>
    <row r="227" spans="1:18" ht="15.75" thickBot="1" x14ac:dyDescent="0.3">
      <c r="A227" s="195"/>
      <c r="B227" s="196"/>
      <c r="C227" s="72"/>
      <c r="D227" s="72"/>
      <c r="E227" s="72"/>
      <c r="F227" s="73"/>
      <c r="G227" s="74"/>
      <c r="I227" s="195"/>
      <c r="J227" s="196"/>
      <c r="K227" s="123"/>
      <c r="L227" s="123"/>
      <c r="M227" s="123"/>
      <c r="N227" s="140"/>
      <c r="O227" s="141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</v>
      </c>
    </row>
    <row r="234" spans="1:18" ht="15.75" thickBot="1" x14ac:dyDescent="0.3">
      <c r="C234" s="78" t="s">
        <v>3</v>
      </c>
      <c r="D234" s="77">
        <v>250000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87" t="s">
        <v>9</v>
      </c>
      <c r="B238" s="188"/>
      <c r="C238" s="116">
        <v>1489.28</v>
      </c>
      <c r="D238" s="116">
        <v>1990.59</v>
      </c>
      <c r="E238" s="116">
        <v>2737.86</v>
      </c>
      <c r="F238" s="128">
        <v>1711.94</v>
      </c>
      <c r="G238" s="129">
        <v>3642.82</v>
      </c>
    </row>
    <row r="239" spans="1:18" x14ac:dyDescent="0.25">
      <c r="A239" s="187"/>
      <c r="B239" s="188"/>
      <c r="C239" s="116">
        <v>1485.23</v>
      </c>
      <c r="D239" s="116">
        <v>1994.02</v>
      </c>
      <c r="E239" s="116">
        <v>2741.94</v>
      </c>
      <c r="F239" s="128">
        <v>1707.69</v>
      </c>
      <c r="G239" s="129">
        <v>3664.44</v>
      </c>
    </row>
    <row r="240" spans="1:18" x14ac:dyDescent="0.25">
      <c r="A240" s="187"/>
      <c r="B240" s="188"/>
      <c r="C240" s="116">
        <v>1560.48</v>
      </c>
      <c r="D240" s="116">
        <v>2068.14</v>
      </c>
      <c r="E240" s="116">
        <v>2494.41</v>
      </c>
      <c r="F240" s="128">
        <v>1254.1300000000001</v>
      </c>
      <c r="G240" s="129">
        <v>3678.27</v>
      </c>
    </row>
    <row r="241" spans="1:15" x14ac:dyDescent="0.25">
      <c r="A241" s="189" t="s">
        <v>10</v>
      </c>
      <c r="B241" s="190"/>
      <c r="C241" s="116">
        <f>(C238+C239+C240)/3</f>
        <v>1511.6633333333332</v>
      </c>
      <c r="D241" s="116">
        <f t="shared" ref="D241:G241" si="42">(D238+D239+D240)/3</f>
        <v>2017.5833333333333</v>
      </c>
      <c r="E241" s="116">
        <f t="shared" si="42"/>
        <v>2658.07</v>
      </c>
      <c r="F241" s="116">
        <f t="shared" si="42"/>
        <v>1557.92</v>
      </c>
      <c r="G241" s="116">
        <f t="shared" si="42"/>
        <v>3661.8433333333337</v>
      </c>
    </row>
    <row r="242" spans="1:15" ht="15.75" x14ac:dyDescent="0.25">
      <c r="A242" s="191" t="s">
        <v>13</v>
      </c>
      <c r="B242" s="192"/>
      <c r="C242" s="12">
        <f>C241/1000</f>
        <v>1.5116633333333331</v>
      </c>
      <c r="D242" s="12">
        <f t="shared" ref="D242:G242" si="43">D241/1000</f>
        <v>2.0175833333333331</v>
      </c>
      <c r="E242" s="12">
        <f t="shared" si="43"/>
        <v>2.6580700000000004</v>
      </c>
      <c r="F242" s="12">
        <f t="shared" si="43"/>
        <v>1.55792</v>
      </c>
      <c r="G242" s="12">
        <f t="shared" si="43"/>
        <v>3.6618433333333336</v>
      </c>
    </row>
    <row r="243" spans="1:15" x14ac:dyDescent="0.25">
      <c r="A243" s="193" t="s">
        <v>11</v>
      </c>
      <c r="B243" s="194"/>
      <c r="C243" s="197" t="s">
        <v>31</v>
      </c>
      <c r="D243" s="198"/>
      <c r="E243" s="198"/>
      <c r="F243" s="198"/>
      <c r="G243" s="199"/>
    </row>
    <row r="244" spans="1:15" x14ac:dyDescent="0.25">
      <c r="A244" s="193"/>
      <c r="B244" s="194"/>
      <c r="C244" s="200"/>
      <c r="D244" s="201"/>
      <c r="E244" s="201"/>
      <c r="F244" s="201"/>
      <c r="G244" s="202"/>
    </row>
    <row r="245" spans="1:15" x14ac:dyDescent="0.25">
      <c r="A245" s="193"/>
      <c r="B245" s="194"/>
      <c r="C245" s="203"/>
      <c r="D245" s="204"/>
      <c r="E245" s="204"/>
      <c r="F245" s="204"/>
      <c r="G245" s="205"/>
    </row>
    <row r="246" spans="1:15" ht="15.75" x14ac:dyDescent="0.25">
      <c r="A246" s="191" t="s">
        <v>12</v>
      </c>
      <c r="B246" s="192"/>
      <c r="C246" s="12">
        <f>$G3/C242</f>
        <v>433.5356858559777</v>
      </c>
      <c r="D246" s="12">
        <f t="shared" ref="D246:G246" si="44">$G3/D242</f>
        <v>324.82425343851975</v>
      </c>
      <c r="E246" s="12">
        <f t="shared" si="44"/>
        <v>246.55483113687748</v>
      </c>
      <c r="F246" s="12">
        <f t="shared" si="44"/>
        <v>420.66344870083191</v>
      </c>
      <c r="G246" s="12">
        <f t="shared" si="44"/>
        <v>178.9699723181312</v>
      </c>
    </row>
    <row r="247" spans="1:15" ht="15.75" thickBot="1" x14ac:dyDescent="0.3">
      <c r="A247" s="195"/>
      <c r="B247" s="196"/>
      <c r="C247" s="123"/>
      <c r="D247" s="123"/>
      <c r="E247" s="123"/>
      <c r="F247" s="140"/>
      <c r="G247" s="141"/>
    </row>
    <row r="248" spans="1:15" ht="15.75" thickBot="1" x14ac:dyDescent="0.3"/>
    <row r="249" spans="1:15" ht="18.75" x14ac:dyDescent="0.3">
      <c r="A249" s="206" t="s">
        <v>27</v>
      </c>
      <c r="B249" s="207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206" t="s">
        <v>26</v>
      </c>
      <c r="J249" s="207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208"/>
      <c r="B250" s="209"/>
      <c r="C250" s="11"/>
      <c r="D250" s="11"/>
      <c r="E250" s="11"/>
      <c r="F250" s="11"/>
      <c r="G250" s="68"/>
      <c r="I250" s="208"/>
      <c r="J250" s="209"/>
      <c r="K250" s="11"/>
      <c r="L250" s="11"/>
      <c r="M250" s="11"/>
      <c r="N250" s="11"/>
      <c r="O250" s="68"/>
    </row>
    <row r="251" spans="1:15" x14ac:dyDescent="0.25">
      <c r="A251" s="187" t="s">
        <v>9</v>
      </c>
      <c r="B251" s="188"/>
      <c r="C251" s="3"/>
      <c r="D251" s="3"/>
      <c r="E251" s="3"/>
      <c r="F251" s="7"/>
      <c r="G251" s="69"/>
      <c r="I251" s="187" t="s">
        <v>9</v>
      </c>
      <c r="J251" s="188"/>
      <c r="K251" s="116">
        <v>10687.6</v>
      </c>
      <c r="L251" s="116">
        <v>6923.53</v>
      </c>
      <c r="M251" s="116">
        <v>6914.95</v>
      </c>
      <c r="N251" s="128">
        <v>2788.13</v>
      </c>
      <c r="O251" s="129">
        <v>28179.7</v>
      </c>
    </row>
    <row r="252" spans="1:15" x14ac:dyDescent="0.25">
      <c r="A252" s="187"/>
      <c r="B252" s="188"/>
      <c r="C252" s="3"/>
      <c r="D252" s="3"/>
      <c r="E252" s="3"/>
      <c r="F252" s="7"/>
      <c r="G252" s="69"/>
      <c r="I252" s="187"/>
      <c r="J252" s="188"/>
      <c r="K252" s="116">
        <v>10768.8</v>
      </c>
      <c r="L252" s="116">
        <v>7060.74</v>
      </c>
      <c r="M252" s="116">
        <v>6961.37</v>
      </c>
      <c r="N252" s="128">
        <v>2758.21</v>
      </c>
      <c r="O252" s="129">
        <v>28277.7</v>
      </c>
    </row>
    <row r="253" spans="1:15" x14ac:dyDescent="0.25">
      <c r="A253" s="187"/>
      <c r="B253" s="188"/>
      <c r="C253" s="3"/>
      <c r="D253" s="3"/>
      <c r="E253" s="3"/>
      <c r="F253" s="7"/>
      <c r="G253" s="69"/>
      <c r="I253" s="187"/>
      <c r="J253" s="188"/>
      <c r="K253" s="116">
        <v>10676</v>
      </c>
      <c r="L253" s="116">
        <v>6964.3</v>
      </c>
      <c r="M253" s="116">
        <v>6908.69</v>
      </c>
      <c r="N253" s="128">
        <v>2779.84</v>
      </c>
      <c r="O253" s="129">
        <v>28295.9</v>
      </c>
    </row>
    <row r="254" spans="1:15" x14ac:dyDescent="0.25">
      <c r="A254" s="189" t="s">
        <v>10</v>
      </c>
      <c r="B254" s="190"/>
      <c r="C254" s="3"/>
      <c r="D254" s="3"/>
      <c r="E254" s="3"/>
      <c r="F254" s="8"/>
      <c r="G254" s="70"/>
      <c r="I254" s="189" t="s">
        <v>10</v>
      </c>
      <c r="J254" s="190"/>
      <c r="K254" s="116">
        <f>(K251+K252+K253)/3</f>
        <v>10710.800000000001</v>
      </c>
      <c r="L254" s="116">
        <f t="shared" ref="L254:O254" si="45">(L251+L252+L253)/3</f>
        <v>6982.8566666666666</v>
      </c>
      <c r="M254" s="116">
        <f t="shared" si="45"/>
        <v>6928.3366666666661</v>
      </c>
      <c r="N254" s="116">
        <f t="shared" si="45"/>
        <v>2775.3933333333334</v>
      </c>
      <c r="O254" s="116">
        <f t="shared" si="45"/>
        <v>28251.100000000002</v>
      </c>
    </row>
    <row r="255" spans="1:15" ht="15.75" x14ac:dyDescent="0.25">
      <c r="A255" s="191" t="s">
        <v>13</v>
      </c>
      <c r="B255" s="192"/>
      <c r="C255" s="9"/>
      <c r="D255" s="9"/>
      <c r="E255" s="9"/>
      <c r="F255" s="8"/>
      <c r="G255" s="70"/>
      <c r="I255" s="191" t="s">
        <v>13</v>
      </c>
      <c r="J255" s="192"/>
      <c r="K255" s="12">
        <f>K254/1000</f>
        <v>10.710800000000001</v>
      </c>
      <c r="L255" s="12">
        <f t="shared" ref="L255:O255" si="46">L254/1000</f>
        <v>6.9828566666666667</v>
      </c>
      <c r="M255" s="12">
        <f t="shared" si="46"/>
        <v>6.9283366666666657</v>
      </c>
      <c r="N255" s="12">
        <f t="shared" si="46"/>
        <v>2.7753933333333336</v>
      </c>
      <c r="O255" s="12">
        <f t="shared" si="46"/>
        <v>28.251100000000001</v>
      </c>
    </row>
    <row r="256" spans="1:15" x14ac:dyDescent="0.25">
      <c r="A256" s="193" t="s">
        <v>11</v>
      </c>
      <c r="B256" s="194"/>
      <c r="C256" s="197" t="s">
        <v>31</v>
      </c>
      <c r="D256" s="198"/>
      <c r="E256" s="198"/>
      <c r="F256" s="198"/>
      <c r="G256" s="199"/>
      <c r="I256" s="193" t="s">
        <v>11</v>
      </c>
      <c r="J256" s="194"/>
      <c r="K256" s="197" t="s">
        <v>31</v>
      </c>
      <c r="L256" s="198"/>
      <c r="M256" s="198"/>
      <c r="N256" s="198"/>
      <c r="O256" s="199"/>
    </row>
    <row r="257" spans="1:18" x14ac:dyDescent="0.25">
      <c r="A257" s="193"/>
      <c r="B257" s="194"/>
      <c r="C257" s="200"/>
      <c r="D257" s="201"/>
      <c r="E257" s="201"/>
      <c r="F257" s="201"/>
      <c r="G257" s="202"/>
      <c r="I257" s="193"/>
      <c r="J257" s="194"/>
      <c r="K257" s="200"/>
      <c r="L257" s="201"/>
      <c r="M257" s="201"/>
      <c r="N257" s="201"/>
      <c r="O257" s="202"/>
    </row>
    <row r="258" spans="1:18" x14ac:dyDescent="0.25">
      <c r="A258" s="193"/>
      <c r="B258" s="194"/>
      <c r="C258" s="203"/>
      <c r="D258" s="204"/>
      <c r="E258" s="204"/>
      <c r="F258" s="204"/>
      <c r="G258" s="205"/>
      <c r="I258" s="193"/>
      <c r="J258" s="194"/>
      <c r="K258" s="203"/>
      <c r="L258" s="204"/>
      <c r="M258" s="204"/>
      <c r="N258" s="204"/>
      <c r="O258" s="205"/>
    </row>
    <row r="259" spans="1:18" ht="15.75" x14ac:dyDescent="0.25">
      <c r="A259" s="191" t="s">
        <v>12</v>
      </c>
      <c r="B259" s="192"/>
      <c r="C259" s="9"/>
      <c r="D259" s="12"/>
      <c r="E259" s="12"/>
      <c r="F259" s="10"/>
      <c r="G259" s="71"/>
      <c r="I259" s="191" t="s">
        <v>12</v>
      </c>
      <c r="J259" s="192"/>
      <c r="K259" s="12">
        <f>$G3/K255</f>
        <v>61.186839451768307</v>
      </c>
      <c r="L259" s="12">
        <f t="shared" ref="L259:O259" si="47">$G3/L255</f>
        <v>93.852706891210232</v>
      </c>
      <c r="M259" s="12">
        <f t="shared" si="47"/>
        <v>94.591246287589001</v>
      </c>
      <c r="N259" s="12">
        <f t="shared" si="47"/>
        <v>236.1322959628545</v>
      </c>
      <c r="O259" s="12">
        <f t="shared" si="47"/>
        <v>23.197680798269801</v>
      </c>
    </row>
    <row r="260" spans="1:18" ht="15.75" thickBot="1" x14ac:dyDescent="0.3">
      <c r="A260" s="195"/>
      <c r="B260" s="196"/>
      <c r="C260" s="72"/>
      <c r="D260" s="72"/>
      <c r="E260" s="72"/>
      <c r="F260" s="73"/>
      <c r="G260" s="74"/>
      <c r="I260" s="195"/>
      <c r="J260" s="196"/>
      <c r="K260" s="123"/>
      <c r="L260" s="123"/>
      <c r="M260" s="123"/>
      <c r="N260" s="140"/>
      <c r="O260" s="141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</v>
      </c>
    </row>
    <row r="267" spans="1:18" ht="15.75" thickBot="1" x14ac:dyDescent="0.3">
      <c r="C267" s="78" t="s">
        <v>3</v>
      </c>
      <c r="D267" s="77">
        <v>500000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87" t="s">
        <v>9</v>
      </c>
      <c r="B271" s="188"/>
      <c r="C271" s="128">
        <v>1790.63</v>
      </c>
      <c r="D271" s="128">
        <v>2249.3000000000002</v>
      </c>
      <c r="E271" s="128">
        <v>2621.09</v>
      </c>
      <c r="F271" s="128">
        <v>1340.04</v>
      </c>
      <c r="G271" s="129">
        <v>3163.04</v>
      </c>
    </row>
    <row r="272" spans="1:18" x14ac:dyDescent="0.25">
      <c r="A272" s="187"/>
      <c r="B272" s="188"/>
      <c r="C272" s="128">
        <v>1773.35</v>
      </c>
      <c r="D272" s="128">
        <v>2291.9499999999998</v>
      </c>
      <c r="E272" s="128">
        <v>2892.26</v>
      </c>
      <c r="F272" s="128">
        <v>1337.49</v>
      </c>
      <c r="G272" s="129">
        <v>3123.83</v>
      </c>
    </row>
    <row r="273" spans="1:15" x14ac:dyDescent="0.25">
      <c r="A273" s="187"/>
      <c r="B273" s="188"/>
      <c r="C273" s="128">
        <v>1687.25</v>
      </c>
      <c r="D273" s="128">
        <v>2283.09</v>
      </c>
      <c r="E273" s="128">
        <v>2903.25</v>
      </c>
      <c r="F273" s="128">
        <v>1336.73</v>
      </c>
      <c r="G273" s="129">
        <v>3101.88</v>
      </c>
    </row>
    <row r="274" spans="1:15" x14ac:dyDescent="0.25">
      <c r="A274" s="189" t="s">
        <v>10</v>
      </c>
      <c r="B274" s="190"/>
      <c r="C274" s="128">
        <f>(C271+C272+C273)/3</f>
        <v>1750.4099999999999</v>
      </c>
      <c r="D274" s="128">
        <f t="shared" ref="D274:G274" si="48">(D271+D272+D273)/3</f>
        <v>2274.7800000000002</v>
      </c>
      <c r="E274" s="128">
        <f t="shared" si="48"/>
        <v>2805.5333333333333</v>
      </c>
      <c r="F274" s="128">
        <f t="shared" si="48"/>
        <v>1338.0866666666666</v>
      </c>
      <c r="G274" s="128">
        <f t="shared" si="48"/>
        <v>3129.5833333333335</v>
      </c>
    </row>
    <row r="275" spans="1:15" ht="15.75" x14ac:dyDescent="0.25">
      <c r="A275" s="191" t="s">
        <v>13</v>
      </c>
      <c r="B275" s="192"/>
      <c r="C275" s="130">
        <f>C274/1000</f>
        <v>1.7504099999999998</v>
      </c>
      <c r="D275" s="130">
        <f t="shared" ref="D275:G275" si="49">D274/1000</f>
        <v>2.2747800000000002</v>
      </c>
      <c r="E275" s="130">
        <f t="shared" si="49"/>
        <v>2.8055333333333334</v>
      </c>
      <c r="F275" s="130">
        <f t="shared" si="49"/>
        <v>1.3380866666666666</v>
      </c>
      <c r="G275" s="130">
        <f t="shared" si="49"/>
        <v>3.1295833333333336</v>
      </c>
    </row>
    <row r="276" spans="1:15" x14ac:dyDescent="0.25">
      <c r="A276" s="193" t="s">
        <v>11</v>
      </c>
      <c r="B276" s="194"/>
      <c r="C276" s="197" t="s">
        <v>31</v>
      </c>
      <c r="D276" s="198"/>
      <c r="E276" s="198"/>
      <c r="F276" s="198"/>
      <c r="G276" s="199"/>
    </row>
    <row r="277" spans="1:15" x14ac:dyDescent="0.25">
      <c r="A277" s="193"/>
      <c r="B277" s="194"/>
      <c r="C277" s="200"/>
      <c r="D277" s="201"/>
      <c r="E277" s="201"/>
      <c r="F277" s="201"/>
      <c r="G277" s="202"/>
    </row>
    <row r="278" spans="1:15" x14ac:dyDescent="0.25">
      <c r="A278" s="193"/>
      <c r="B278" s="194"/>
      <c r="C278" s="203"/>
      <c r="D278" s="204"/>
      <c r="E278" s="204"/>
      <c r="F278" s="204"/>
      <c r="G278" s="205"/>
    </row>
    <row r="279" spans="1:15" ht="15.75" x14ac:dyDescent="0.25">
      <c r="A279" s="191" t="s">
        <v>12</v>
      </c>
      <c r="B279" s="192"/>
      <c r="C279" s="12">
        <f>$G3/C275</f>
        <v>374.40371113053516</v>
      </c>
      <c r="D279" s="12">
        <f t="shared" ref="D279:G279" si="50">$G3/D275</f>
        <v>288.09818971504933</v>
      </c>
      <c r="E279" s="12">
        <f t="shared" si="50"/>
        <v>233.59551362783071</v>
      </c>
      <c r="F279" s="12">
        <f t="shared" si="50"/>
        <v>489.77395584740401</v>
      </c>
      <c r="G279" s="12">
        <f t="shared" si="50"/>
        <v>209.40806816668885</v>
      </c>
    </row>
    <row r="280" spans="1:15" ht="15.75" thickBot="1" x14ac:dyDescent="0.3">
      <c r="A280" s="195"/>
      <c r="B280" s="196"/>
      <c r="C280" s="123"/>
      <c r="D280" s="123"/>
      <c r="E280" s="123"/>
      <c r="F280" s="140"/>
      <c r="G280" s="141"/>
    </row>
    <row r="281" spans="1:15" ht="15.75" thickBot="1" x14ac:dyDescent="0.3"/>
    <row r="282" spans="1:15" ht="18.75" x14ac:dyDescent="0.3">
      <c r="A282" s="206" t="s">
        <v>27</v>
      </c>
      <c r="B282" s="207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206" t="s">
        <v>26</v>
      </c>
      <c r="J282" s="207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208"/>
      <c r="B283" s="209"/>
      <c r="C283" s="11"/>
      <c r="D283" s="11"/>
      <c r="E283" s="11"/>
      <c r="F283" s="11"/>
      <c r="G283" s="68"/>
      <c r="I283" s="208"/>
      <c r="J283" s="209"/>
      <c r="K283" s="11"/>
      <c r="L283" s="11"/>
      <c r="M283" s="11"/>
      <c r="N283" s="11"/>
      <c r="O283" s="68"/>
    </row>
    <row r="284" spans="1:15" x14ac:dyDescent="0.25">
      <c r="A284" s="187" t="s">
        <v>9</v>
      </c>
      <c r="B284" s="188"/>
      <c r="C284" s="3"/>
      <c r="D284" s="3"/>
      <c r="E284" s="3"/>
      <c r="F284" s="7"/>
      <c r="G284" s="69"/>
      <c r="I284" s="187" t="s">
        <v>9</v>
      </c>
      <c r="J284" s="188"/>
      <c r="K284" s="116">
        <v>11535</v>
      </c>
      <c r="L284" s="116">
        <v>7406.95</v>
      </c>
      <c r="M284" s="116">
        <v>7471.66</v>
      </c>
      <c r="N284" s="128">
        <v>3206.98</v>
      </c>
      <c r="O284" s="129">
        <v>20463.7</v>
      </c>
    </row>
    <row r="285" spans="1:15" x14ac:dyDescent="0.25">
      <c r="A285" s="187"/>
      <c r="B285" s="188"/>
      <c r="C285" s="3"/>
      <c r="D285" s="3"/>
      <c r="E285" s="3"/>
      <c r="F285" s="7"/>
      <c r="G285" s="69"/>
      <c r="I285" s="187"/>
      <c r="J285" s="188"/>
      <c r="K285" s="116">
        <v>11594.9</v>
      </c>
      <c r="L285" s="116">
        <v>7559.09</v>
      </c>
      <c r="M285" s="116">
        <v>7481.09</v>
      </c>
      <c r="N285" s="128">
        <v>3202.37</v>
      </c>
      <c r="O285" s="129">
        <v>20472.5</v>
      </c>
    </row>
    <row r="286" spans="1:15" x14ac:dyDescent="0.25">
      <c r="A286" s="187"/>
      <c r="B286" s="188"/>
      <c r="C286" s="3"/>
      <c r="D286" s="3"/>
      <c r="E286" s="3"/>
      <c r="F286" s="7"/>
      <c r="G286" s="69"/>
      <c r="I286" s="187"/>
      <c r="J286" s="188"/>
      <c r="K286" s="116">
        <v>11265</v>
      </c>
      <c r="L286" s="116">
        <v>7348.84</v>
      </c>
      <c r="M286" s="116">
        <v>7298.93</v>
      </c>
      <c r="N286" s="128">
        <v>3100.16</v>
      </c>
      <c r="O286" s="129">
        <v>20410.8</v>
      </c>
    </row>
    <row r="287" spans="1:15" x14ac:dyDescent="0.25">
      <c r="A287" s="189" t="s">
        <v>10</v>
      </c>
      <c r="B287" s="190"/>
      <c r="C287" s="3"/>
      <c r="D287" s="3"/>
      <c r="E287" s="3"/>
      <c r="F287" s="8"/>
      <c r="G287" s="70"/>
      <c r="I287" s="189" t="s">
        <v>10</v>
      </c>
      <c r="J287" s="190"/>
      <c r="K287" s="116">
        <f>(K284+K285+K286)/3</f>
        <v>11464.966666666667</v>
      </c>
      <c r="L287" s="116">
        <f t="shared" ref="L287:O287" si="51">(L284+L285+L286)/3</f>
        <v>7438.293333333334</v>
      </c>
      <c r="M287" s="116">
        <f t="shared" si="51"/>
        <v>7417.2266666666665</v>
      </c>
      <c r="N287" s="116">
        <f t="shared" si="51"/>
        <v>3169.8366666666666</v>
      </c>
      <c r="O287" s="116">
        <f t="shared" si="51"/>
        <v>20449</v>
      </c>
    </row>
    <row r="288" spans="1:15" ht="15.75" x14ac:dyDescent="0.25">
      <c r="A288" s="191" t="s">
        <v>13</v>
      </c>
      <c r="B288" s="192"/>
      <c r="C288" s="9"/>
      <c r="D288" s="9"/>
      <c r="E288" s="9"/>
      <c r="F288" s="8"/>
      <c r="G288" s="70"/>
      <c r="I288" s="191" t="s">
        <v>13</v>
      </c>
      <c r="J288" s="192"/>
      <c r="K288" s="12">
        <f>K287/1000</f>
        <v>11.464966666666667</v>
      </c>
      <c r="L288" s="12">
        <f t="shared" ref="L288:O288" si="52">L287/1000</f>
        <v>7.4382933333333341</v>
      </c>
      <c r="M288" s="12">
        <f t="shared" si="52"/>
        <v>7.4172266666666662</v>
      </c>
      <c r="N288" s="12">
        <f t="shared" si="52"/>
        <v>3.1698366666666664</v>
      </c>
      <c r="O288" s="12">
        <f t="shared" si="52"/>
        <v>20.449000000000002</v>
      </c>
    </row>
    <row r="289" spans="1:18" x14ac:dyDescent="0.25">
      <c r="A289" s="193" t="s">
        <v>11</v>
      </c>
      <c r="B289" s="194"/>
      <c r="C289" s="197" t="s">
        <v>31</v>
      </c>
      <c r="D289" s="198"/>
      <c r="E289" s="198"/>
      <c r="F289" s="198"/>
      <c r="G289" s="199"/>
      <c r="I289" s="193" t="s">
        <v>11</v>
      </c>
      <c r="J289" s="194"/>
      <c r="K289" s="197" t="s">
        <v>31</v>
      </c>
      <c r="L289" s="198"/>
      <c r="M289" s="198"/>
      <c r="N289" s="198"/>
      <c r="O289" s="199"/>
    </row>
    <row r="290" spans="1:18" x14ac:dyDescent="0.25">
      <c r="A290" s="193"/>
      <c r="B290" s="194"/>
      <c r="C290" s="200"/>
      <c r="D290" s="201"/>
      <c r="E290" s="201"/>
      <c r="F290" s="201"/>
      <c r="G290" s="202"/>
      <c r="I290" s="193"/>
      <c r="J290" s="194"/>
      <c r="K290" s="200"/>
      <c r="L290" s="201"/>
      <c r="M290" s="201"/>
      <c r="N290" s="201"/>
      <c r="O290" s="202"/>
    </row>
    <row r="291" spans="1:18" x14ac:dyDescent="0.25">
      <c r="A291" s="193"/>
      <c r="B291" s="194"/>
      <c r="C291" s="203"/>
      <c r="D291" s="204"/>
      <c r="E291" s="204"/>
      <c r="F291" s="204"/>
      <c r="G291" s="205"/>
      <c r="I291" s="193"/>
      <c r="J291" s="194"/>
      <c r="K291" s="203"/>
      <c r="L291" s="204"/>
      <c r="M291" s="204"/>
      <c r="N291" s="204"/>
      <c r="O291" s="205"/>
    </row>
    <row r="292" spans="1:18" ht="15.75" x14ac:dyDescent="0.25">
      <c r="A292" s="191" t="s">
        <v>12</v>
      </c>
      <c r="B292" s="192"/>
      <c r="C292" s="9"/>
      <c r="D292" s="12"/>
      <c r="E292" s="12"/>
      <c r="F292" s="10"/>
      <c r="G292" s="71"/>
      <c r="I292" s="191" t="s">
        <v>12</v>
      </c>
      <c r="J292" s="192"/>
      <c r="K292" s="12">
        <f>$G3/K288</f>
        <v>57.161962965439642</v>
      </c>
      <c r="L292" s="12">
        <f t="shared" ref="L292:O292" si="53">$G3/L288</f>
        <v>88.106232253993738</v>
      </c>
      <c r="M292" s="12">
        <f t="shared" si="53"/>
        <v>88.356474657194426</v>
      </c>
      <c r="N292" s="12">
        <f t="shared" si="53"/>
        <v>206.7488230203239</v>
      </c>
      <c r="O292" s="12">
        <f t="shared" si="53"/>
        <v>32.048510929629806</v>
      </c>
    </row>
    <row r="293" spans="1:18" ht="15.75" thickBot="1" x14ac:dyDescent="0.3">
      <c r="A293" s="195"/>
      <c r="B293" s="196"/>
      <c r="C293" s="72"/>
      <c r="D293" s="72"/>
      <c r="E293" s="72"/>
      <c r="F293" s="73"/>
      <c r="G293" s="74"/>
      <c r="I293" s="195"/>
      <c r="J293" s="196"/>
      <c r="K293" s="123"/>
      <c r="L293" s="123"/>
      <c r="M293" s="123"/>
      <c r="N293" s="140"/>
      <c r="O293" s="141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207">
    <mergeCell ref="K289:O291"/>
    <mergeCell ref="K256:O258"/>
    <mergeCell ref="K223:O225"/>
    <mergeCell ref="K190:O192"/>
    <mergeCell ref="K157:O159"/>
    <mergeCell ref="K124:O126"/>
    <mergeCell ref="K91:O93"/>
    <mergeCell ref="K58:O60"/>
    <mergeCell ref="K25:O27"/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C289:G291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C256:G258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C223:G225"/>
    <mergeCell ref="A205:B207"/>
    <mergeCell ref="A208:B208"/>
    <mergeCell ref="A209:B209"/>
    <mergeCell ref="A210:B212"/>
    <mergeCell ref="A213:B213"/>
    <mergeCell ref="A214:B214"/>
    <mergeCell ref="A190:B192"/>
    <mergeCell ref="I190:J192"/>
    <mergeCell ref="A193:B193"/>
    <mergeCell ref="I193:J193"/>
    <mergeCell ref="A194:B194"/>
    <mergeCell ref="I194:J194"/>
    <mergeCell ref="C210:G212"/>
    <mergeCell ref="C190:G192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C177:G179"/>
    <mergeCell ref="A160:B160"/>
    <mergeCell ref="I160:J160"/>
    <mergeCell ref="A161:B161"/>
    <mergeCell ref="I161:J161"/>
    <mergeCell ref="A172:B174"/>
    <mergeCell ref="A175:B175"/>
    <mergeCell ref="A155:B155"/>
    <mergeCell ref="I155:J155"/>
    <mergeCell ref="A156:B156"/>
    <mergeCell ref="I156:J156"/>
    <mergeCell ref="A157:B159"/>
    <mergeCell ref="I157:J159"/>
    <mergeCell ref="C157:G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C144:G146"/>
    <mergeCell ref="A123:B123"/>
    <mergeCell ref="I123:J123"/>
    <mergeCell ref="A124:B126"/>
    <mergeCell ref="I124:J126"/>
    <mergeCell ref="A127:B127"/>
    <mergeCell ref="I127:J127"/>
    <mergeCell ref="A117:B118"/>
    <mergeCell ref="I117:J118"/>
    <mergeCell ref="A119:B121"/>
    <mergeCell ref="I119:J121"/>
    <mergeCell ref="A122:B122"/>
    <mergeCell ref="I122:J122"/>
    <mergeCell ref="C124:G126"/>
    <mergeCell ref="A106:B108"/>
    <mergeCell ref="A109:B109"/>
    <mergeCell ref="A110:B110"/>
    <mergeCell ref="A111:B113"/>
    <mergeCell ref="A114:B114"/>
    <mergeCell ref="A115:B115"/>
    <mergeCell ref="A91:B93"/>
    <mergeCell ref="I91:J93"/>
    <mergeCell ref="A94:B94"/>
    <mergeCell ref="I94:J94"/>
    <mergeCell ref="A95:B95"/>
    <mergeCell ref="I95:J95"/>
    <mergeCell ref="C111:G113"/>
    <mergeCell ref="C91:G93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C78:G80"/>
    <mergeCell ref="A61:B61"/>
    <mergeCell ref="I61:J61"/>
    <mergeCell ref="A62:B62"/>
    <mergeCell ref="I62:J62"/>
    <mergeCell ref="A73:B75"/>
    <mergeCell ref="A76:B76"/>
    <mergeCell ref="A56:B56"/>
    <mergeCell ref="I56:J56"/>
    <mergeCell ref="A57:B57"/>
    <mergeCell ref="I57:J57"/>
    <mergeCell ref="A58:B60"/>
    <mergeCell ref="I58:J60"/>
    <mergeCell ref="C58:G60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C45:G47"/>
    <mergeCell ref="A28:B28"/>
    <mergeCell ref="I28:J28"/>
    <mergeCell ref="A18:B19"/>
    <mergeCell ref="I18:J19"/>
    <mergeCell ref="A20:B22"/>
    <mergeCell ref="I20:J22"/>
    <mergeCell ref="A23:B23"/>
    <mergeCell ref="I23:J23"/>
    <mergeCell ref="A48:B48"/>
    <mergeCell ref="C25:G27"/>
    <mergeCell ref="A7:B9"/>
    <mergeCell ref="A10:B10"/>
    <mergeCell ref="A11:B11"/>
    <mergeCell ref="A12:B14"/>
    <mergeCell ref="A15:B15"/>
    <mergeCell ref="A16:B16"/>
    <mergeCell ref="A24:B24"/>
    <mergeCell ref="I24:J24"/>
    <mergeCell ref="A25:B27"/>
    <mergeCell ref="I25:J27"/>
    <mergeCell ref="C12:G14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81DF0-7849-4A02-B8BD-DEA1D0516979}">
  <dimension ref="A1:R296"/>
  <sheetViews>
    <sheetView topLeftCell="A191" zoomScaleNormal="100" workbookViewId="0">
      <selection activeCell="K237" sqref="K237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1.1000000000000001</v>
      </c>
    </row>
    <row r="3" spans="1:7" ht="15.75" thickBot="1" x14ac:dyDescent="0.3">
      <c r="C3" s="78" t="s">
        <v>3</v>
      </c>
      <c r="D3" s="77">
        <v>140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87" t="s">
        <v>9</v>
      </c>
      <c r="B7" s="188"/>
      <c r="C7" s="3"/>
      <c r="D7" s="3"/>
      <c r="E7" s="3"/>
      <c r="F7" s="7"/>
      <c r="G7" s="69"/>
    </row>
    <row r="8" spans="1:7" x14ac:dyDescent="0.25">
      <c r="A8" s="187"/>
      <c r="B8" s="188"/>
      <c r="C8" s="3"/>
      <c r="D8" s="3"/>
      <c r="E8" s="3"/>
      <c r="F8" s="7"/>
      <c r="G8" s="69"/>
    </row>
    <row r="9" spans="1:7" x14ac:dyDescent="0.25">
      <c r="A9" s="187"/>
      <c r="B9" s="188"/>
      <c r="C9" s="3"/>
      <c r="D9" s="3"/>
      <c r="E9" s="3"/>
      <c r="F9" s="7"/>
      <c r="G9" s="69"/>
    </row>
    <row r="10" spans="1:7" x14ac:dyDescent="0.25">
      <c r="A10" s="189" t="s">
        <v>10</v>
      </c>
      <c r="B10" s="190"/>
      <c r="C10" s="3"/>
      <c r="D10" s="3"/>
      <c r="E10" s="3"/>
      <c r="F10" s="8"/>
      <c r="G10" s="70"/>
    </row>
    <row r="11" spans="1:7" ht="15.75" x14ac:dyDescent="0.25">
      <c r="A11" s="191" t="s">
        <v>13</v>
      </c>
      <c r="B11" s="192"/>
      <c r="C11" s="9"/>
      <c r="D11" s="9"/>
      <c r="E11" s="9"/>
      <c r="F11" s="8"/>
      <c r="G11" s="70"/>
    </row>
    <row r="12" spans="1:7" x14ac:dyDescent="0.25">
      <c r="A12" s="193" t="s">
        <v>11</v>
      </c>
      <c r="B12" s="194"/>
      <c r="C12" s="197" t="s">
        <v>31</v>
      </c>
      <c r="D12" s="198"/>
      <c r="E12" s="198"/>
      <c r="F12" s="198"/>
      <c r="G12" s="199"/>
    </row>
    <row r="13" spans="1:7" x14ac:dyDescent="0.25">
      <c r="A13" s="193"/>
      <c r="B13" s="194"/>
      <c r="C13" s="200"/>
      <c r="D13" s="201"/>
      <c r="E13" s="201"/>
      <c r="F13" s="201"/>
      <c r="G13" s="202"/>
    </row>
    <row r="14" spans="1:7" x14ac:dyDescent="0.25">
      <c r="A14" s="193"/>
      <c r="B14" s="194"/>
      <c r="C14" s="203"/>
      <c r="D14" s="204"/>
      <c r="E14" s="204"/>
      <c r="F14" s="204"/>
      <c r="G14" s="205"/>
    </row>
    <row r="15" spans="1:7" ht="15.75" x14ac:dyDescent="0.25">
      <c r="A15" s="191" t="s">
        <v>12</v>
      </c>
      <c r="B15" s="192"/>
      <c r="C15" s="9"/>
      <c r="D15" s="12"/>
      <c r="E15" s="12"/>
      <c r="F15" s="10"/>
      <c r="G15" s="71"/>
    </row>
    <row r="16" spans="1:7" ht="15.75" thickBot="1" x14ac:dyDescent="0.3">
      <c r="A16" s="195"/>
      <c r="B16" s="196"/>
      <c r="C16" s="72"/>
      <c r="D16" s="72"/>
      <c r="E16" s="72"/>
      <c r="F16" s="73"/>
      <c r="G16" s="74"/>
    </row>
    <row r="17" spans="1:15" ht="15.75" thickBot="1" x14ac:dyDescent="0.3"/>
    <row r="18" spans="1:15" ht="18.75" x14ac:dyDescent="0.3">
      <c r="A18" s="206" t="s">
        <v>27</v>
      </c>
      <c r="B18" s="207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206" t="s">
        <v>26</v>
      </c>
      <c r="J18" s="207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208"/>
      <c r="B19" s="209"/>
      <c r="C19" s="11"/>
      <c r="D19" s="11"/>
      <c r="E19" s="11"/>
      <c r="F19" s="11"/>
      <c r="G19" s="68"/>
      <c r="I19" s="208"/>
      <c r="J19" s="209"/>
      <c r="K19" s="11"/>
      <c r="L19" s="11"/>
      <c r="M19" s="11"/>
      <c r="N19" s="11"/>
      <c r="O19" s="68"/>
    </row>
    <row r="20" spans="1:15" x14ac:dyDescent="0.25">
      <c r="A20" s="187" t="s">
        <v>9</v>
      </c>
      <c r="B20" s="188"/>
      <c r="C20" s="3"/>
      <c r="D20" s="3"/>
      <c r="E20" s="3"/>
      <c r="F20" s="7"/>
      <c r="G20" s="69"/>
      <c r="I20" s="187" t="s">
        <v>9</v>
      </c>
      <c r="J20" s="188"/>
      <c r="K20" s="3"/>
      <c r="L20" s="3"/>
      <c r="M20" s="3"/>
      <c r="N20" s="149"/>
      <c r="O20" s="150"/>
    </row>
    <row r="21" spans="1:15" x14ac:dyDescent="0.25">
      <c r="A21" s="187"/>
      <c r="B21" s="188"/>
      <c r="C21" s="3"/>
      <c r="D21" s="3"/>
      <c r="E21" s="3"/>
      <c r="F21" s="7"/>
      <c r="G21" s="69"/>
      <c r="I21" s="187"/>
      <c r="J21" s="188"/>
      <c r="K21" s="3"/>
      <c r="L21" s="3"/>
      <c r="M21" s="3"/>
      <c r="N21" s="149"/>
      <c r="O21" s="150"/>
    </row>
    <row r="22" spans="1:15" x14ac:dyDescent="0.25">
      <c r="A22" s="187"/>
      <c r="B22" s="188"/>
      <c r="C22" s="3"/>
      <c r="D22" s="3"/>
      <c r="E22" s="3"/>
      <c r="F22" s="7"/>
      <c r="G22" s="69"/>
      <c r="I22" s="187"/>
      <c r="J22" s="188"/>
      <c r="K22" s="3"/>
      <c r="L22" s="3"/>
      <c r="M22" s="3"/>
      <c r="N22" s="149"/>
      <c r="O22" s="150"/>
    </row>
    <row r="23" spans="1:15" x14ac:dyDescent="0.25">
      <c r="A23" s="189" t="s">
        <v>10</v>
      </c>
      <c r="B23" s="190"/>
      <c r="C23" s="3"/>
      <c r="D23" s="3"/>
      <c r="E23" s="3"/>
      <c r="F23" s="8"/>
      <c r="G23" s="70"/>
      <c r="I23" s="189" t="s">
        <v>10</v>
      </c>
      <c r="J23" s="190"/>
      <c r="K23" s="3"/>
      <c r="L23" s="3"/>
      <c r="M23" s="3"/>
      <c r="N23" s="151"/>
      <c r="O23" s="152"/>
    </row>
    <row r="24" spans="1:15" ht="15.75" x14ac:dyDescent="0.25">
      <c r="A24" s="191" t="s">
        <v>13</v>
      </c>
      <c r="B24" s="192"/>
      <c r="C24" s="9"/>
      <c r="D24" s="9"/>
      <c r="E24" s="9"/>
      <c r="F24" s="8"/>
      <c r="G24" s="70"/>
      <c r="I24" s="191" t="s">
        <v>13</v>
      </c>
      <c r="J24" s="192"/>
      <c r="K24" s="9"/>
      <c r="L24" s="9"/>
      <c r="M24" s="9"/>
      <c r="N24" s="151"/>
      <c r="O24" s="152"/>
    </row>
    <row r="25" spans="1:15" x14ac:dyDescent="0.25">
      <c r="A25" s="193" t="s">
        <v>11</v>
      </c>
      <c r="B25" s="194"/>
      <c r="C25" s="197" t="s">
        <v>31</v>
      </c>
      <c r="D25" s="198"/>
      <c r="E25" s="198"/>
      <c r="F25" s="198"/>
      <c r="G25" s="199"/>
      <c r="I25" s="193" t="s">
        <v>11</v>
      </c>
      <c r="J25" s="194"/>
      <c r="K25" s="197" t="s">
        <v>31</v>
      </c>
      <c r="L25" s="198"/>
      <c r="M25" s="198"/>
      <c r="N25" s="198"/>
      <c r="O25" s="199"/>
    </row>
    <row r="26" spans="1:15" x14ac:dyDescent="0.25">
      <c r="A26" s="193"/>
      <c r="B26" s="194"/>
      <c r="C26" s="200"/>
      <c r="D26" s="201"/>
      <c r="E26" s="201"/>
      <c r="F26" s="201"/>
      <c r="G26" s="202"/>
      <c r="I26" s="193"/>
      <c r="J26" s="194"/>
      <c r="K26" s="200"/>
      <c r="L26" s="201"/>
      <c r="M26" s="201"/>
      <c r="N26" s="201"/>
      <c r="O26" s="202"/>
    </row>
    <row r="27" spans="1:15" x14ac:dyDescent="0.25">
      <c r="A27" s="193"/>
      <c r="B27" s="194"/>
      <c r="C27" s="203"/>
      <c r="D27" s="204"/>
      <c r="E27" s="204"/>
      <c r="F27" s="204"/>
      <c r="G27" s="205"/>
      <c r="I27" s="193"/>
      <c r="J27" s="194"/>
      <c r="K27" s="203"/>
      <c r="L27" s="204"/>
      <c r="M27" s="204"/>
      <c r="N27" s="204"/>
      <c r="O27" s="205"/>
    </row>
    <row r="28" spans="1:15" ht="15.75" x14ac:dyDescent="0.25">
      <c r="A28" s="191" t="s">
        <v>12</v>
      </c>
      <c r="B28" s="192"/>
      <c r="C28" s="9"/>
      <c r="D28" s="12"/>
      <c r="E28" s="12"/>
      <c r="F28" s="10"/>
      <c r="G28" s="71"/>
      <c r="I28" s="191" t="s">
        <v>12</v>
      </c>
      <c r="J28" s="192"/>
      <c r="K28" s="9"/>
      <c r="L28" s="12"/>
      <c r="M28" s="12"/>
      <c r="N28" s="153"/>
      <c r="O28" s="154"/>
    </row>
    <row r="29" spans="1:15" ht="15.75" thickBot="1" x14ac:dyDescent="0.3">
      <c r="A29" s="195"/>
      <c r="B29" s="196"/>
      <c r="C29" s="72"/>
      <c r="D29" s="72"/>
      <c r="E29" s="72"/>
      <c r="F29" s="73"/>
      <c r="G29" s="74"/>
      <c r="I29" s="195"/>
      <c r="J29" s="196"/>
      <c r="K29" s="72"/>
      <c r="L29" s="72"/>
      <c r="M29" s="72"/>
      <c r="N29" s="155"/>
      <c r="O29" s="156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1.1000000000000001</v>
      </c>
    </row>
    <row r="36" spans="1:7" ht="15.75" thickBot="1" x14ac:dyDescent="0.3">
      <c r="C36" s="78" t="s">
        <v>3</v>
      </c>
      <c r="D36" s="77">
        <v>563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87" t="s">
        <v>9</v>
      </c>
      <c r="B40" s="188"/>
      <c r="C40" s="3"/>
      <c r="D40" s="3"/>
      <c r="E40" s="3"/>
      <c r="F40" s="7"/>
      <c r="G40" s="69"/>
    </row>
    <row r="41" spans="1:7" x14ac:dyDescent="0.25">
      <c r="A41" s="187"/>
      <c r="B41" s="188"/>
      <c r="C41" s="3"/>
      <c r="D41" s="3"/>
      <c r="E41" s="3"/>
      <c r="F41" s="7"/>
      <c r="G41" s="69"/>
    </row>
    <row r="42" spans="1:7" x14ac:dyDescent="0.25">
      <c r="A42" s="187"/>
      <c r="B42" s="188"/>
      <c r="C42" s="3"/>
      <c r="D42" s="3"/>
      <c r="E42" s="3"/>
      <c r="F42" s="7"/>
      <c r="G42" s="69"/>
    </row>
    <row r="43" spans="1:7" x14ac:dyDescent="0.25">
      <c r="A43" s="189" t="s">
        <v>10</v>
      </c>
      <c r="B43" s="190"/>
      <c r="C43" s="3"/>
      <c r="D43" s="3"/>
      <c r="E43" s="3"/>
      <c r="F43" s="8"/>
      <c r="G43" s="70"/>
    </row>
    <row r="44" spans="1:7" ht="15.75" x14ac:dyDescent="0.25">
      <c r="A44" s="191" t="s">
        <v>13</v>
      </c>
      <c r="B44" s="192"/>
      <c r="C44" s="9"/>
      <c r="D44" s="9"/>
      <c r="E44" s="9"/>
      <c r="F44" s="8"/>
      <c r="G44" s="70"/>
    </row>
    <row r="45" spans="1:7" x14ac:dyDescent="0.25">
      <c r="A45" s="193" t="s">
        <v>11</v>
      </c>
      <c r="B45" s="194"/>
      <c r="C45" s="197" t="s">
        <v>31</v>
      </c>
      <c r="D45" s="198"/>
      <c r="E45" s="198"/>
      <c r="F45" s="198"/>
      <c r="G45" s="199"/>
    </row>
    <row r="46" spans="1:7" x14ac:dyDescent="0.25">
      <c r="A46" s="193"/>
      <c r="B46" s="194"/>
      <c r="C46" s="200"/>
      <c r="D46" s="201"/>
      <c r="E46" s="201"/>
      <c r="F46" s="201"/>
      <c r="G46" s="202"/>
    </row>
    <row r="47" spans="1:7" x14ac:dyDescent="0.25">
      <c r="A47" s="193"/>
      <c r="B47" s="194"/>
      <c r="C47" s="203"/>
      <c r="D47" s="204"/>
      <c r="E47" s="204"/>
      <c r="F47" s="204"/>
      <c r="G47" s="205"/>
    </row>
    <row r="48" spans="1:7" ht="15.75" x14ac:dyDescent="0.25">
      <c r="A48" s="191" t="s">
        <v>12</v>
      </c>
      <c r="B48" s="192"/>
      <c r="C48" s="9"/>
      <c r="D48" s="12"/>
      <c r="E48" s="12"/>
      <c r="F48" s="10"/>
      <c r="G48" s="71"/>
    </row>
    <row r="49" spans="1:15" ht="15.75" thickBot="1" x14ac:dyDescent="0.3">
      <c r="A49" s="195"/>
      <c r="B49" s="196"/>
      <c r="C49" s="72"/>
      <c r="D49" s="72"/>
      <c r="E49" s="72"/>
      <c r="F49" s="73"/>
      <c r="G49" s="74"/>
    </row>
    <row r="50" spans="1:15" ht="15.75" thickBot="1" x14ac:dyDescent="0.3"/>
    <row r="51" spans="1:15" ht="18.75" x14ac:dyDescent="0.3">
      <c r="A51" s="206" t="s">
        <v>27</v>
      </c>
      <c r="B51" s="207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206" t="s">
        <v>26</v>
      </c>
      <c r="J51" s="207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208"/>
      <c r="B52" s="209"/>
      <c r="C52" s="11"/>
      <c r="D52" s="11"/>
      <c r="E52" s="11"/>
      <c r="F52" s="11"/>
      <c r="G52" s="68"/>
      <c r="I52" s="208"/>
      <c r="J52" s="209"/>
      <c r="K52" s="11"/>
      <c r="L52" s="11"/>
      <c r="M52" s="11"/>
      <c r="N52" s="11"/>
      <c r="O52" s="68"/>
    </row>
    <row r="53" spans="1:15" x14ac:dyDescent="0.25">
      <c r="A53" s="187" t="s">
        <v>9</v>
      </c>
      <c r="B53" s="188"/>
      <c r="C53" s="3"/>
      <c r="D53" s="3"/>
      <c r="E53" s="3"/>
      <c r="F53" s="7"/>
      <c r="G53" s="69"/>
      <c r="I53" s="187" t="s">
        <v>9</v>
      </c>
      <c r="J53" s="188"/>
      <c r="K53" s="3"/>
      <c r="L53" s="3"/>
      <c r="M53" s="3"/>
      <c r="N53" s="149"/>
      <c r="O53" s="150"/>
    </row>
    <row r="54" spans="1:15" x14ac:dyDescent="0.25">
      <c r="A54" s="187"/>
      <c r="B54" s="188"/>
      <c r="C54" s="3"/>
      <c r="D54" s="3"/>
      <c r="E54" s="3"/>
      <c r="F54" s="7"/>
      <c r="G54" s="69"/>
      <c r="I54" s="187"/>
      <c r="J54" s="188"/>
      <c r="K54" s="3"/>
      <c r="L54" s="3"/>
      <c r="M54" s="3"/>
      <c r="N54" s="149"/>
      <c r="O54" s="150"/>
    </row>
    <row r="55" spans="1:15" x14ac:dyDescent="0.25">
      <c r="A55" s="187"/>
      <c r="B55" s="188"/>
      <c r="C55" s="3"/>
      <c r="D55" s="3"/>
      <c r="E55" s="3"/>
      <c r="F55" s="7"/>
      <c r="G55" s="69"/>
      <c r="I55" s="187"/>
      <c r="J55" s="188"/>
      <c r="K55" s="3"/>
      <c r="L55" s="3"/>
      <c r="M55" s="3"/>
      <c r="N55" s="149"/>
      <c r="O55" s="150"/>
    </row>
    <row r="56" spans="1:15" x14ac:dyDescent="0.25">
      <c r="A56" s="189" t="s">
        <v>10</v>
      </c>
      <c r="B56" s="190"/>
      <c r="C56" s="3"/>
      <c r="D56" s="3"/>
      <c r="E56" s="3"/>
      <c r="F56" s="8"/>
      <c r="G56" s="70"/>
      <c r="I56" s="189" t="s">
        <v>10</v>
      </c>
      <c r="J56" s="190"/>
      <c r="K56" s="3"/>
      <c r="L56" s="3"/>
      <c r="M56" s="3"/>
      <c r="N56" s="151"/>
      <c r="O56" s="152"/>
    </row>
    <row r="57" spans="1:15" ht="15.75" x14ac:dyDescent="0.25">
      <c r="A57" s="191" t="s">
        <v>13</v>
      </c>
      <c r="B57" s="192"/>
      <c r="C57" s="9"/>
      <c r="D57" s="9"/>
      <c r="E57" s="9"/>
      <c r="F57" s="8"/>
      <c r="G57" s="70"/>
      <c r="I57" s="191" t="s">
        <v>13</v>
      </c>
      <c r="J57" s="192"/>
      <c r="K57" s="9"/>
      <c r="L57" s="9"/>
      <c r="M57" s="9"/>
      <c r="N57" s="151"/>
      <c r="O57" s="152"/>
    </row>
    <row r="58" spans="1:15" x14ac:dyDescent="0.25">
      <c r="A58" s="193" t="s">
        <v>11</v>
      </c>
      <c r="B58" s="194"/>
      <c r="C58" s="197" t="s">
        <v>31</v>
      </c>
      <c r="D58" s="198"/>
      <c r="E58" s="198"/>
      <c r="F58" s="198"/>
      <c r="G58" s="199"/>
      <c r="I58" s="193" t="s">
        <v>11</v>
      </c>
      <c r="J58" s="194"/>
      <c r="K58" s="197" t="s">
        <v>31</v>
      </c>
      <c r="L58" s="198"/>
      <c r="M58" s="198"/>
      <c r="N58" s="198"/>
      <c r="O58" s="199"/>
    </row>
    <row r="59" spans="1:15" x14ac:dyDescent="0.25">
      <c r="A59" s="193"/>
      <c r="B59" s="194"/>
      <c r="C59" s="200"/>
      <c r="D59" s="201"/>
      <c r="E59" s="201"/>
      <c r="F59" s="201"/>
      <c r="G59" s="202"/>
      <c r="I59" s="193"/>
      <c r="J59" s="194"/>
      <c r="K59" s="200"/>
      <c r="L59" s="201"/>
      <c r="M59" s="201"/>
      <c r="N59" s="201"/>
      <c r="O59" s="202"/>
    </row>
    <row r="60" spans="1:15" x14ac:dyDescent="0.25">
      <c r="A60" s="193"/>
      <c r="B60" s="194"/>
      <c r="C60" s="203"/>
      <c r="D60" s="204"/>
      <c r="E60" s="204"/>
      <c r="F60" s="204"/>
      <c r="G60" s="205"/>
      <c r="I60" s="193"/>
      <c r="J60" s="194"/>
      <c r="K60" s="203"/>
      <c r="L60" s="204"/>
      <c r="M60" s="204"/>
      <c r="N60" s="204"/>
      <c r="O60" s="205"/>
    </row>
    <row r="61" spans="1:15" ht="15.75" x14ac:dyDescent="0.25">
      <c r="A61" s="191" t="s">
        <v>12</v>
      </c>
      <c r="B61" s="192"/>
      <c r="C61" s="9"/>
      <c r="D61" s="12"/>
      <c r="E61" s="12"/>
      <c r="F61" s="10"/>
      <c r="G61" s="71"/>
      <c r="I61" s="191" t="s">
        <v>12</v>
      </c>
      <c r="J61" s="192"/>
      <c r="K61" s="9"/>
      <c r="L61" s="12"/>
      <c r="M61" s="12"/>
      <c r="N61" s="153"/>
      <c r="O61" s="154"/>
    </row>
    <row r="62" spans="1:15" ht="15.75" thickBot="1" x14ac:dyDescent="0.3">
      <c r="A62" s="195"/>
      <c r="B62" s="196"/>
      <c r="C62" s="72"/>
      <c r="D62" s="72"/>
      <c r="E62" s="72"/>
      <c r="F62" s="73"/>
      <c r="G62" s="74"/>
      <c r="I62" s="195"/>
      <c r="J62" s="196"/>
      <c r="K62" s="72"/>
      <c r="L62" s="72"/>
      <c r="M62" s="72"/>
      <c r="N62" s="155"/>
      <c r="O62" s="156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1.1000000000000001</v>
      </c>
    </row>
    <row r="69" spans="1:7" ht="15.75" thickBot="1" x14ac:dyDescent="0.3">
      <c r="C69" s="78" t="s">
        <v>3</v>
      </c>
      <c r="D69" s="77">
        <v>2200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87" t="s">
        <v>9</v>
      </c>
      <c r="B73" s="188"/>
      <c r="C73" s="3"/>
      <c r="D73" s="3"/>
      <c r="E73" s="3"/>
      <c r="F73" s="7"/>
      <c r="G73" s="69"/>
    </row>
    <row r="74" spans="1:7" x14ac:dyDescent="0.25">
      <c r="A74" s="187"/>
      <c r="B74" s="188"/>
      <c r="C74" s="3"/>
      <c r="D74" s="3"/>
      <c r="E74" s="3"/>
      <c r="F74" s="7"/>
      <c r="G74" s="69"/>
    </row>
    <row r="75" spans="1:7" x14ac:dyDescent="0.25">
      <c r="A75" s="187"/>
      <c r="B75" s="188"/>
      <c r="C75" s="3"/>
      <c r="D75" s="3"/>
      <c r="E75" s="3"/>
      <c r="F75" s="7"/>
      <c r="G75" s="69"/>
    </row>
    <row r="76" spans="1:7" x14ac:dyDescent="0.25">
      <c r="A76" s="189" t="s">
        <v>10</v>
      </c>
      <c r="B76" s="190"/>
      <c r="C76" s="3"/>
      <c r="D76" s="3"/>
      <c r="E76" s="3"/>
      <c r="F76" s="8"/>
      <c r="G76" s="70"/>
    </row>
    <row r="77" spans="1:7" ht="15.75" x14ac:dyDescent="0.25">
      <c r="A77" s="191" t="s">
        <v>13</v>
      </c>
      <c r="B77" s="192"/>
      <c r="C77" s="9"/>
      <c r="D77" s="9"/>
      <c r="E77" s="9"/>
      <c r="F77" s="8"/>
      <c r="G77" s="70"/>
    </row>
    <row r="78" spans="1:7" x14ac:dyDescent="0.25">
      <c r="A78" s="193" t="s">
        <v>11</v>
      </c>
      <c r="B78" s="194"/>
      <c r="C78" s="197" t="s">
        <v>31</v>
      </c>
      <c r="D78" s="198"/>
      <c r="E78" s="198"/>
      <c r="F78" s="198"/>
      <c r="G78" s="199"/>
    </row>
    <row r="79" spans="1:7" x14ac:dyDescent="0.25">
      <c r="A79" s="193"/>
      <c r="B79" s="194"/>
      <c r="C79" s="200"/>
      <c r="D79" s="201"/>
      <c r="E79" s="201"/>
      <c r="F79" s="201"/>
      <c r="G79" s="202"/>
    </row>
    <row r="80" spans="1:7" x14ac:dyDescent="0.25">
      <c r="A80" s="193"/>
      <c r="B80" s="194"/>
      <c r="C80" s="203"/>
      <c r="D80" s="204"/>
      <c r="E80" s="204"/>
      <c r="F80" s="204"/>
      <c r="G80" s="205"/>
    </row>
    <row r="81" spans="1:15" ht="15.75" x14ac:dyDescent="0.25">
      <c r="A81" s="191" t="s">
        <v>12</v>
      </c>
      <c r="B81" s="192"/>
      <c r="C81" s="9"/>
      <c r="D81" s="12"/>
      <c r="E81" s="12"/>
      <c r="F81" s="10"/>
      <c r="G81" s="71"/>
    </row>
    <row r="82" spans="1:15" ht="15.75" thickBot="1" x14ac:dyDescent="0.3">
      <c r="A82" s="195"/>
      <c r="B82" s="196"/>
      <c r="C82" s="72"/>
      <c r="D82" s="72"/>
      <c r="E82" s="72"/>
      <c r="F82" s="73"/>
      <c r="G82" s="74"/>
    </row>
    <row r="83" spans="1:15" ht="15.75" thickBot="1" x14ac:dyDescent="0.3"/>
    <row r="84" spans="1:15" ht="18.75" x14ac:dyDescent="0.3">
      <c r="A84" s="206" t="s">
        <v>27</v>
      </c>
      <c r="B84" s="207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206" t="s">
        <v>26</v>
      </c>
      <c r="J84" s="207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208"/>
      <c r="B85" s="209"/>
      <c r="C85" s="11"/>
      <c r="D85" s="11"/>
      <c r="E85" s="11"/>
      <c r="F85" s="11"/>
      <c r="G85" s="68"/>
      <c r="I85" s="208"/>
      <c r="J85" s="209"/>
      <c r="K85" s="11"/>
      <c r="L85" s="11"/>
      <c r="M85" s="11"/>
      <c r="N85" s="11"/>
      <c r="O85" s="68"/>
    </row>
    <row r="86" spans="1:15" x14ac:dyDescent="0.25">
      <c r="A86" s="187" t="s">
        <v>9</v>
      </c>
      <c r="B86" s="188"/>
      <c r="C86" s="3"/>
      <c r="D86" s="3"/>
      <c r="E86" s="3"/>
      <c r="F86" s="7"/>
      <c r="G86" s="69"/>
      <c r="I86" s="187" t="s">
        <v>9</v>
      </c>
      <c r="J86" s="188"/>
      <c r="K86" s="3"/>
      <c r="L86" s="3"/>
      <c r="M86" s="3"/>
      <c r="N86" s="149"/>
      <c r="O86" s="150"/>
    </row>
    <row r="87" spans="1:15" x14ac:dyDescent="0.25">
      <c r="A87" s="187"/>
      <c r="B87" s="188"/>
      <c r="C87" s="3"/>
      <c r="D87" s="3"/>
      <c r="E87" s="3"/>
      <c r="F87" s="7"/>
      <c r="G87" s="69"/>
      <c r="I87" s="187"/>
      <c r="J87" s="188"/>
      <c r="K87" s="3"/>
      <c r="L87" s="3"/>
      <c r="M87" s="3"/>
      <c r="N87" s="149"/>
      <c r="O87" s="150"/>
    </row>
    <row r="88" spans="1:15" x14ac:dyDescent="0.25">
      <c r="A88" s="187"/>
      <c r="B88" s="188"/>
      <c r="C88" s="3"/>
      <c r="D88" s="3"/>
      <c r="E88" s="3"/>
      <c r="F88" s="7"/>
      <c r="G88" s="69"/>
      <c r="I88" s="187"/>
      <c r="J88" s="188"/>
      <c r="K88" s="3"/>
      <c r="L88" s="3"/>
      <c r="M88" s="3"/>
      <c r="N88" s="149"/>
      <c r="O88" s="150"/>
    </row>
    <row r="89" spans="1:15" x14ac:dyDescent="0.25">
      <c r="A89" s="189" t="s">
        <v>10</v>
      </c>
      <c r="B89" s="190"/>
      <c r="C89" s="3"/>
      <c r="D89" s="3"/>
      <c r="E89" s="3"/>
      <c r="F89" s="8"/>
      <c r="G89" s="70"/>
      <c r="I89" s="189" t="s">
        <v>10</v>
      </c>
      <c r="J89" s="190"/>
      <c r="K89" s="3"/>
      <c r="L89" s="3"/>
      <c r="M89" s="3"/>
      <c r="N89" s="151"/>
      <c r="O89" s="152"/>
    </row>
    <row r="90" spans="1:15" ht="15.75" x14ac:dyDescent="0.25">
      <c r="A90" s="191" t="s">
        <v>13</v>
      </c>
      <c r="B90" s="192"/>
      <c r="C90" s="9"/>
      <c r="D90" s="9"/>
      <c r="E90" s="9"/>
      <c r="F90" s="8"/>
      <c r="G90" s="70"/>
      <c r="I90" s="191" t="s">
        <v>13</v>
      </c>
      <c r="J90" s="192"/>
      <c r="K90" s="9"/>
      <c r="L90" s="9"/>
      <c r="M90" s="9"/>
      <c r="N90" s="151"/>
      <c r="O90" s="152"/>
    </row>
    <row r="91" spans="1:15" x14ac:dyDescent="0.25">
      <c r="A91" s="193" t="s">
        <v>11</v>
      </c>
      <c r="B91" s="194"/>
      <c r="C91" s="197" t="s">
        <v>31</v>
      </c>
      <c r="D91" s="198"/>
      <c r="E91" s="198"/>
      <c r="F91" s="198"/>
      <c r="G91" s="199"/>
      <c r="I91" s="193" t="s">
        <v>11</v>
      </c>
      <c r="J91" s="194"/>
      <c r="K91" s="197" t="s">
        <v>31</v>
      </c>
      <c r="L91" s="198"/>
      <c r="M91" s="198"/>
      <c r="N91" s="198"/>
      <c r="O91" s="199"/>
    </row>
    <row r="92" spans="1:15" x14ac:dyDescent="0.25">
      <c r="A92" s="193"/>
      <c r="B92" s="194"/>
      <c r="C92" s="200"/>
      <c r="D92" s="201"/>
      <c r="E92" s="201"/>
      <c r="F92" s="201"/>
      <c r="G92" s="202"/>
      <c r="I92" s="193"/>
      <c r="J92" s="194"/>
      <c r="K92" s="200"/>
      <c r="L92" s="201"/>
      <c r="M92" s="201"/>
      <c r="N92" s="201"/>
      <c r="O92" s="202"/>
    </row>
    <row r="93" spans="1:15" x14ac:dyDescent="0.25">
      <c r="A93" s="193"/>
      <c r="B93" s="194"/>
      <c r="C93" s="203"/>
      <c r="D93" s="204"/>
      <c r="E93" s="204"/>
      <c r="F93" s="204"/>
      <c r="G93" s="205"/>
      <c r="I93" s="193"/>
      <c r="J93" s="194"/>
      <c r="K93" s="203"/>
      <c r="L93" s="204"/>
      <c r="M93" s="204"/>
      <c r="N93" s="204"/>
      <c r="O93" s="205"/>
    </row>
    <row r="94" spans="1:15" ht="15.75" x14ac:dyDescent="0.25">
      <c r="A94" s="191" t="s">
        <v>12</v>
      </c>
      <c r="B94" s="192"/>
      <c r="C94" s="9"/>
      <c r="D94" s="12"/>
      <c r="E94" s="12"/>
      <c r="F94" s="10"/>
      <c r="G94" s="71"/>
      <c r="I94" s="191" t="s">
        <v>12</v>
      </c>
      <c r="J94" s="192"/>
      <c r="K94" s="9"/>
      <c r="L94" s="12"/>
      <c r="M94" s="12"/>
      <c r="N94" s="153"/>
      <c r="O94" s="154"/>
    </row>
    <row r="95" spans="1:15" ht="15.75" thickBot="1" x14ac:dyDescent="0.3">
      <c r="A95" s="195"/>
      <c r="B95" s="196"/>
      <c r="C95" s="72"/>
      <c r="D95" s="72"/>
      <c r="E95" s="72"/>
      <c r="F95" s="73"/>
      <c r="G95" s="74"/>
      <c r="I95" s="195"/>
      <c r="J95" s="196"/>
      <c r="K95" s="72"/>
      <c r="L95" s="72"/>
      <c r="M95" s="72"/>
      <c r="N95" s="155"/>
      <c r="O95" s="156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1.1000000000000001</v>
      </c>
    </row>
    <row r="102" spans="1:18" ht="15.75" thickBot="1" x14ac:dyDescent="0.3">
      <c r="C102" s="78" t="s">
        <v>3</v>
      </c>
      <c r="D102" s="77">
        <v>4400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87" t="s">
        <v>9</v>
      </c>
      <c r="B106" s="188"/>
      <c r="C106" s="3"/>
      <c r="D106" s="3"/>
      <c r="E106" s="3"/>
      <c r="F106" s="7"/>
      <c r="G106" s="69"/>
    </row>
    <row r="107" spans="1:18" x14ac:dyDescent="0.25">
      <c r="A107" s="187"/>
      <c r="B107" s="188"/>
      <c r="C107" s="3"/>
      <c r="D107" s="3"/>
      <c r="E107" s="3"/>
      <c r="F107" s="7"/>
      <c r="G107" s="69"/>
    </row>
    <row r="108" spans="1:18" x14ac:dyDescent="0.25">
      <c r="A108" s="187"/>
      <c r="B108" s="188"/>
      <c r="C108" s="3"/>
      <c r="D108" s="3"/>
      <c r="E108" s="3"/>
      <c r="F108" s="7"/>
      <c r="G108" s="69"/>
    </row>
    <row r="109" spans="1:18" x14ac:dyDescent="0.25">
      <c r="A109" s="189" t="s">
        <v>10</v>
      </c>
      <c r="B109" s="190"/>
      <c r="C109" s="3"/>
      <c r="D109" s="3"/>
      <c r="E109" s="3"/>
      <c r="F109" s="8"/>
      <c r="G109" s="70"/>
    </row>
    <row r="110" spans="1:18" ht="15.75" x14ac:dyDescent="0.25">
      <c r="A110" s="191" t="s">
        <v>13</v>
      </c>
      <c r="B110" s="192"/>
      <c r="C110" s="9"/>
      <c r="D110" s="9"/>
      <c r="E110" s="9"/>
      <c r="F110" s="8"/>
      <c r="G110" s="70"/>
    </row>
    <row r="111" spans="1:18" x14ac:dyDescent="0.25">
      <c r="A111" s="193" t="s">
        <v>11</v>
      </c>
      <c r="B111" s="194"/>
      <c r="C111" s="197" t="s">
        <v>31</v>
      </c>
      <c r="D111" s="198"/>
      <c r="E111" s="198"/>
      <c r="F111" s="198"/>
      <c r="G111" s="199"/>
    </row>
    <row r="112" spans="1:18" x14ac:dyDescent="0.25">
      <c r="A112" s="193"/>
      <c r="B112" s="194"/>
      <c r="C112" s="200"/>
      <c r="D112" s="201"/>
      <c r="E112" s="201"/>
      <c r="F112" s="201"/>
      <c r="G112" s="202"/>
    </row>
    <row r="113" spans="1:15" x14ac:dyDescent="0.25">
      <c r="A113" s="193"/>
      <c r="B113" s="194"/>
      <c r="C113" s="203"/>
      <c r="D113" s="204"/>
      <c r="E113" s="204"/>
      <c r="F113" s="204"/>
      <c r="G113" s="205"/>
    </row>
    <row r="114" spans="1:15" ht="15.75" x14ac:dyDescent="0.25">
      <c r="A114" s="191" t="s">
        <v>12</v>
      </c>
      <c r="B114" s="192"/>
      <c r="C114" s="9"/>
      <c r="D114" s="12"/>
      <c r="E114" s="12"/>
      <c r="F114" s="10"/>
      <c r="G114" s="71"/>
    </row>
    <row r="115" spans="1:15" ht="15.75" thickBot="1" x14ac:dyDescent="0.3">
      <c r="A115" s="195"/>
      <c r="B115" s="196"/>
      <c r="C115" s="72"/>
      <c r="D115" s="72"/>
      <c r="E115" s="72"/>
      <c r="F115" s="73"/>
      <c r="G115" s="74"/>
    </row>
    <row r="116" spans="1:15" ht="15.75" thickBot="1" x14ac:dyDescent="0.3"/>
    <row r="117" spans="1:15" ht="18.75" x14ac:dyDescent="0.3">
      <c r="A117" s="206" t="s">
        <v>27</v>
      </c>
      <c r="B117" s="207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206" t="s">
        <v>26</v>
      </c>
      <c r="J117" s="207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208"/>
      <c r="B118" s="209"/>
      <c r="C118" s="11"/>
      <c r="D118" s="11"/>
      <c r="E118" s="11"/>
      <c r="F118" s="11"/>
      <c r="G118" s="68"/>
      <c r="I118" s="208"/>
      <c r="J118" s="209"/>
      <c r="K118" s="11"/>
      <c r="L118" s="11"/>
      <c r="M118" s="11"/>
      <c r="N118" s="11"/>
      <c r="O118" s="68"/>
    </row>
    <row r="119" spans="1:15" x14ac:dyDescent="0.25">
      <c r="A119" s="187" t="s">
        <v>9</v>
      </c>
      <c r="B119" s="188"/>
      <c r="C119" s="3"/>
      <c r="D119" s="3"/>
      <c r="E119" s="3"/>
      <c r="F119" s="7"/>
      <c r="G119" s="69"/>
      <c r="I119" s="187" t="s">
        <v>9</v>
      </c>
      <c r="J119" s="188"/>
      <c r="K119" s="3"/>
      <c r="L119" s="3"/>
      <c r="M119" s="3"/>
      <c r="N119" s="149"/>
      <c r="O119" s="150"/>
    </row>
    <row r="120" spans="1:15" x14ac:dyDescent="0.25">
      <c r="A120" s="187"/>
      <c r="B120" s="188"/>
      <c r="C120" s="3"/>
      <c r="D120" s="3"/>
      <c r="E120" s="3"/>
      <c r="F120" s="7"/>
      <c r="G120" s="69"/>
      <c r="I120" s="187"/>
      <c r="J120" s="188"/>
      <c r="K120" s="3"/>
      <c r="L120" s="3"/>
      <c r="M120" s="3"/>
      <c r="N120" s="149"/>
      <c r="O120" s="150"/>
    </row>
    <row r="121" spans="1:15" x14ac:dyDescent="0.25">
      <c r="A121" s="187"/>
      <c r="B121" s="188"/>
      <c r="C121" s="3"/>
      <c r="D121" s="3"/>
      <c r="E121" s="3"/>
      <c r="F121" s="7"/>
      <c r="G121" s="69"/>
      <c r="I121" s="187"/>
      <c r="J121" s="188"/>
      <c r="K121" s="3"/>
      <c r="L121" s="3"/>
      <c r="M121" s="3"/>
      <c r="N121" s="149"/>
      <c r="O121" s="150"/>
    </row>
    <row r="122" spans="1:15" x14ac:dyDescent="0.25">
      <c r="A122" s="189" t="s">
        <v>10</v>
      </c>
      <c r="B122" s="190"/>
      <c r="C122" s="3"/>
      <c r="D122" s="3"/>
      <c r="E122" s="3"/>
      <c r="F122" s="8"/>
      <c r="G122" s="70"/>
      <c r="I122" s="189" t="s">
        <v>10</v>
      </c>
      <c r="J122" s="190"/>
      <c r="K122" s="3"/>
      <c r="L122" s="3"/>
      <c r="M122" s="3"/>
      <c r="N122" s="151"/>
      <c r="O122" s="152"/>
    </row>
    <row r="123" spans="1:15" ht="15.75" x14ac:dyDescent="0.25">
      <c r="A123" s="191" t="s">
        <v>13</v>
      </c>
      <c r="B123" s="192"/>
      <c r="C123" s="9"/>
      <c r="D123" s="9"/>
      <c r="E123" s="9"/>
      <c r="F123" s="8"/>
      <c r="G123" s="70"/>
      <c r="I123" s="191" t="s">
        <v>13</v>
      </c>
      <c r="J123" s="192"/>
      <c r="K123" s="9"/>
      <c r="L123" s="9"/>
      <c r="M123" s="9"/>
      <c r="N123" s="151"/>
      <c r="O123" s="152"/>
    </row>
    <row r="124" spans="1:15" x14ac:dyDescent="0.25">
      <c r="A124" s="193" t="s">
        <v>11</v>
      </c>
      <c r="B124" s="194"/>
      <c r="C124" s="197" t="s">
        <v>31</v>
      </c>
      <c r="D124" s="198"/>
      <c r="E124" s="198"/>
      <c r="F124" s="198"/>
      <c r="G124" s="199"/>
      <c r="I124" s="193" t="s">
        <v>11</v>
      </c>
      <c r="J124" s="194"/>
      <c r="K124" s="197" t="s">
        <v>31</v>
      </c>
      <c r="L124" s="198"/>
      <c r="M124" s="198"/>
      <c r="N124" s="198"/>
      <c r="O124" s="199"/>
    </row>
    <row r="125" spans="1:15" x14ac:dyDescent="0.25">
      <c r="A125" s="193"/>
      <c r="B125" s="194"/>
      <c r="C125" s="200"/>
      <c r="D125" s="201"/>
      <c r="E125" s="201"/>
      <c r="F125" s="201"/>
      <c r="G125" s="202"/>
      <c r="I125" s="193"/>
      <c r="J125" s="194"/>
      <c r="K125" s="200"/>
      <c r="L125" s="201"/>
      <c r="M125" s="201"/>
      <c r="N125" s="201"/>
      <c r="O125" s="202"/>
    </row>
    <row r="126" spans="1:15" x14ac:dyDescent="0.25">
      <c r="A126" s="193"/>
      <c r="B126" s="194"/>
      <c r="C126" s="203"/>
      <c r="D126" s="204"/>
      <c r="E126" s="204"/>
      <c r="F126" s="204"/>
      <c r="G126" s="205"/>
      <c r="I126" s="193"/>
      <c r="J126" s="194"/>
      <c r="K126" s="203"/>
      <c r="L126" s="204"/>
      <c r="M126" s="204"/>
      <c r="N126" s="204"/>
      <c r="O126" s="205"/>
    </row>
    <row r="127" spans="1:15" ht="15.75" x14ac:dyDescent="0.25">
      <c r="A127" s="191" t="s">
        <v>12</v>
      </c>
      <c r="B127" s="192"/>
      <c r="C127" s="9"/>
      <c r="D127" s="12"/>
      <c r="E127" s="12"/>
      <c r="F127" s="10"/>
      <c r="G127" s="71"/>
      <c r="I127" s="191" t="s">
        <v>12</v>
      </c>
      <c r="J127" s="192"/>
      <c r="K127" s="9"/>
      <c r="L127" s="12"/>
      <c r="M127" s="12"/>
      <c r="N127" s="153"/>
      <c r="O127" s="154"/>
    </row>
    <row r="128" spans="1:15" ht="15.75" thickBot="1" x14ac:dyDescent="0.3">
      <c r="A128" s="195"/>
      <c r="B128" s="196"/>
      <c r="C128" s="72"/>
      <c r="D128" s="72"/>
      <c r="E128" s="72"/>
      <c r="F128" s="73"/>
      <c r="G128" s="74"/>
      <c r="I128" s="195"/>
      <c r="J128" s="196"/>
      <c r="K128" s="72"/>
      <c r="L128" s="72"/>
      <c r="M128" s="72"/>
      <c r="N128" s="155"/>
      <c r="O128" s="156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1.1000000000000001</v>
      </c>
    </row>
    <row r="135" spans="1:18" ht="15.75" thickBot="1" x14ac:dyDescent="0.3">
      <c r="C135" s="78" t="s">
        <v>3</v>
      </c>
      <c r="D135" s="77">
        <v>8800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87" t="s">
        <v>9</v>
      </c>
      <c r="B139" s="188"/>
      <c r="C139" s="3"/>
      <c r="D139" s="3"/>
      <c r="E139" s="3"/>
      <c r="F139" s="7"/>
      <c r="G139" s="69"/>
    </row>
    <row r="140" spans="1:18" x14ac:dyDescent="0.25">
      <c r="A140" s="187"/>
      <c r="B140" s="188"/>
      <c r="C140" s="3"/>
      <c r="D140" s="3"/>
      <c r="E140" s="3"/>
      <c r="F140" s="7"/>
      <c r="G140" s="69"/>
    </row>
    <row r="141" spans="1:18" x14ac:dyDescent="0.25">
      <c r="A141" s="187"/>
      <c r="B141" s="188"/>
      <c r="C141" s="3"/>
      <c r="D141" s="3"/>
      <c r="E141" s="3"/>
      <c r="F141" s="7"/>
      <c r="G141" s="69"/>
    </row>
    <row r="142" spans="1:18" x14ac:dyDescent="0.25">
      <c r="A142" s="189" t="s">
        <v>10</v>
      </c>
      <c r="B142" s="190"/>
      <c r="C142" s="3"/>
      <c r="D142" s="3"/>
      <c r="E142" s="3"/>
      <c r="F142" s="8"/>
      <c r="G142" s="70"/>
    </row>
    <row r="143" spans="1:18" ht="15.75" x14ac:dyDescent="0.25">
      <c r="A143" s="191" t="s">
        <v>13</v>
      </c>
      <c r="B143" s="192"/>
      <c r="C143" s="9"/>
      <c r="D143" s="9"/>
      <c r="E143" s="9"/>
      <c r="F143" s="8"/>
      <c r="G143" s="70"/>
    </row>
    <row r="144" spans="1:18" x14ac:dyDescent="0.25">
      <c r="A144" s="193" t="s">
        <v>11</v>
      </c>
      <c r="B144" s="194"/>
      <c r="C144" s="197" t="s">
        <v>31</v>
      </c>
      <c r="D144" s="198"/>
      <c r="E144" s="198"/>
      <c r="F144" s="198"/>
      <c r="G144" s="199"/>
    </row>
    <row r="145" spans="1:15" x14ac:dyDescent="0.25">
      <c r="A145" s="193"/>
      <c r="B145" s="194"/>
      <c r="C145" s="200"/>
      <c r="D145" s="201"/>
      <c r="E145" s="201"/>
      <c r="F145" s="201"/>
      <c r="G145" s="202"/>
    </row>
    <row r="146" spans="1:15" x14ac:dyDescent="0.25">
      <c r="A146" s="193"/>
      <c r="B146" s="194"/>
      <c r="C146" s="203"/>
      <c r="D146" s="204"/>
      <c r="E146" s="204"/>
      <c r="F146" s="204"/>
      <c r="G146" s="205"/>
    </row>
    <row r="147" spans="1:15" ht="15.75" x14ac:dyDescent="0.25">
      <c r="A147" s="191" t="s">
        <v>12</v>
      </c>
      <c r="B147" s="192"/>
      <c r="C147" s="9"/>
      <c r="D147" s="12"/>
      <c r="E147" s="12"/>
      <c r="F147" s="10"/>
      <c r="G147" s="71"/>
    </row>
    <row r="148" spans="1:15" ht="15.75" thickBot="1" x14ac:dyDescent="0.3">
      <c r="A148" s="195"/>
      <c r="B148" s="196"/>
      <c r="C148" s="72"/>
      <c r="D148" s="72"/>
      <c r="E148" s="72"/>
      <c r="F148" s="73"/>
      <c r="G148" s="74"/>
    </row>
    <row r="149" spans="1:15" ht="15.75" thickBot="1" x14ac:dyDescent="0.3"/>
    <row r="150" spans="1:15" ht="18.75" x14ac:dyDescent="0.3">
      <c r="A150" s="206" t="s">
        <v>27</v>
      </c>
      <c r="B150" s="207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206" t="s">
        <v>26</v>
      </c>
      <c r="J150" s="207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208"/>
      <c r="B151" s="209"/>
      <c r="C151" s="11"/>
      <c r="D151" s="11"/>
      <c r="E151" s="11"/>
      <c r="F151" s="11"/>
      <c r="G151" s="68"/>
      <c r="I151" s="208"/>
      <c r="J151" s="209"/>
      <c r="K151" s="11"/>
      <c r="L151" s="11"/>
      <c r="M151" s="11"/>
      <c r="N151" s="11"/>
      <c r="O151" s="68"/>
    </row>
    <row r="152" spans="1:15" x14ac:dyDescent="0.25">
      <c r="A152" s="187" t="s">
        <v>9</v>
      </c>
      <c r="B152" s="188"/>
      <c r="C152" s="3"/>
      <c r="D152" s="3"/>
      <c r="E152" s="3"/>
      <c r="F152" s="7"/>
      <c r="G152" s="69"/>
      <c r="I152" s="187" t="s">
        <v>9</v>
      </c>
      <c r="J152" s="188"/>
      <c r="K152" s="3"/>
      <c r="L152" s="3"/>
      <c r="M152" s="3"/>
      <c r="N152" s="149"/>
      <c r="O152" s="150"/>
    </row>
    <row r="153" spans="1:15" x14ac:dyDescent="0.25">
      <c r="A153" s="187"/>
      <c r="B153" s="188"/>
      <c r="C153" s="3"/>
      <c r="D153" s="3"/>
      <c r="E153" s="3"/>
      <c r="F153" s="7"/>
      <c r="G153" s="69"/>
      <c r="I153" s="187"/>
      <c r="J153" s="188"/>
      <c r="K153" s="3"/>
      <c r="L153" s="3"/>
      <c r="M153" s="3"/>
      <c r="N153" s="149"/>
      <c r="O153" s="150"/>
    </row>
    <row r="154" spans="1:15" x14ac:dyDescent="0.25">
      <c r="A154" s="187"/>
      <c r="B154" s="188"/>
      <c r="C154" s="3"/>
      <c r="D154" s="3"/>
      <c r="E154" s="3"/>
      <c r="F154" s="7"/>
      <c r="G154" s="69"/>
      <c r="I154" s="187"/>
      <c r="J154" s="188"/>
      <c r="K154" s="3"/>
      <c r="L154" s="3"/>
      <c r="M154" s="3"/>
      <c r="N154" s="149"/>
      <c r="O154" s="150"/>
    </row>
    <row r="155" spans="1:15" x14ac:dyDescent="0.25">
      <c r="A155" s="189" t="s">
        <v>10</v>
      </c>
      <c r="B155" s="190"/>
      <c r="C155" s="3"/>
      <c r="D155" s="3"/>
      <c r="E155" s="3"/>
      <c r="F155" s="8"/>
      <c r="G155" s="70"/>
      <c r="I155" s="189" t="s">
        <v>10</v>
      </c>
      <c r="J155" s="190"/>
      <c r="K155" s="3"/>
      <c r="L155" s="3"/>
      <c r="M155" s="3"/>
      <c r="N155" s="151"/>
      <c r="O155" s="152"/>
    </row>
    <row r="156" spans="1:15" ht="15.75" x14ac:dyDescent="0.25">
      <c r="A156" s="191" t="s">
        <v>13</v>
      </c>
      <c r="B156" s="192"/>
      <c r="C156" s="9"/>
      <c r="D156" s="9"/>
      <c r="E156" s="9"/>
      <c r="F156" s="8"/>
      <c r="G156" s="70"/>
      <c r="I156" s="191" t="s">
        <v>13</v>
      </c>
      <c r="J156" s="192"/>
      <c r="K156" s="9"/>
      <c r="L156" s="9"/>
      <c r="M156" s="9"/>
      <c r="N156" s="151"/>
      <c r="O156" s="152"/>
    </row>
    <row r="157" spans="1:15" x14ac:dyDescent="0.25">
      <c r="A157" s="193" t="s">
        <v>11</v>
      </c>
      <c r="B157" s="194"/>
      <c r="C157" s="197" t="s">
        <v>31</v>
      </c>
      <c r="D157" s="198"/>
      <c r="E157" s="198"/>
      <c r="F157" s="198"/>
      <c r="G157" s="199"/>
      <c r="I157" s="193" t="s">
        <v>11</v>
      </c>
      <c r="J157" s="194"/>
      <c r="K157" s="197" t="s">
        <v>31</v>
      </c>
      <c r="L157" s="198"/>
      <c r="M157" s="198"/>
      <c r="N157" s="198"/>
      <c r="O157" s="199"/>
    </row>
    <row r="158" spans="1:15" x14ac:dyDescent="0.25">
      <c r="A158" s="193"/>
      <c r="B158" s="194"/>
      <c r="C158" s="200"/>
      <c r="D158" s="201"/>
      <c r="E158" s="201"/>
      <c r="F158" s="201"/>
      <c r="G158" s="202"/>
      <c r="I158" s="193"/>
      <c r="J158" s="194"/>
      <c r="K158" s="200"/>
      <c r="L158" s="201"/>
      <c r="M158" s="201"/>
      <c r="N158" s="201"/>
      <c r="O158" s="202"/>
    </row>
    <row r="159" spans="1:15" x14ac:dyDescent="0.25">
      <c r="A159" s="193"/>
      <c r="B159" s="194"/>
      <c r="C159" s="203"/>
      <c r="D159" s="204"/>
      <c r="E159" s="204"/>
      <c r="F159" s="204"/>
      <c r="G159" s="205"/>
      <c r="I159" s="193"/>
      <c r="J159" s="194"/>
      <c r="K159" s="203"/>
      <c r="L159" s="204"/>
      <c r="M159" s="204"/>
      <c r="N159" s="204"/>
      <c r="O159" s="205"/>
    </row>
    <row r="160" spans="1:15" ht="15.75" x14ac:dyDescent="0.25">
      <c r="A160" s="191" t="s">
        <v>12</v>
      </c>
      <c r="B160" s="192"/>
      <c r="C160" s="9"/>
      <c r="D160" s="12"/>
      <c r="E160" s="12"/>
      <c r="F160" s="10"/>
      <c r="G160" s="71"/>
      <c r="I160" s="191" t="s">
        <v>12</v>
      </c>
      <c r="J160" s="192"/>
      <c r="K160" s="9"/>
      <c r="L160" s="12"/>
      <c r="M160" s="12"/>
      <c r="N160" s="153"/>
      <c r="O160" s="154"/>
    </row>
    <row r="161" spans="1:18" ht="15.75" thickBot="1" x14ac:dyDescent="0.3">
      <c r="A161" s="195"/>
      <c r="B161" s="196"/>
      <c r="C161" s="72"/>
      <c r="D161" s="72"/>
      <c r="E161" s="72"/>
      <c r="F161" s="73"/>
      <c r="G161" s="74"/>
      <c r="I161" s="195"/>
      <c r="J161" s="196"/>
      <c r="K161" s="72"/>
      <c r="L161" s="72"/>
      <c r="M161" s="72"/>
      <c r="N161" s="155"/>
      <c r="O161" s="156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1.1000000000000001</v>
      </c>
    </row>
    <row r="168" spans="1:18" ht="15.75" thickBot="1" x14ac:dyDescent="0.3">
      <c r="C168" s="78" t="s">
        <v>3</v>
      </c>
      <c r="D168" s="77">
        <v>35200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87" t="s">
        <v>9</v>
      </c>
      <c r="B172" s="188"/>
      <c r="C172" s="3"/>
      <c r="D172" s="3"/>
      <c r="E172" s="3"/>
      <c r="F172" s="7"/>
      <c r="G172" s="69"/>
    </row>
    <row r="173" spans="1:18" x14ac:dyDescent="0.25">
      <c r="A173" s="187"/>
      <c r="B173" s="188"/>
      <c r="C173" s="3"/>
      <c r="D173" s="3"/>
      <c r="E173" s="3"/>
      <c r="F173" s="7"/>
      <c r="G173" s="69"/>
    </row>
    <row r="174" spans="1:18" x14ac:dyDescent="0.25">
      <c r="A174" s="187"/>
      <c r="B174" s="188"/>
      <c r="C174" s="3"/>
      <c r="D174" s="3"/>
      <c r="E174" s="3"/>
      <c r="F174" s="7"/>
      <c r="G174" s="69"/>
    </row>
    <row r="175" spans="1:18" x14ac:dyDescent="0.25">
      <c r="A175" s="189" t="s">
        <v>10</v>
      </c>
      <c r="B175" s="190"/>
      <c r="C175" s="3"/>
      <c r="D175" s="3"/>
      <c r="E175" s="3"/>
      <c r="F175" s="8"/>
      <c r="G175" s="70"/>
    </row>
    <row r="176" spans="1:18" ht="15.75" x14ac:dyDescent="0.25">
      <c r="A176" s="191" t="s">
        <v>13</v>
      </c>
      <c r="B176" s="192"/>
      <c r="C176" s="9"/>
      <c r="D176" s="9"/>
      <c r="E176" s="9"/>
      <c r="F176" s="8"/>
      <c r="G176" s="70"/>
    </row>
    <row r="177" spans="1:15" x14ac:dyDescent="0.25">
      <c r="A177" s="193" t="s">
        <v>11</v>
      </c>
      <c r="B177" s="194"/>
      <c r="C177" s="197" t="s">
        <v>31</v>
      </c>
      <c r="D177" s="198"/>
      <c r="E177" s="198"/>
      <c r="F177" s="198"/>
      <c r="G177" s="199"/>
    </row>
    <row r="178" spans="1:15" x14ac:dyDescent="0.25">
      <c r="A178" s="193"/>
      <c r="B178" s="194"/>
      <c r="C178" s="200"/>
      <c r="D178" s="201"/>
      <c r="E178" s="201"/>
      <c r="F178" s="201"/>
      <c r="G178" s="202"/>
    </row>
    <row r="179" spans="1:15" x14ac:dyDescent="0.25">
      <c r="A179" s="193"/>
      <c r="B179" s="194"/>
      <c r="C179" s="203"/>
      <c r="D179" s="204"/>
      <c r="E179" s="204"/>
      <c r="F179" s="204"/>
      <c r="G179" s="205"/>
    </row>
    <row r="180" spans="1:15" ht="15.75" x14ac:dyDescent="0.25">
      <c r="A180" s="191" t="s">
        <v>12</v>
      </c>
      <c r="B180" s="192"/>
      <c r="C180" s="9"/>
      <c r="D180" s="12"/>
      <c r="E180" s="12"/>
      <c r="F180" s="10"/>
      <c r="G180" s="71"/>
    </row>
    <row r="181" spans="1:15" ht="15.75" thickBot="1" x14ac:dyDescent="0.3">
      <c r="A181" s="195"/>
      <c r="B181" s="196"/>
      <c r="C181" s="72"/>
      <c r="D181" s="72"/>
      <c r="E181" s="72"/>
      <c r="F181" s="73"/>
      <c r="G181" s="74"/>
    </row>
    <row r="182" spans="1:15" ht="15.75" thickBot="1" x14ac:dyDescent="0.3"/>
    <row r="183" spans="1:15" ht="18.75" x14ac:dyDescent="0.3">
      <c r="A183" s="206" t="s">
        <v>27</v>
      </c>
      <c r="B183" s="207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206" t="s">
        <v>26</v>
      </c>
      <c r="J183" s="207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208"/>
      <c r="B184" s="209"/>
      <c r="C184" s="11"/>
      <c r="D184" s="11"/>
      <c r="E184" s="11"/>
      <c r="F184" s="11"/>
      <c r="G184" s="68"/>
      <c r="I184" s="208"/>
      <c r="J184" s="209"/>
      <c r="K184" s="11"/>
      <c r="L184" s="11"/>
      <c r="M184" s="11"/>
      <c r="N184" s="11"/>
      <c r="O184" s="68"/>
    </row>
    <row r="185" spans="1:15" x14ac:dyDescent="0.25">
      <c r="A185" s="187" t="s">
        <v>9</v>
      </c>
      <c r="B185" s="188"/>
      <c r="C185" s="3"/>
      <c r="D185" s="3"/>
      <c r="E185" s="3"/>
      <c r="F185" s="7"/>
      <c r="G185" s="69"/>
      <c r="I185" s="187" t="s">
        <v>9</v>
      </c>
      <c r="J185" s="188"/>
      <c r="K185" s="3"/>
      <c r="L185" s="3"/>
      <c r="M185" s="3"/>
      <c r="N185" s="149"/>
      <c r="O185" s="150"/>
    </row>
    <row r="186" spans="1:15" x14ac:dyDescent="0.25">
      <c r="A186" s="187"/>
      <c r="B186" s="188"/>
      <c r="C186" s="3"/>
      <c r="D186" s="3"/>
      <c r="E186" s="3"/>
      <c r="F186" s="7"/>
      <c r="G186" s="69"/>
      <c r="I186" s="187"/>
      <c r="J186" s="188"/>
      <c r="K186" s="3"/>
      <c r="L186" s="3"/>
      <c r="M186" s="3"/>
      <c r="N186" s="149"/>
      <c r="O186" s="150"/>
    </row>
    <row r="187" spans="1:15" x14ac:dyDescent="0.25">
      <c r="A187" s="187"/>
      <c r="B187" s="188"/>
      <c r="C187" s="3"/>
      <c r="D187" s="3"/>
      <c r="E187" s="3"/>
      <c r="F187" s="7"/>
      <c r="G187" s="69"/>
      <c r="I187" s="187"/>
      <c r="J187" s="188"/>
      <c r="K187" s="3"/>
      <c r="L187" s="3"/>
      <c r="M187" s="3"/>
      <c r="N187" s="149"/>
      <c r="O187" s="150"/>
    </row>
    <row r="188" spans="1:15" x14ac:dyDescent="0.25">
      <c r="A188" s="189" t="s">
        <v>10</v>
      </c>
      <c r="B188" s="190"/>
      <c r="C188" s="3"/>
      <c r="D188" s="3"/>
      <c r="E188" s="3"/>
      <c r="F188" s="8"/>
      <c r="G188" s="70"/>
      <c r="I188" s="189" t="s">
        <v>10</v>
      </c>
      <c r="J188" s="190"/>
      <c r="K188" s="3"/>
      <c r="L188" s="3"/>
      <c r="M188" s="3"/>
      <c r="N188" s="151"/>
      <c r="O188" s="152"/>
    </row>
    <row r="189" spans="1:15" ht="15.75" x14ac:dyDescent="0.25">
      <c r="A189" s="191" t="s">
        <v>13</v>
      </c>
      <c r="B189" s="192"/>
      <c r="C189" s="9"/>
      <c r="D189" s="9"/>
      <c r="E189" s="9"/>
      <c r="F189" s="8"/>
      <c r="G189" s="70"/>
      <c r="I189" s="191" t="s">
        <v>13</v>
      </c>
      <c r="J189" s="192"/>
      <c r="K189" s="9"/>
      <c r="L189" s="9"/>
      <c r="M189" s="9"/>
      <c r="N189" s="151"/>
      <c r="O189" s="152"/>
    </row>
    <row r="190" spans="1:15" x14ac:dyDescent="0.25">
      <c r="A190" s="193" t="s">
        <v>11</v>
      </c>
      <c r="B190" s="194"/>
      <c r="C190" s="197" t="s">
        <v>31</v>
      </c>
      <c r="D190" s="198"/>
      <c r="E190" s="198"/>
      <c r="F190" s="198"/>
      <c r="G190" s="199"/>
      <c r="I190" s="193" t="s">
        <v>11</v>
      </c>
      <c r="J190" s="194"/>
      <c r="K190" s="197" t="s">
        <v>31</v>
      </c>
      <c r="L190" s="198"/>
      <c r="M190" s="198"/>
      <c r="N190" s="198"/>
      <c r="O190" s="199"/>
    </row>
    <row r="191" spans="1:15" x14ac:dyDescent="0.25">
      <c r="A191" s="193"/>
      <c r="B191" s="194"/>
      <c r="C191" s="200"/>
      <c r="D191" s="201"/>
      <c r="E191" s="201"/>
      <c r="F191" s="201"/>
      <c r="G191" s="202"/>
      <c r="I191" s="193"/>
      <c r="J191" s="194"/>
      <c r="K191" s="200"/>
      <c r="L191" s="201"/>
      <c r="M191" s="201"/>
      <c r="N191" s="201"/>
      <c r="O191" s="202"/>
    </row>
    <row r="192" spans="1:15" x14ac:dyDescent="0.25">
      <c r="A192" s="193"/>
      <c r="B192" s="194"/>
      <c r="C192" s="203"/>
      <c r="D192" s="204"/>
      <c r="E192" s="204"/>
      <c r="F192" s="204"/>
      <c r="G192" s="205"/>
      <c r="I192" s="193"/>
      <c r="J192" s="194"/>
      <c r="K192" s="203"/>
      <c r="L192" s="204"/>
      <c r="M192" s="204"/>
      <c r="N192" s="204"/>
      <c r="O192" s="205"/>
    </row>
    <row r="193" spans="1:18" ht="15.75" x14ac:dyDescent="0.25">
      <c r="A193" s="191" t="s">
        <v>12</v>
      </c>
      <c r="B193" s="192"/>
      <c r="C193" s="9"/>
      <c r="D193" s="12"/>
      <c r="E193" s="12"/>
      <c r="F193" s="10"/>
      <c r="G193" s="71"/>
      <c r="I193" s="191" t="s">
        <v>12</v>
      </c>
      <c r="J193" s="192"/>
      <c r="K193" s="9"/>
      <c r="L193" s="12"/>
      <c r="M193" s="12"/>
      <c r="N193" s="153"/>
      <c r="O193" s="154"/>
    </row>
    <row r="194" spans="1:18" ht="15.75" thickBot="1" x14ac:dyDescent="0.3">
      <c r="A194" s="195"/>
      <c r="B194" s="196"/>
      <c r="C194" s="72"/>
      <c r="D194" s="72"/>
      <c r="E194" s="72"/>
      <c r="F194" s="73"/>
      <c r="G194" s="74"/>
      <c r="I194" s="195"/>
      <c r="J194" s="196"/>
      <c r="K194" s="72"/>
      <c r="L194" s="72"/>
      <c r="M194" s="72"/>
      <c r="N194" s="155"/>
      <c r="O194" s="156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14" t="s">
        <v>29</v>
      </c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1.1000000000000001</v>
      </c>
    </row>
    <row r="201" spans="1:18" ht="15.75" thickBot="1" x14ac:dyDescent="0.3">
      <c r="C201" s="78" t="s">
        <v>3</v>
      </c>
      <c r="D201" s="77">
        <v>137500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87" t="s">
        <v>9</v>
      </c>
      <c r="B205" s="188"/>
      <c r="C205" s="3"/>
      <c r="D205" s="3"/>
      <c r="E205" s="3"/>
      <c r="F205" s="7"/>
      <c r="G205" s="69"/>
    </row>
    <row r="206" spans="1:18" x14ac:dyDescent="0.25">
      <c r="A206" s="187"/>
      <c r="B206" s="188"/>
      <c r="C206" s="3"/>
      <c r="D206" s="3"/>
      <c r="E206" s="3"/>
      <c r="F206" s="7"/>
      <c r="G206" s="69"/>
    </row>
    <row r="207" spans="1:18" x14ac:dyDescent="0.25">
      <c r="A207" s="187"/>
      <c r="B207" s="188"/>
      <c r="C207" s="3"/>
      <c r="D207" s="3"/>
      <c r="E207" s="3"/>
      <c r="F207" s="7"/>
      <c r="G207" s="69"/>
    </row>
    <row r="208" spans="1:18" x14ac:dyDescent="0.25">
      <c r="A208" s="189" t="s">
        <v>10</v>
      </c>
      <c r="B208" s="190"/>
      <c r="C208" s="3"/>
      <c r="D208" s="3"/>
      <c r="E208" s="3"/>
      <c r="F208" s="8"/>
      <c r="G208" s="70"/>
    </row>
    <row r="209" spans="1:15" ht="15.75" x14ac:dyDescent="0.25">
      <c r="A209" s="191" t="s">
        <v>13</v>
      </c>
      <c r="B209" s="192"/>
      <c r="C209" s="9"/>
      <c r="D209" s="9"/>
      <c r="E209" s="9"/>
      <c r="F209" s="8"/>
      <c r="G209" s="70"/>
    </row>
    <row r="210" spans="1:15" x14ac:dyDescent="0.25">
      <c r="A210" s="193" t="s">
        <v>11</v>
      </c>
      <c r="B210" s="194"/>
      <c r="C210" s="197" t="s">
        <v>31</v>
      </c>
      <c r="D210" s="198"/>
      <c r="E210" s="198"/>
      <c r="F210" s="198"/>
      <c r="G210" s="199"/>
    </row>
    <row r="211" spans="1:15" x14ac:dyDescent="0.25">
      <c r="A211" s="193"/>
      <c r="B211" s="194"/>
      <c r="C211" s="200"/>
      <c r="D211" s="201"/>
      <c r="E211" s="201"/>
      <c r="F211" s="201"/>
      <c r="G211" s="202"/>
    </row>
    <row r="212" spans="1:15" x14ac:dyDescent="0.25">
      <c r="A212" s="193"/>
      <c r="B212" s="194"/>
      <c r="C212" s="203"/>
      <c r="D212" s="204"/>
      <c r="E212" s="204"/>
      <c r="F212" s="204"/>
      <c r="G212" s="205"/>
    </row>
    <row r="213" spans="1:15" ht="15.75" x14ac:dyDescent="0.25">
      <c r="A213" s="191" t="s">
        <v>12</v>
      </c>
      <c r="B213" s="192"/>
      <c r="C213" s="9"/>
      <c r="D213" s="12"/>
      <c r="E213" s="12"/>
      <c r="F213" s="10"/>
      <c r="G213" s="71"/>
    </row>
    <row r="214" spans="1:15" ht="15.75" thickBot="1" x14ac:dyDescent="0.3">
      <c r="A214" s="195"/>
      <c r="B214" s="196"/>
      <c r="C214" s="72"/>
      <c r="D214" s="72"/>
      <c r="E214" s="72"/>
      <c r="F214" s="73"/>
      <c r="G214" s="74"/>
    </row>
    <row r="215" spans="1:15" ht="15.75" thickBot="1" x14ac:dyDescent="0.3"/>
    <row r="216" spans="1:15" ht="18.75" x14ac:dyDescent="0.3">
      <c r="A216" s="206" t="s">
        <v>27</v>
      </c>
      <c r="B216" s="207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206" t="s">
        <v>26</v>
      </c>
      <c r="J216" s="207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208"/>
      <c r="B217" s="209"/>
      <c r="C217" s="11"/>
      <c r="D217" s="11"/>
      <c r="E217" s="11"/>
      <c r="F217" s="11"/>
      <c r="G217" s="68"/>
      <c r="I217" s="208"/>
      <c r="J217" s="209"/>
      <c r="K217" s="11"/>
      <c r="L217" s="11"/>
      <c r="M217" s="11"/>
      <c r="N217" s="11"/>
      <c r="O217" s="68"/>
    </row>
    <row r="218" spans="1:15" x14ac:dyDescent="0.25">
      <c r="A218" s="187" t="s">
        <v>9</v>
      </c>
      <c r="B218" s="188"/>
      <c r="C218" s="3"/>
      <c r="D218" s="3"/>
      <c r="E218" s="3"/>
      <c r="F218" s="7"/>
      <c r="G218" s="69"/>
      <c r="I218" s="187" t="s">
        <v>9</v>
      </c>
      <c r="J218" s="188"/>
      <c r="K218" s="116">
        <v>7774.67</v>
      </c>
      <c r="L218" s="116">
        <v>5254.62</v>
      </c>
      <c r="M218" s="116">
        <v>5204.18</v>
      </c>
      <c r="N218" s="128">
        <v>1941.15</v>
      </c>
      <c r="O218" s="129">
        <v>5882.79</v>
      </c>
    </row>
    <row r="219" spans="1:15" x14ac:dyDescent="0.25">
      <c r="A219" s="187"/>
      <c r="B219" s="188"/>
      <c r="C219" s="3"/>
      <c r="D219" s="3"/>
      <c r="E219" s="3"/>
      <c r="F219" s="7"/>
      <c r="G219" s="69"/>
      <c r="I219" s="187"/>
      <c r="J219" s="188"/>
      <c r="K219" s="116">
        <v>7712.34</v>
      </c>
      <c r="L219" s="116">
        <v>5261.43</v>
      </c>
      <c r="M219" s="116">
        <v>5157.8</v>
      </c>
      <c r="N219" s="128">
        <v>1864.54</v>
      </c>
      <c r="O219" s="129">
        <v>5870.37</v>
      </c>
    </row>
    <row r="220" spans="1:15" x14ac:dyDescent="0.25">
      <c r="A220" s="187"/>
      <c r="B220" s="188"/>
      <c r="C220" s="3"/>
      <c r="D220" s="3"/>
      <c r="E220" s="3"/>
      <c r="F220" s="7"/>
      <c r="G220" s="69"/>
      <c r="I220" s="187"/>
      <c r="J220" s="188"/>
      <c r="K220" s="116">
        <v>7672.82</v>
      </c>
      <c r="L220" s="116">
        <v>5218.8900000000003</v>
      </c>
      <c r="M220" s="116">
        <v>5186.57</v>
      </c>
      <c r="N220" s="128">
        <v>2015.27</v>
      </c>
      <c r="O220" s="129">
        <v>5845.82</v>
      </c>
    </row>
    <row r="221" spans="1:15" x14ac:dyDescent="0.25">
      <c r="A221" s="189" t="s">
        <v>10</v>
      </c>
      <c r="B221" s="190"/>
      <c r="C221" s="3"/>
      <c r="D221" s="3"/>
      <c r="E221" s="3"/>
      <c r="F221" s="8"/>
      <c r="G221" s="70"/>
      <c r="I221" s="189" t="s">
        <v>10</v>
      </c>
      <c r="J221" s="190"/>
      <c r="K221" s="116">
        <f>(K218+K219+K220)/3</f>
        <v>7719.9433333333336</v>
      </c>
      <c r="L221" s="116">
        <f t="shared" ref="L221:O221" si="0">(L218+L219+L220)/3</f>
        <v>5244.98</v>
      </c>
      <c r="M221" s="116">
        <f t="shared" si="0"/>
        <v>5182.8499999999995</v>
      </c>
      <c r="N221" s="116">
        <f t="shared" si="0"/>
        <v>1940.32</v>
      </c>
      <c r="O221" s="116">
        <f t="shared" si="0"/>
        <v>5866.3266666666668</v>
      </c>
    </row>
    <row r="222" spans="1:15" ht="15.75" x14ac:dyDescent="0.25">
      <c r="A222" s="191" t="s">
        <v>13</v>
      </c>
      <c r="B222" s="192"/>
      <c r="C222" s="9"/>
      <c r="D222" s="9"/>
      <c r="E222" s="9"/>
      <c r="F222" s="8"/>
      <c r="G222" s="70"/>
      <c r="I222" s="191" t="s">
        <v>13</v>
      </c>
      <c r="J222" s="192"/>
      <c r="K222" s="12">
        <f>K221/1000</f>
        <v>7.719943333333334</v>
      </c>
      <c r="L222" s="12">
        <f t="shared" ref="L222:O222" si="1">L221/1000</f>
        <v>5.24498</v>
      </c>
      <c r="M222" s="12">
        <f t="shared" si="1"/>
        <v>5.1828499999999993</v>
      </c>
      <c r="N222" s="12">
        <f t="shared" si="1"/>
        <v>1.94032</v>
      </c>
      <c r="O222" s="12">
        <f t="shared" si="1"/>
        <v>5.8663266666666667</v>
      </c>
    </row>
    <row r="223" spans="1:15" x14ac:dyDescent="0.25">
      <c r="A223" s="193" t="s">
        <v>11</v>
      </c>
      <c r="B223" s="194"/>
      <c r="C223" s="197" t="s">
        <v>31</v>
      </c>
      <c r="D223" s="198"/>
      <c r="E223" s="198"/>
      <c r="F223" s="198"/>
      <c r="G223" s="199"/>
      <c r="I223" s="193" t="s">
        <v>11</v>
      </c>
      <c r="J223" s="194"/>
      <c r="K223" s="197" t="s">
        <v>31</v>
      </c>
      <c r="L223" s="198"/>
      <c r="M223" s="198"/>
      <c r="N223" s="198"/>
      <c r="O223" s="199"/>
    </row>
    <row r="224" spans="1:15" x14ac:dyDescent="0.25">
      <c r="A224" s="193"/>
      <c r="B224" s="194"/>
      <c r="C224" s="200"/>
      <c r="D224" s="201"/>
      <c r="E224" s="201"/>
      <c r="F224" s="201"/>
      <c r="G224" s="202"/>
      <c r="I224" s="193"/>
      <c r="J224" s="194"/>
      <c r="K224" s="200"/>
      <c r="L224" s="201"/>
      <c r="M224" s="201"/>
      <c r="N224" s="201"/>
      <c r="O224" s="202"/>
    </row>
    <row r="225" spans="1:18" x14ac:dyDescent="0.25">
      <c r="A225" s="193"/>
      <c r="B225" s="194"/>
      <c r="C225" s="203"/>
      <c r="D225" s="204"/>
      <c r="E225" s="204"/>
      <c r="F225" s="204"/>
      <c r="G225" s="205"/>
      <c r="I225" s="193"/>
      <c r="J225" s="194"/>
      <c r="K225" s="203"/>
      <c r="L225" s="204"/>
      <c r="M225" s="204"/>
      <c r="N225" s="204"/>
      <c r="O225" s="205"/>
    </row>
    <row r="226" spans="1:18" ht="15.75" x14ac:dyDescent="0.25">
      <c r="A226" s="191" t="s">
        <v>12</v>
      </c>
      <c r="B226" s="192"/>
      <c r="C226" s="9"/>
      <c r="D226" s="12"/>
      <c r="E226" s="12"/>
      <c r="F226" s="10"/>
      <c r="G226" s="71"/>
      <c r="I226" s="191" t="s">
        <v>12</v>
      </c>
      <c r="J226" s="192"/>
      <c r="K226" s="12">
        <f>$G3/K222</f>
        <v>84.891814836291971</v>
      </c>
      <c r="L226" s="12">
        <f t="shared" ref="L226:O226" si="2">$G3/L222</f>
        <v>124.94995214471743</v>
      </c>
      <c r="M226" s="12">
        <f t="shared" si="2"/>
        <v>126.44780381450363</v>
      </c>
      <c r="N226" s="12">
        <f t="shared" si="2"/>
        <v>337.75872021109922</v>
      </c>
      <c r="O226" s="12">
        <f t="shared" si="2"/>
        <v>111.71556533390003</v>
      </c>
    </row>
    <row r="227" spans="1:18" ht="15.75" thickBot="1" x14ac:dyDescent="0.3">
      <c r="A227" s="195"/>
      <c r="B227" s="196"/>
      <c r="C227" s="72"/>
      <c r="D227" s="72"/>
      <c r="E227" s="72"/>
      <c r="F227" s="73"/>
      <c r="G227" s="74"/>
      <c r="I227" s="195"/>
      <c r="J227" s="196"/>
      <c r="K227" s="72"/>
      <c r="L227" s="72"/>
      <c r="M227" s="72"/>
      <c r="N227" s="155"/>
      <c r="O227" s="156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1.1000000000000001</v>
      </c>
    </row>
    <row r="234" spans="1:18" ht="15.75" thickBot="1" x14ac:dyDescent="0.3">
      <c r="C234" s="78" t="s">
        <v>3</v>
      </c>
      <c r="D234" s="77">
        <v>275000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87" t="s">
        <v>9</v>
      </c>
      <c r="B238" s="188"/>
      <c r="C238" s="3"/>
      <c r="D238" s="3"/>
      <c r="E238" s="3"/>
      <c r="F238" s="7"/>
      <c r="G238" s="69"/>
    </row>
    <row r="239" spans="1:18" x14ac:dyDescent="0.25">
      <c r="A239" s="187"/>
      <c r="B239" s="188"/>
      <c r="C239" s="3"/>
      <c r="D239" s="3"/>
      <c r="E239" s="3"/>
      <c r="F239" s="7"/>
      <c r="G239" s="69"/>
    </row>
    <row r="240" spans="1:18" x14ac:dyDescent="0.25">
      <c r="A240" s="187"/>
      <c r="B240" s="188"/>
      <c r="C240" s="3"/>
      <c r="D240" s="3"/>
      <c r="E240" s="3"/>
      <c r="F240" s="7"/>
      <c r="G240" s="69"/>
    </row>
    <row r="241" spans="1:15" x14ac:dyDescent="0.25">
      <c r="A241" s="189" t="s">
        <v>10</v>
      </c>
      <c r="B241" s="190"/>
      <c r="C241" s="3"/>
      <c r="D241" s="3"/>
      <c r="E241" s="3"/>
      <c r="F241" s="8"/>
      <c r="G241" s="70"/>
    </row>
    <row r="242" spans="1:15" ht="15.75" x14ac:dyDescent="0.25">
      <c r="A242" s="191" t="s">
        <v>13</v>
      </c>
      <c r="B242" s="192"/>
      <c r="C242" s="9"/>
      <c r="D242" s="9"/>
      <c r="E242" s="9"/>
      <c r="F242" s="8"/>
      <c r="G242" s="70"/>
    </row>
    <row r="243" spans="1:15" x14ac:dyDescent="0.25">
      <c r="A243" s="193" t="s">
        <v>11</v>
      </c>
      <c r="B243" s="194"/>
      <c r="C243" s="197" t="s">
        <v>31</v>
      </c>
      <c r="D243" s="198"/>
      <c r="E243" s="198"/>
      <c r="F243" s="198"/>
      <c r="G243" s="199"/>
    </row>
    <row r="244" spans="1:15" x14ac:dyDescent="0.25">
      <c r="A244" s="193"/>
      <c r="B244" s="194"/>
      <c r="C244" s="200"/>
      <c r="D244" s="201"/>
      <c r="E244" s="201"/>
      <c r="F244" s="201"/>
      <c r="G244" s="202"/>
    </row>
    <row r="245" spans="1:15" x14ac:dyDescent="0.25">
      <c r="A245" s="193"/>
      <c r="B245" s="194"/>
      <c r="C245" s="203"/>
      <c r="D245" s="204"/>
      <c r="E245" s="204"/>
      <c r="F245" s="204"/>
      <c r="G245" s="205"/>
    </row>
    <row r="246" spans="1:15" ht="15.75" x14ac:dyDescent="0.25">
      <c r="A246" s="191" t="s">
        <v>12</v>
      </c>
      <c r="B246" s="192"/>
      <c r="C246" s="9"/>
      <c r="D246" s="12"/>
      <c r="E246" s="12"/>
      <c r="F246" s="10"/>
      <c r="G246" s="71"/>
    </row>
    <row r="247" spans="1:15" ht="15.75" thickBot="1" x14ac:dyDescent="0.3">
      <c r="A247" s="195"/>
      <c r="B247" s="196"/>
      <c r="C247" s="72"/>
      <c r="D247" s="72"/>
      <c r="E247" s="72"/>
      <c r="F247" s="73"/>
      <c r="G247" s="74"/>
    </row>
    <row r="248" spans="1:15" ht="15.75" thickBot="1" x14ac:dyDescent="0.3"/>
    <row r="249" spans="1:15" ht="18.75" x14ac:dyDescent="0.3">
      <c r="A249" s="206" t="s">
        <v>27</v>
      </c>
      <c r="B249" s="207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206" t="s">
        <v>26</v>
      </c>
      <c r="J249" s="207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208"/>
      <c r="B250" s="209"/>
      <c r="C250" s="11"/>
      <c r="D250" s="11"/>
      <c r="E250" s="11"/>
      <c r="F250" s="11"/>
      <c r="G250" s="68"/>
      <c r="I250" s="208"/>
      <c r="J250" s="209"/>
      <c r="K250" s="11"/>
      <c r="L250" s="11"/>
      <c r="M250" s="11"/>
      <c r="N250" s="11"/>
      <c r="O250" s="68"/>
    </row>
    <row r="251" spans="1:15" x14ac:dyDescent="0.25">
      <c r="A251" s="187" t="s">
        <v>9</v>
      </c>
      <c r="B251" s="188"/>
      <c r="C251" s="3"/>
      <c r="D251" s="3"/>
      <c r="E251" s="3"/>
      <c r="F251" s="7"/>
      <c r="G251" s="69"/>
      <c r="I251" s="187" t="s">
        <v>9</v>
      </c>
      <c r="J251" s="188"/>
      <c r="K251" s="3"/>
      <c r="L251" s="3"/>
      <c r="M251" s="3"/>
      <c r="N251" s="149"/>
      <c r="O251" s="150"/>
    </row>
    <row r="252" spans="1:15" x14ac:dyDescent="0.25">
      <c r="A252" s="187"/>
      <c r="B252" s="188"/>
      <c r="C252" s="3"/>
      <c r="D252" s="3"/>
      <c r="E252" s="3"/>
      <c r="F252" s="7"/>
      <c r="G252" s="69"/>
      <c r="I252" s="187"/>
      <c r="J252" s="188"/>
      <c r="K252" s="3"/>
      <c r="L252" s="3"/>
      <c r="M252" s="3"/>
      <c r="N252" s="149"/>
      <c r="O252" s="150"/>
    </row>
    <row r="253" spans="1:15" x14ac:dyDescent="0.25">
      <c r="A253" s="187"/>
      <c r="B253" s="188"/>
      <c r="C253" s="3"/>
      <c r="D253" s="3"/>
      <c r="E253" s="3"/>
      <c r="F253" s="7"/>
      <c r="G253" s="69"/>
      <c r="I253" s="187"/>
      <c r="J253" s="188"/>
      <c r="K253" s="3"/>
      <c r="L253" s="3"/>
      <c r="M253" s="3"/>
      <c r="N253" s="149"/>
      <c r="O253" s="150"/>
    </row>
    <row r="254" spans="1:15" x14ac:dyDescent="0.25">
      <c r="A254" s="189" t="s">
        <v>10</v>
      </c>
      <c r="B254" s="190"/>
      <c r="C254" s="3"/>
      <c r="D254" s="3"/>
      <c r="E254" s="3"/>
      <c r="F254" s="8"/>
      <c r="G254" s="70"/>
      <c r="I254" s="189" t="s">
        <v>10</v>
      </c>
      <c r="J254" s="190"/>
      <c r="K254" s="3"/>
      <c r="L254" s="3"/>
      <c r="M254" s="3"/>
      <c r="N254" s="151"/>
      <c r="O254" s="152"/>
    </row>
    <row r="255" spans="1:15" ht="15.75" x14ac:dyDescent="0.25">
      <c r="A255" s="191" t="s">
        <v>13</v>
      </c>
      <c r="B255" s="192"/>
      <c r="C255" s="9"/>
      <c r="D255" s="9"/>
      <c r="E255" s="9"/>
      <c r="F255" s="8"/>
      <c r="G255" s="70"/>
      <c r="I255" s="191" t="s">
        <v>13</v>
      </c>
      <c r="J255" s="192"/>
      <c r="K255" s="9"/>
      <c r="L255" s="9"/>
      <c r="M255" s="9"/>
      <c r="N255" s="151"/>
      <c r="O255" s="152"/>
    </row>
    <row r="256" spans="1:15" x14ac:dyDescent="0.25">
      <c r="A256" s="193" t="s">
        <v>11</v>
      </c>
      <c r="B256" s="194"/>
      <c r="C256" s="197" t="s">
        <v>31</v>
      </c>
      <c r="D256" s="198"/>
      <c r="E256" s="198"/>
      <c r="F256" s="198"/>
      <c r="G256" s="199"/>
      <c r="I256" s="193" t="s">
        <v>11</v>
      </c>
      <c r="J256" s="194"/>
      <c r="K256" s="197" t="s">
        <v>31</v>
      </c>
      <c r="L256" s="198"/>
      <c r="M256" s="198"/>
      <c r="N256" s="198"/>
      <c r="O256" s="199"/>
    </row>
    <row r="257" spans="1:18" x14ac:dyDescent="0.25">
      <c r="A257" s="193"/>
      <c r="B257" s="194"/>
      <c r="C257" s="200"/>
      <c r="D257" s="201"/>
      <c r="E257" s="201"/>
      <c r="F257" s="201"/>
      <c r="G257" s="202"/>
      <c r="I257" s="193"/>
      <c r="J257" s="194"/>
      <c r="K257" s="200"/>
      <c r="L257" s="201"/>
      <c r="M257" s="201"/>
      <c r="N257" s="201"/>
      <c r="O257" s="202"/>
    </row>
    <row r="258" spans="1:18" x14ac:dyDescent="0.25">
      <c r="A258" s="193"/>
      <c r="B258" s="194"/>
      <c r="C258" s="203"/>
      <c r="D258" s="204"/>
      <c r="E258" s="204"/>
      <c r="F258" s="204"/>
      <c r="G258" s="205"/>
      <c r="I258" s="193"/>
      <c r="J258" s="194"/>
      <c r="K258" s="203"/>
      <c r="L258" s="204"/>
      <c r="M258" s="204"/>
      <c r="N258" s="204"/>
      <c r="O258" s="205"/>
    </row>
    <row r="259" spans="1:18" ht="15.75" x14ac:dyDescent="0.25">
      <c r="A259" s="191" t="s">
        <v>12</v>
      </c>
      <c r="B259" s="192"/>
      <c r="C259" s="9"/>
      <c r="D259" s="12"/>
      <c r="E259" s="12"/>
      <c r="F259" s="10"/>
      <c r="G259" s="71"/>
      <c r="I259" s="191" t="s">
        <v>12</v>
      </c>
      <c r="J259" s="192"/>
      <c r="K259" s="9"/>
      <c r="L259" s="12"/>
      <c r="M259" s="12"/>
      <c r="N259" s="153"/>
      <c r="O259" s="154"/>
    </row>
    <row r="260" spans="1:18" ht="15.75" thickBot="1" x14ac:dyDescent="0.3">
      <c r="A260" s="195"/>
      <c r="B260" s="196"/>
      <c r="C260" s="72"/>
      <c r="D260" s="72"/>
      <c r="E260" s="72"/>
      <c r="F260" s="73"/>
      <c r="G260" s="74"/>
      <c r="I260" s="195"/>
      <c r="J260" s="196"/>
      <c r="K260" s="72"/>
      <c r="L260" s="72"/>
      <c r="M260" s="72"/>
      <c r="N260" s="155"/>
      <c r="O260" s="156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1.1000000000000001</v>
      </c>
    </row>
    <row r="267" spans="1:18" ht="15.75" thickBot="1" x14ac:dyDescent="0.3">
      <c r="C267" s="78" t="s">
        <v>3</v>
      </c>
      <c r="D267" s="77">
        <v>550000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87" t="s">
        <v>9</v>
      </c>
      <c r="B271" s="188"/>
      <c r="C271" s="3"/>
      <c r="D271" s="3"/>
      <c r="E271" s="3"/>
      <c r="F271" s="7"/>
      <c r="G271" s="69"/>
    </row>
    <row r="272" spans="1:18" x14ac:dyDescent="0.25">
      <c r="A272" s="187"/>
      <c r="B272" s="188"/>
      <c r="C272" s="3"/>
      <c r="D272" s="3"/>
      <c r="E272" s="3"/>
      <c r="F272" s="7"/>
      <c r="G272" s="69"/>
    </row>
    <row r="273" spans="1:15" x14ac:dyDescent="0.25">
      <c r="A273" s="187"/>
      <c r="B273" s="188"/>
      <c r="C273" s="3"/>
      <c r="D273" s="3"/>
      <c r="E273" s="3"/>
      <c r="F273" s="7"/>
      <c r="G273" s="69"/>
    </row>
    <row r="274" spans="1:15" x14ac:dyDescent="0.25">
      <c r="A274" s="189" t="s">
        <v>10</v>
      </c>
      <c r="B274" s="190"/>
      <c r="C274" s="3"/>
      <c r="D274" s="3"/>
      <c r="E274" s="3"/>
      <c r="F274" s="8"/>
      <c r="G274" s="70"/>
    </row>
    <row r="275" spans="1:15" ht="15.75" x14ac:dyDescent="0.25">
      <c r="A275" s="191" t="s">
        <v>13</v>
      </c>
      <c r="B275" s="192"/>
      <c r="C275" s="9"/>
      <c r="D275" s="9"/>
      <c r="E275" s="9"/>
      <c r="F275" s="8"/>
      <c r="G275" s="70"/>
    </row>
    <row r="276" spans="1:15" x14ac:dyDescent="0.25">
      <c r="A276" s="193" t="s">
        <v>11</v>
      </c>
      <c r="B276" s="194"/>
      <c r="C276" s="197" t="s">
        <v>31</v>
      </c>
      <c r="D276" s="198"/>
      <c r="E276" s="198"/>
      <c r="F276" s="198"/>
      <c r="G276" s="199"/>
    </row>
    <row r="277" spans="1:15" x14ac:dyDescent="0.25">
      <c r="A277" s="193"/>
      <c r="B277" s="194"/>
      <c r="C277" s="200"/>
      <c r="D277" s="201"/>
      <c r="E277" s="201"/>
      <c r="F277" s="201"/>
      <c r="G277" s="202"/>
    </row>
    <row r="278" spans="1:15" x14ac:dyDescent="0.25">
      <c r="A278" s="193"/>
      <c r="B278" s="194"/>
      <c r="C278" s="203"/>
      <c r="D278" s="204"/>
      <c r="E278" s="204"/>
      <c r="F278" s="204"/>
      <c r="G278" s="205"/>
    </row>
    <row r="279" spans="1:15" ht="15.75" x14ac:dyDescent="0.25">
      <c r="A279" s="191" t="s">
        <v>12</v>
      </c>
      <c r="B279" s="192"/>
      <c r="C279" s="9"/>
      <c r="D279" s="12"/>
      <c r="E279" s="12"/>
      <c r="F279" s="10"/>
      <c r="G279" s="71"/>
    </row>
    <row r="280" spans="1:15" ht="15.75" thickBot="1" x14ac:dyDescent="0.3">
      <c r="A280" s="195"/>
      <c r="B280" s="196"/>
      <c r="C280" s="72"/>
      <c r="D280" s="72"/>
      <c r="E280" s="72"/>
      <c r="F280" s="73"/>
      <c r="G280" s="74"/>
    </row>
    <row r="281" spans="1:15" ht="15.75" thickBot="1" x14ac:dyDescent="0.3"/>
    <row r="282" spans="1:15" ht="18.75" x14ac:dyDescent="0.3">
      <c r="A282" s="206" t="s">
        <v>27</v>
      </c>
      <c r="B282" s="207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206" t="s">
        <v>26</v>
      </c>
      <c r="J282" s="207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208"/>
      <c r="B283" s="209"/>
      <c r="C283" s="11"/>
      <c r="D283" s="11"/>
      <c r="E283" s="11"/>
      <c r="F283" s="11"/>
      <c r="G283" s="68"/>
      <c r="I283" s="208"/>
      <c r="J283" s="209"/>
      <c r="K283" s="11"/>
      <c r="L283" s="11"/>
      <c r="M283" s="11"/>
      <c r="N283" s="11"/>
      <c r="O283" s="68"/>
    </row>
    <row r="284" spans="1:15" x14ac:dyDescent="0.25">
      <c r="A284" s="187" t="s">
        <v>9</v>
      </c>
      <c r="B284" s="188"/>
      <c r="C284" s="3"/>
      <c r="D284" s="3"/>
      <c r="E284" s="3"/>
      <c r="F284" s="7"/>
      <c r="G284" s="69"/>
      <c r="I284" s="187" t="s">
        <v>9</v>
      </c>
      <c r="J284" s="188"/>
      <c r="K284" s="3"/>
      <c r="L284" s="3"/>
      <c r="M284" s="3"/>
      <c r="N284" s="149"/>
      <c r="O284" s="150"/>
    </row>
    <row r="285" spans="1:15" x14ac:dyDescent="0.25">
      <c r="A285" s="187"/>
      <c r="B285" s="188"/>
      <c r="C285" s="3"/>
      <c r="D285" s="3"/>
      <c r="E285" s="3"/>
      <c r="F285" s="7"/>
      <c r="G285" s="69"/>
      <c r="I285" s="187"/>
      <c r="J285" s="188"/>
      <c r="K285" s="3"/>
      <c r="L285" s="3"/>
      <c r="M285" s="3"/>
      <c r="N285" s="149"/>
      <c r="O285" s="150"/>
    </row>
    <row r="286" spans="1:15" x14ac:dyDescent="0.25">
      <c r="A286" s="187"/>
      <c r="B286" s="188"/>
      <c r="C286" s="3"/>
      <c r="D286" s="3"/>
      <c r="E286" s="3"/>
      <c r="F286" s="7"/>
      <c r="G286" s="69"/>
      <c r="I286" s="187"/>
      <c r="J286" s="188"/>
      <c r="K286" s="3"/>
      <c r="L286" s="3"/>
      <c r="M286" s="3"/>
      <c r="N286" s="149"/>
      <c r="O286" s="150"/>
    </row>
    <row r="287" spans="1:15" x14ac:dyDescent="0.25">
      <c r="A287" s="189" t="s">
        <v>10</v>
      </c>
      <c r="B287" s="190"/>
      <c r="C287" s="3"/>
      <c r="D287" s="3"/>
      <c r="E287" s="3"/>
      <c r="F287" s="8"/>
      <c r="G287" s="70"/>
      <c r="I287" s="189" t="s">
        <v>10</v>
      </c>
      <c r="J287" s="190"/>
      <c r="K287" s="3"/>
      <c r="L287" s="3"/>
      <c r="M287" s="3"/>
      <c r="N287" s="151"/>
      <c r="O287" s="152"/>
    </row>
    <row r="288" spans="1:15" ht="15.75" x14ac:dyDescent="0.25">
      <c r="A288" s="191" t="s">
        <v>13</v>
      </c>
      <c r="B288" s="192"/>
      <c r="C288" s="9"/>
      <c r="D288" s="9"/>
      <c r="E288" s="9"/>
      <c r="F288" s="8"/>
      <c r="G288" s="70"/>
      <c r="I288" s="191" t="s">
        <v>13</v>
      </c>
      <c r="J288" s="192"/>
      <c r="K288" s="9"/>
      <c r="L288" s="9"/>
      <c r="M288" s="9"/>
      <c r="N288" s="151"/>
      <c r="O288" s="152"/>
    </row>
    <row r="289" spans="1:18" x14ac:dyDescent="0.25">
      <c r="A289" s="193" t="s">
        <v>11</v>
      </c>
      <c r="B289" s="194"/>
      <c r="C289" s="197" t="s">
        <v>31</v>
      </c>
      <c r="D289" s="198"/>
      <c r="E289" s="198"/>
      <c r="F289" s="198"/>
      <c r="G289" s="199"/>
      <c r="I289" s="193" t="s">
        <v>11</v>
      </c>
      <c r="J289" s="194"/>
      <c r="K289" s="197" t="s">
        <v>31</v>
      </c>
      <c r="L289" s="198"/>
      <c r="M289" s="198"/>
      <c r="N289" s="198"/>
      <c r="O289" s="199"/>
    </row>
    <row r="290" spans="1:18" x14ac:dyDescent="0.25">
      <c r="A290" s="193"/>
      <c r="B290" s="194"/>
      <c r="C290" s="200"/>
      <c r="D290" s="201"/>
      <c r="E290" s="201"/>
      <c r="F290" s="201"/>
      <c r="G290" s="202"/>
      <c r="I290" s="193"/>
      <c r="J290" s="194"/>
      <c r="K290" s="200"/>
      <c r="L290" s="201"/>
      <c r="M290" s="201"/>
      <c r="N290" s="201"/>
      <c r="O290" s="202"/>
    </row>
    <row r="291" spans="1:18" x14ac:dyDescent="0.25">
      <c r="A291" s="193"/>
      <c r="B291" s="194"/>
      <c r="C291" s="203"/>
      <c r="D291" s="204"/>
      <c r="E291" s="204"/>
      <c r="F291" s="204"/>
      <c r="G291" s="205"/>
      <c r="I291" s="193"/>
      <c r="J291" s="194"/>
      <c r="K291" s="203"/>
      <c r="L291" s="204"/>
      <c r="M291" s="204"/>
      <c r="N291" s="204"/>
      <c r="O291" s="205"/>
    </row>
    <row r="292" spans="1:18" ht="15.75" x14ac:dyDescent="0.25">
      <c r="A292" s="191" t="s">
        <v>12</v>
      </c>
      <c r="B292" s="192"/>
      <c r="C292" s="9"/>
      <c r="D292" s="12"/>
      <c r="E292" s="12"/>
      <c r="F292" s="10"/>
      <c r="G292" s="71"/>
      <c r="I292" s="191" t="s">
        <v>12</v>
      </c>
      <c r="J292" s="192"/>
      <c r="K292" s="9"/>
      <c r="L292" s="12"/>
      <c r="M292" s="12"/>
      <c r="N292" s="153"/>
      <c r="O292" s="154"/>
    </row>
    <row r="293" spans="1:18" ht="15.75" thickBot="1" x14ac:dyDescent="0.3">
      <c r="A293" s="195"/>
      <c r="B293" s="196"/>
      <c r="C293" s="72"/>
      <c r="D293" s="72"/>
      <c r="E293" s="72"/>
      <c r="F293" s="73"/>
      <c r="G293" s="74"/>
      <c r="I293" s="195"/>
      <c r="J293" s="196"/>
      <c r="K293" s="72"/>
      <c r="L293" s="72"/>
      <c r="M293" s="72"/>
      <c r="N293" s="155"/>
      <c r="O293" s="156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207">
    <mergeCell ref="K124:O126"/>
    <mergeCell ref="C91:G93"/>
    <mergeCell ref="K91:O93"/>
    <mergeCell ref="C58:G60"/>
    <mergeCell ref="K58:O60"/>
    <mergeCell ref="C25:G27"/>
    <mergeCell ref="K25:O27"/>
    <mergeCell ref="K289:O291"/>
    <mergeCell ref="K256:O258"/>
    <mergeCell ref="C256:G258"/>
    <mergeCell ref="C223:G225"/>
    <mergeCell ref="K223:O225"/>
    <mergeCell ref="C190:G192"/>
    <mergeCell ref="K190:O192"/>
    <mergeCell ref="C157:G159"/>
    <mergeCell ref="K157:O159"/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C289:G291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A205:B207"/>
    <mergeCell ref="A208:B208"/>
    <mergeCell ref="A209:B209"/>
    <mergeCell ref="A210:B212"/>
    <mergeCell ref="A213:B213"/>
    <mergeCell ref="A214:B214"/>
    <mergeCell ref="A190:B192"/>
    <mergeCell ref="I190:J192"/>
    <mergeCell ref="A193:B193"/>
    <mergeCell ref="I193:J193"/>
    <mergeCell ref="A194:B194"/>
    <mergeCell ref="I194:J194"/>
    <mergeCell ref="C210:G212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C177:G179"/>
    <mergeCell ref="A160:B160"/>
    <mergeCell ref="I160:J160"/>
    <mergeCell ref="A161:B161"/>
    <mergeCell ref="I161:J161"/>
    <mergeCell ref="A172:B174"/>
    <mergeCell ref="A175:B175"/>
    <mergeCell ref="A155:B155"/>
    <mergeCell ref="I155:J155"/>
    <mergeCell ref="A156:B156"/>
    <mergeCell ref="I156:J156"/>
    <mergeCell ref="A157:B159"/>
    <mergeCell ref="I157:J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C144:G146"/>
    <mergeCell ref="A123:B123"/>
    <mergeCell ref="I123:J123"/>
    <mergeCell ref="A124:B126"/>
    <mergeCell ref="I124:J126"/>
    <mergeCell ref="A127:B127"/>
    <mergeCell ref="I127:J127"/>
    <mergeCell ref="A117:B118"/>
    <mergeCell ref="I117:J118"/>
    <mergeCell ref="A119:B121"/>
    <mergeCell ref="I119:J121"/>
    <mergeCell ref="A122:B122"/>
    <mergeCell ref="I122:J122"/>
    <mergeCell ref="C124:G126"/>
    <mergeCell ref="A106:B108"/>
    <mergeCell ref="A109:B109"/>
    <mergeCell ref="A110:B110"/>
    <mergeCell ref="A111:B113"/>
    <mergeCell ref="A114:B114"/>
    <mergeCell ref="A115:B115"/>
    <mergeCell ref="A91:B93"/>
    <mergeCell ref="I91:J93"/>
    <mergeCell ref="A94:B94"/>
    <mergeCell ref="I94:J94"/>
    <mergeCell ref="A95:B95"/>
    <mergeCell ref="I95:J95"/>
    <mergeCell ref="C111:G113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C78:G80"/>
    <mergeCell ref="A61:B61"/>
    <mergeCell ref="I61:J61"/>
    <mergeCell ref="A62:B62"/>
    <mergeCell ref="I62:J62"/>
    <mergeCell ref="A73:B75"/>
    <mergeCell ref="A76:B76"/>
    <mergeCell ref="A56:B56"/>
    <mergeCell ref="I56:J56"/>
    <mergeCell ref="A57:B57"/>
    <mergeCell ref="I57:J57"/>
    <mergeCell ref="A58:B60"/>
    <mergeCell ref="I58:J60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C45:G47"/>
    <mergeCell ref="A28:B28"/>
    <mergeCell ref="I28:J28"/>
    <mergeCell ref="A18:B19"/>
    <mergeCell ref="I18:J19"/>
    <mergeCell ref="A20:B22"/>
    <mergeCell ref="I20:J22"/>
    <mergeCell ref="A23:B23"/>
    <mergeCell ref="I23:J23"/>
    <mergeCell ref="A48:B48"/>
    <mergeCell ref="A7:B9"/>
    <mergeCell ref="A10:B10"/>
    <mergeCell ref="A11:B11"/>
    <mergeCell ref="A12:B14"/>
    <mergeCell ref="A15:B15"/>
    <mergeCell ref="A16:B16"/>
    <mergeCell ref="A24:B24"/>
    <mergeCell ref="I24:J24"/>
    <mergeCell ref="A25:B27"/>
    <mergeCell ref="I25:J27"/>
    <mergeCell ref="C12:G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5122-D041-4EAE-8125-EA59AB0A1C09}">
  <dimension ref="A1:R296"/>
  <sheetViews>
    <sheetView workbookViewId="0">
      <selection activeCell="G3" sqref="G3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1.2</v>
      </c>
    </row>
    <row r="3" spans="1:7" ht="15.75" thickBot="1" x14ac:dyDescent="0.3">
      <c r="C3" s="78" t="s">
        <v>3</v>
      </c>
      <c r="D3" s="77">
        <v>153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87" t="s">
        <v>9</v>
      </c>
      <c r="B7" s="188"/>
      <c r="C7" s="3"/>
      <c r="D7" s="3"/>
      <c r="E7" s="3"/>
      <c r="F7" s="149"/>
      <c r="G7" s="150"/>
    </row>
    <row r="8" spans="1:7" x14ac:dyDescent="0.25">
      <c r="A8" s="187"/>
      <c r="B8" s="188"/>
      <c r="C8" s="3"/>
      <c r="D8" s="3"/>
      <c r="E8" s="3"/>
      <c r="F8" s="149"/>
      <c r="G8" s="150"/>
    </row>
    <row r="9" spans="1:7" x14ac:dyDescent="0.25">
      <c r="A9" s="187"/>
      <c r="B9" s="188"/>
      <c r="C9" s="3"/>
      <c r="D9" s="3"/>
      <c r="E9" s="3"/>
      <c r="F9" s="149"/>
      <c r="G9" s="150"/>
    </row>
    <row r="10" spans="1:7" x14ac:dyDescent="0.25">
      <c r="A10" s="189" t="s">
        <v>10</v>
      </c>
      <c r="B10" s="190"/>
      <c r="C10" s="3"/>
      <c r="D10" s="3"/>
      <c r="E10" s="3"/>
      <c r="F10" s="151"/>
      <c r="G10" s="152"/>
    </row>
    <row r="11" spans="1:7" ht="15.75" x14ac:dyDescent="0.25">
      <c r="A11" s="191" t="s">
        <v>13</v>
      </c>
      <c r="B11" s="192"/>
      <c r="C11" s="9"/>
      <c r="D11" s="9"/>
      <c r="E11" s="9"/>
      <c r="F11" s="151"/>
      <c r="G11" s="152"/>
    </row>
    <row r="12" spans="1:7" x14ac:dyDescent="0.25">
      <c r="A12" s="193" t="s">
        <v>11</v>
      </c>
      <c r="B12" s="194"/>
      <c r="C12" s="197" t="s">
        <v>31</v>
      </c>
      <c r="D12" s="198"/>
      <c r="E12" s="198"/>
      <c r="F12" s="198"/>
      <c r="G12" s="199"/>
    </row>
    <row r="13" spans="1:7" x14ac:dyDescent="0.25">
      <c r="A13" s="193"/>
      <c r="B13" s="194"/>
      <c r="C13" s="200"/>
      <c r="D13" s="201"/>
      <c r="E13" s="201"/>
      <c r="F13" s="201"/>
      <c r="G13" s="202"/>
    </row>
    <row r="14" spans="1:7" x14ac:dyDescent="0.25">
      <c r="A14" s="193"/>
      <c r="B14" s="194"/>
      <c r="C14" s="203"/>
      <c r="D14" s="204"/>
      <c r="E14" s="204"/>
      <c r="F14" s="204"/>
      <c r="G14" s="205"/>
    </row>
    <row r="15" spans="1:7" ht="15.75" x14ac:dyDescent="0.25">
      <c r="A15" s="191" t="s">
        <v>12</v>
      </c>
      <c r="B15" s="192"/>
      <c r="C15" s="9"/>
      <c r="D15" s="12"/>
      <c r="E15" s="12"/>
      <c r="F15" s="153"/>
      <c r="G15" s="154"/>
    </row>
    <row r="16" spans="1:7" ht="15.75" thickBot="1" x14ac:dyDescent="0.3">
      <c r="A16" s="195"/>
      <c r="B16" s="196"/>
      <c r="C16" s="72"/>
      <c r="D16" s="72"/>
      <c r="E16" s="72"/>
      <c r="F16" s="155"/>
      <c r="G16" s="156"/>
    </row>
    <row r="17" spans="1:15" ht="15.75" thickBot="1" x14ac:dyDescent="0.3"/>
    <row r="18" spans="1:15" ht="18.75" x14ac:dyDescent="0.3">
      <c r="A18" s="206" t="s">
        <v>27</v>
      </c>
      <c r="B18" s="207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206" t="s">
        <v>26</v>
      </c>
      <c r="J18" s="207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208"/>
      <c r="B19" s="209"/>
      <c r="C19" s="11"/>
      <c r="D19" s="11"/>
      <c r="E19" s="11"/>
      <c r="F19" s="11"/>
      <c r="G19" s="68"/>
      <c r="I19" s="208"/>
      <c r="J19" s="209"/>
      <c r="K19" s="11"/>
      <c r="L19" s="11"/>
      <c r="M19" s="11"/>
      <c r="N19" s="11"/>
      <c r="O19" s="68"/>
    </row>
    <row r="20" spans="1:15" x14ac:dyDescent="0.25">
      <c r="A20" s="187" t="s">
        <v>9</v>
      </c>
      <c r="B20" s="188"/>
      <c r="C20" s="3"/>
      <c r="D20" s="3"/>
      <c r="E20" s="3"/>
      <c r="F20" s="7"/>
      <c r="G20" s="69"/>
      <c r="I20" s="187" t="s">
        <v>9</v>
      </c>
      <c r="J20" s="188"/>
      <c r="K20" s="3"/>
      <c r="L20" s="3"/>
      <c r="M20" s="3"/>
      <c r="N20" s="7"/>
      <c r="O20" s="69"/>
    </row>
    <row r="21" spans="1:15" x14ac:dyDescent="0.25">
      <c r="A21" s="187"/>
      <c r="B21" s="188"/>
      <c r="C21" s="3"/>
      <c r="D21" s="3"/>
      <c r="E21" s="3"/>
      <c r="F21" s="7"/>
      <c r="G21" s="69"/>
      <c r="I21" s="187"/>
      <c r="J21" s="188"/>
      <c r="K21" s="3"/>
      <c r="L21" s="3"/>
      <c r="M21" s="3"/>
      <c r="N21" s="7"/>
      <c r="O21" s="69"/>
    </row>
    <row r="22" spans="1:15" x14ac:dyDescent="0.25">
      <c r="A22" s="187"/>
      <c r="B22" s="188"/>
      <c r="C22" s="3"/>
      <c r="D22" s="3"/>
      <c r="E22" s="3"/>
      <c r="F22" s="7"/>
      <c r="G22" s="69"/>
      <c r="I22" s="187"/>
      <c r="J22" s="188"/>
      <c r="K22" s="3"/>
      <c r="L22" s="3"/>
      <c r="M22" s="3"/>
      <c r="N22" s="7"/>
      <c r="O22" s="69"/>
    </row>
    <row r="23" spans="1:15" x14ac:dyDescent="0.25">
      <c r="A23" s="189" t="s">
        <v>10</v>
      </c>
      <c r="B23" s="190"/>
      <c r="C23" s="3"/>
      <c r="D23" s="3"/>
      <c r="E23" s="3"/>
      <c r="F23" s="8"/>
      <c r="G23" s="70"/>
      <c r="I23" s="189" t="s">
        <v>10</v>
      </c>
      <c r="J23" s="190"/>
      <c r="K23" s="3"/>
      <c r="L23" s="3"/>
      <c r="M23" s="3"/>
      <c r="N23" s="8"/>
      <c r="O23" s="70"/>
    </row>
    <row r="24" spans="1:15" ht="15.75" x14ac:dyDescent="0.25">
      <c r="A24" s="191" t="s">
        <v>13</v>
      </c>
      <c r="B24" s="192"/>
      <c r="C24" s="9"/>
      <c r="D24" s="9"/>
      <c r="E24" s="9"/>
      <c r="F24" s="8"/>
      <c r="G24" s="70"/>
      <c r="I24" s="191" t="s">
        <v>13</v>
      </c>
      <c r="J24" s="192"/>
      <c r="K24" s="9"/>
      <c r="L24" s="9"/>
      <c r="M24" s="9"/>
      <c r="N24" s="8"/>
      <c r="O24" s="70"/>
    </row>
    <row r="25" spans="1:15" x14ac:dyDescent="0.25">
      <c r="A25" s="193" t="s">
        <v>11</v>
      </c>
      <c r="B25" s="194"/>
      <c r="C25" s="4"/>
      <c r="D25" s="4"/>
      <c r="E25" s="4"/>
      <c r="F25" s="7"/>
      <c r="G25" s="69"/>
      <c r="I25" s="193" t="s">
        <v>11</v>
      </c>
      <c r="J25" s="194"/>
      <c r="K25" s="4"/>
      <c r="L25" s="4"/>
      <c r="M25" s="4"/>
      <c r="N25" s="7"/>
      <c r="O25" s="69"/>
    </row>
    <row r="26" spans="1:15" x14ac:dyDescent="0.25">
      <c r="A26" s="193"/>
      <c r="B26" s="194"/>
      <c r="C26" s="4"/>
      <c r="D26" s="4"/>
      <c r="E26" s="4"/>
      <c r="F26" s="7"/>
      <c r="G26" s="69"/>
      <c r="I26" s="193"/>
      <c r="J26" s="194"/>
      <c r="K26" s="4"/>
      <c r="L26" s="4"/>
      <c r="M26" s="4"/>
      <c r="N26" s="7"/>
      <c r="O26" s="69"/>
    </row>
    <row r="27" spans="1:15" x14ac:dyDescent="0.25">
      <c r="A27" s="193"/>
      <c r="B27" s="194"/>
      <c r="C27" s="4"/>
      <c r="D27" s="4"/>
      <c r="E27" s="4"/>
      <c r="F27" s="7"/>
      <c r="G27" s="69"/>
      <c r="I27" s="193"/>
      <c r="J27" s="194"/>
      <c r="K27" s="4"/>
      <c r="L27" s="4"/>
      <c r="M27" s="4"/>
      <c r="N27" s="7"/>
      <c r="O27" s="69"/>
    </row>
    <row r="28" spans="1:15" ht="15.75" x14ac:dyDescent="0.25">
      <c r="A28" s="191" t="s">
        <v>12</v>
      </c>
      <c r="B28" s="192"/>
      <c r="C28" s="9"/>
      <c r="D28" s="12"/>
      <c r="E28" s="12"/>
      <c r="F28" s="10"/>
      <c r="G28" s="71"/>
      <c r="I28" s="191" t="s">
        <v>12</v>
      </c>
      <c r="J28" s="192"/>
      <c r="K28" s="9"/>
      <c r="L28" s="12"/>
      <c r="M28" s="12"/>
      <c r="N28" s="10"/>
      <c r="O28" s="71"/>
    </row>
    <row r="29" spans="1:15" ht="15.75" thickBot="1" x14ac:dyDescent="0.3">
      <c r="A29" s="195"/>
      <c r="B29" s="196"/>
      <c r="C29" s="72"/>
      <c r="D29" s="72"/>
      <c r="E29" s="72"/>
      <c r="F29" s="73"/>
      <c r="G29" s="74"/>
      <c r="I29" s="195"/>
      <c r="J29" s="196"/>
      <c r="K29" s="72"/>
      <c r="L29" s="72"/>
      <c r="M29" s="72"/>
      <c r="N29" s="73"/>
      <c r="O29" s="74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1.2</v>
      </c>
    </row>
    <row r="36" spans="1:7" ht="15.75" thickBot="1" x14ac:dyDescent="0.3">
      <c r="C36" s="78" t="s">
        <v>3</v>
      </c>
      <c r="D36" s="77">
        <v>614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87" t="s">
        <v>9</v>
      </c>
      <c r="B40" s="188"/>
      <c r="C40" s="3"/>
      <c r="D40" s="3"/>
      <c r="E40" s="3"/>
      <c r="F40" s="7"/>
      <c r="G40" s="69"/>
    </row>
    <row r="41" spans="1:7" x14ac:dyDescent="0.25">
      <c r="A41" s="187"/>
      <c r="B41" s="188"/>
      <c r="C41" s="3"/>
      <c r="D41" s="3"/>
      <c r="E41" s="3"/>
      <c r="F41" s="7"/>
      <c r="G41" s="69"/>
    </row>
    <row r="42" spans="1:7" x14ac:dyDescent="0.25">
      <c r="A42" s="187"/>
      <c r="B42" s="188"/>
      <c r="C42" s="3"/>
      <c r="D42" s="3"/>
      <c r="E42" s="3"/>
      <c r="F42" s="7"/>
      <c r="G42" s="69"/>
    </row>
    <row r="43" spans="1:7" x14ac:dyDescent="0.25">
      <c r="A43" s="189" t="s">
        <v>10</v>
      </c>
      <c r="B43" s="190"/>
      <c r="C43" s="3"/>
      <c r="D43" s="3"/>
      <c r="E43" s="3"/>
      <c r="F43" s="8"/>
      <c r="G43" s="70"/>
    </row>
    <row r="44" spans="1:7" ht="15.75" x14ac:dyDescent="0.25">
      <c r="A44" s="191" t="s">
        <v>13</v>
      </c>
      <c r="B44" s="192"/>
      <c r="C44" s="9"/>
      <c r="D44" s="9"/>
      <c r="E44" s="9"/>
      <c r="F44" s="8"/>
      <c r="G44" s="70"/>
    </row>
    <row r="45" spans="1:7" x14ac:dyDescent="0.25">
      <c r="A45" s="193" t="s">
        <v>11</v>
      </c>
      <c r="B45" s="194"/>
      <c r="C45" s="197" t="s">
        <v>31</v>
      </c>
      <c r="D45" s="198"/>
      <c r="E45" s="198"/>
      <c r="F45" s="198"/>
      <c r="G45" s="199"/>
    </row>
    <row r="46" spans="1:7" x14ac:dyDescent="0.25">
      <c r="A46" s="193"/>
      <c r="B46" s="194"/>
      <c r="C46" s="200"/>
      <c r="D46" s="201"/>
      <c r="E46" s="201"/>
      <c r="F46" s="201"/>
      <c r="G46" s="202"/>
    </row>
    <row r="47" spans="1:7" x14ac:dyDescent="0.25">
      <c r="A47" s="193"/>
      <c r="B47" s="194"/>
      <c r="C47" s="203"/>
      <c r="D47" s="204"/>
      <c r="E47" s="204"/>
      <c r="F47" s="204"/>
      <c r="G47" s="205"/>
    </row>
    <row r="48" spans="1:7" ht="15.75" x14ac:dyDescent="0.25">
      <c r="A48" s="191" t="s">
        <v>12</v>
      </c>
      <c r="B48" s="192"/>
      <c r="C48" s="9"/>
      <c r="D48" s="12"/>
      <c r="E48" s="12"/>
      <c r="F48" s="10"/>
      <c r="G48" s="71"/>
    </row>
    <row r="49" spans="1:15" ht="15.75" thickBot="1" x14ac:dyDescent="0.3">
      <c r="A49" s="195"/>
      <c r="B49" s="196"/>
      <c r="C49" s="72"/>
      <c r="D49" s="72"/>
      <c r="E49" s="72"/>
      <c r="F49" s="73"/>
      <c r="G49" s="74"/>
    </row>
    <row r="50" spans="1:15" ht="15.75" thickBot="1" x14ac:dyDescent="0.3"/>
    <row r="51" spans="1:15" ht="18.75" x14ac:dyDescent="0.3">
      <c r="A51" s="206" t="s">
        <v>27</v>
      </c>
      <c r="B51" s="207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206" t="s">
        <v>26</v>
      </c>
      <c r="J51" s="207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208"/>
      <c r="B52" s="209"/>
      <c r="C52" s="11"/>
      <c r="D52" s="11"/>
      <c r="E52" s="11"/>
      <c r="F52" s="11"/>
      <c r="G52" s="68"/>
      <c r="I52" s="208"/>
      <c r="J52" s="209"/>
      <c r="K52" s="11"/>
      <c r="L52" s="11"/>
      <c r="M52" s="11"/>
      <c r="N52" s="11"/>
      <c r="O52" s="68"/>
    </row>
    <row r="53" spans="1:15" x14ac:dyDescent="0.25">
      <c r="A53" s="187" t="s">
        <v>9</v>
      </c>
      <c r="B53" s="188"/>
      <c r="C53" s="3"/>
      <c r="D53" s="3"/>
      <c r="E53" s="3"/>
      <c r="F53" s="7"/>
      <c r="G53" s="69"/>
      <c r="I53" s="187" t="s">
        <v>9</v>
      </c>
      <c r="J53" s="188"/>
      <c r="K53" s="3"/>
      <c r="L53" s="3"/>
      <c r="M53" s="3"/>
      <c r="N53" s="7"/>
      <c r="O53" s="69"/>
    </row>
    <row r="54" spans="1:15" x14ac:dyDescent="0.25">
      <c r="A54" s="187"/>
      <c r="B54" s="188"/>
      <c r="C54" s="3"/>
      <c r="D54" s="3"/>
      <c r="E54" s="3"/>
      <c r="F54" s="7"/>
      <c r="G54" s="69"/>
      <c r="I54" s="187"/>
      <c r="J54" s="188"/>
      <c r="K54" s="3"/>
      <c r="L54" s="3"/>
      <c r="M54" s="3"/>
      <c r="N54" s="7"/>
      <c r="O54" s="69"/>
    </row>
    <row r="55" spans="1:15" x14ac:dyDescent="0.25">
      <c r="A55" s="187"/>
      <c r="B55" s="188"/>
      <c r="C55" s="3"/>
      <c r="D55" s="3"/>
      <c r="E55" s="3"/>
      <c r="F55" s="7"/>
      <c r="G55" s="69"/>
      <c r="I55" s="187"/>
      <c r="J55" s="188"/>
      <c r="K55" s="3"/>
      <c r="L55" s="3"/>
      <c r="M55" s="3"/>
      <c r="N55" s="7"/>
      <c r="O55" s="69"/>
    </row>
    <row r="56" spans="1:15" x14ac:dyDescent="0.25">
      <c r="A56" s="189" t="s">
        <v>10</v>
      </c>
      <c r="B56" s="190"/>
      <c r="C56" s="3"/>
      <c r="D56" s="3"/>
      <c r="E56" s="3"/>
      <c r="F56" s="8"/>
      <c r="G56" s="70"/>
      <c r="I56" s="189" t="s">
        <v>10</v>
      </c>
      <c r="J56" s="190"/>
      <c r="K56" s="3"/>
      <c r="L56" s="3"/>
      <c r="M56" s="3"/>
      <c r="N56" s="8"/>
      <c r="O56" s="70"/>
    </row>
    <row r="57" spans="1:15" ht="15.75" x14ac:dyDescent="0.25">
      <c r="A57" s="191" t="s">
        <v>13</v>
      </c>
      <c r="B57" s="192"/>
      <c r="C57" s="9"/>
      <c r="D57" s="9"/>
      <c r="E57" s="9"/>
      <c r="F57" s="8"/>
      <c r="G57" s="70"/>
      <c r="I57" s="191" t="s">
        <v>13</v>
      </c>
      <c r="J57" s="192"/>
      <c r="K57" s="9"/>
      <c r="L57" s="9"/>
      <c r="M57" s="9"/>
      <c r="N57" s="8"/>
      <c r="O57" s="70"/>
    </row>
    <row r="58" spans="1:15" x14ac:dyDescent="0.25">
      <c r="A58" s="193" t="s">
        <v>11</v>
      </c>
      <c r="B58" s="194"/>
      <c r="C58" s="4"/>
      <c r="D58" s="4"/>
      <c r="E58" s="4"/>
      <c r="F58" s="7"/>
      <c r="G58" s="69"/>
      <c r="I58" s="193" t="s">
        <v>11</v>
      </c>
      <c r="J58" s="194"/>
      <c r="K58" s="4"/>
      <c r="L58" s="4"/>
      <c r="M58" s="4"/>
      <c r="N58" s="7"/>
      <c r="O58" s="69"/>
    </row>
    <row r="59" spans="1:15" x14ac:dyDescent="0.25">
      <c r="A59" s="193"/>
      <c r="B59" s="194"/>
      <c r="C59" s="4"/>
      <c r="D59" s="4"/>
      <c r="E59" s="4"/>
      <c r="F59" s="7"/>
      <c r="G59" s="69"/>
      <c r="I59" s="193"/>
      <c r="J59" s="194"/>
      <c r="K59" s="4"/>
      <c r="L59" s="4"/>
      <c r="M59" s="4"/>
      <c r="N59" s="7"/>
      <c r="O59" s="69"/>
    </row>
    <row r="60" spans="1:15" x14ac:dyDescent="0.25">
      <c r="A60" s="193"/>
      <c r="B60" s="194"/>
      <c r="C60" s="4"/>
      <c r="D60" s="4"/>
      <c r="E60" s="4"/>
      <c r="F60" s="7"/>
      <c r="G60" s="69"/>
      <c r="I60" s="193"/>
      <c r="J60" s="194"/>
      <c r="K60" s="4"/>
      <c r="L60" s="4"/>
      <c r="M60" s="4"/>
      <c r="N60" s="7"/>
      <c r="O60" s="69"/>
    </row>
    <row r="61" spans="1:15" ht="15.75" x14ac:dyDescent="0.25">
      <c r="A61" s="191" t="s">
        <v>12</v>
      </c>
      <c r="B61" s="192"/>
      <c r="C61" s="9"/>
      <c r="D61" s="12"/>
      <c r="E61" s="12"/>
      <c r="F61" s="10"/>
      <c r="G61" s="71"/>
      <c r="I61" s="191" t="s">
        <v>12</v>
      </c>
      <c r="J61" s="192"/>
      <c r="K61" s="9"/>
      <c r="L61" s="12"/>
      <c r="M61" s="12"/>
      <c r="N61" s="10"/>
      <c r="O61" s="71"/>
    </row>
    <row r="62" spans="1:15" ht="15.75" thickBot="1" x14ac:dyDescent="0.3">
      <c r="A62" s="195"/>
      <c r="B62" s="196"/>
      <c r="C62" s="72"/>
      <c r="D62" s="72"/>
      <c r="E62" s="72"/>
      <c r="F62" s="73"/>
      <c r="G62" s="74"/>
      <c r="I62" s="195"/>
      <c r="J62" s="196"/>
      <c r="K62" s="72"/>
      <c r="L62" s="72"/>
      <c r="M62" s="72"/>
      <c r="N62" s="73"/>
      <c r="O62" s="74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1.2</v>
      </c>
    </row>
    <row r="69" spans="1:7" ht="15.75" thickBot="1" x14ac:dyDescent="0.3">
      <c r="C69" s="78" t="s">
        <v>3</v>
      </c>
      <c r="D69" s="77">
        <v>2400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87" t="s">
        <v>9</v>
      </c>
      <c r="B73" s="188"/>
      <c r="C73" s="3"/>
      <c r="D73" s="3"/>
      <c r="E73" s="3"/>
      <c r="F73" s="7"/>
      <c r="G73" s="69"/>
    </row>
    <row r="74" spans="1:7" x14ac:dyDescent="0.25">
      <c r="A74" s="187"/>
      <c r="B74" s="188"/>
      <c r="C74" s="3"/>
      <c r="D74" s="3"/>
      <c r="E74" s="3"/>
      <c r="F74" s="7"/>
      <c r="G74" s="69"/>
    </row>
    <row r="75" spans="1:7" x14ac:dyDescent="0.25">
      <c r="A75" s="187"/>
      <c r="B75" s="188"/>
      <c r="C75" s="3"/>
      <c r="D75" s="3"/>
      <c r="E75" s="3"/>
      <c r="F75" s="7"/>
      <c r="G75" s="69"/>
    </row>
    <row r="76" spans="1:7" x14ac:dyDescent="0.25">
      <c r="A76" s="189" t="s">
        <v>10</v>
      </c>
      <c r="B76" s="190"/>
      <c r="C76" s="3"/>
      <c r="D76" s="3"/>
      <c r="E76" s="3"/>
      <c r="F76" s="8"/>
      <c r="G76" s="70"/>
    </row>
    <row r="77" spans="1:7" ht="15.75" x14ac:dyDescent="0.25">
      <c r="A77" s="191" t="s">
        <v>13</v>
      </c>
      <c r="B77" s="192"/>
      <c r="C77" s="9"/>
      <c r="D77" s="9"/>
      <c r="E77" s="9"/>
      <c r="F77" s="8"/>
      <c r="G77" s="70"/>
    </row>
    <row r="78" spans="1:7" x14ac:dyDescent="0.25">
      <c r="A78" s="193" t="s">
        <v>11</v>
      </c>
      <c r="B78" s="194"/>
      <c r="C78" s="197" t="s">
        <v>31</v>
      </c>
      <c r="D78" s="198"/>
      <c r="E78" s="198"/>
      <c r="F78" s="198"/>
      <c r="G78" s="199"/>
    </row>
    <row r="79" spans="1:7" x14ac:dyDescent="0.25">
      <c r="A79" s="193"/>
      <c r="B79" s="194"/>
      <c r="C79" s="200"/>
      <c r="D79" s="201"/>
      <c r="E79" s="201"/>
      <c r="F79" s="201"/>
      <c r="G79" s="202"/>
    </row>
    <row r="80" spans="1:7" x14ac:dyDescent="0.25">
      <c r="A80" s="193"/>
      <c r="B80" s="194"/>
      <c r="C80" s="203"/>
      <c r="D80" s="204"/>
      <c r="E80" s="204"/>
      <c r="F80" s="204"/>
      <c r="G80" s="205"/>
    </row>
    <row r="81" spans="1:15" ht="15.75" x14ac:dyDescent="0.25">
      <c r="A81" s="191" t="s">
        <v>12</v>
      </c>
      <c r="B81" s="192"/>
      <c r="C81" s="9"/>
      <c r="D81" s="12"/>
      <c r="E81" s="12"/>
      <c r="F81" s="10"/>
      <c r="G81" s="71"/>
    </row>
    <row r="82" spans="1:15" ht="15.75" thickBot="1" x14ac:dyDescent="0.3">
      <c r="A82" s="195"/>
      <c r="B82" s="196"/>
      <c r="C82" s="72"/>
      <c r="D82" s="72"/>
      <c r="E82" s="72"/>
      <c r="F82" s="73"/>
      <c r="G82" s="74"/>
    </row>
    <row r="83" spans="1:15" ht="15.75" thickBot="1" x14ac:dyDescent="0.3"/>
    <row r="84" spans="1:15" ht="18.75" x14ac:dyDescent="0.3">
      <c r="A84" s="206" t="s">
        <v>27</v>
      </c>
      <c r="B84" s="207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206" t="s">
        <v>26</v>
      </c>
      <c r="J84" s="207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208"/>
      <c r="B85" s="209"/>
      <c r="C85" s="11"/>
      <c r="D85" s="11"/>
      <c r="E85" s="11"/>
      <c r="F85" s="11"/>
      <c r="G85" s="68"/>
      <c r="I85" s="208"/>
      <c r="J85" s="209"/>
      <c r="K85" s="11"/>
      <c r="L85" s="11"/>
      <c r="M85" s="11"/>
      <c r="N85" s="11"/>
      <c r="O85" s="68"/>
    </row>
    <row r="86" spans="1:15" x14ac:dyDescent="0.25">
      <c r="A86" s="187" t="s">
        <v>9</v>
      </c>
      <c r="B86" s="188"/>
      <c r="C86" s="3"/>
      <c r="D86" s="3"/>
      <c r="E86" s="3"/>
      <c r="F86" s="7"/>
      <c r="G86" s="69"/>
      <c r="I86" s="187" t="s">
        <v>9</v>
      </c>
      <c r="J86" s="188"/>
      <c r="K86" s="3"/>
      <c r="L86" s="3"/>
      <c r="M86" s="3"/>
      <c r="N86" s="7"/>
      <c r="O86" s="69"/>
    </row>
    <row r="87" spans="1:15" x14ac:dyDescent="0.25">
      <c r="A87" s="187"/>
      <c r="B87" s="188"/>
      <c r="C87" s="3"/>
      <c r="D87" s="3"/>
      <c r="E87" s="3"/>
      <c r="F87" s="7"/>
      <c r="G87" s="69"/>
      <c r="I87" s="187"/>
      <c r="J87" s="188"/>
      <c r="K87" s="3"/>
      <c r="L87" s="3"/>
      <c r="M87" s="3"/>
      <c r="N87" s="7"/>
      <c r="O87" s="69"/>
    </row>
    <row r="88" spans="1:15" x14ac:dyDescent="0.25">
      <c r="A88" s="187"/>
      <c r="B88" s="188"/>
      <c r="C88" s="3"/>
      <c r="D88" s="3"/>
      <c r="E88" s="3"/>
      <c r="F88" s="7"/>
      <c r="G88" s="69"/>
      <c r="I88" s="187"/>
      <c r="J88" s="188"/>
      <c r="K88" s="3"/>
      <c r="L88" s="3"/>
      <c r="M88" s="3"/>
      <c r="N88" s="7"/>
      <c r="O88" s="69"/>
    </row>
    <row r="89" spans="1:15" x14ac:dyDescent="0.25">
      <c r="A89" s="189" t="s">
        <v>10</v>
      </c>
      <c r="B89" s="190"/>
      <c r="C89" s="3"/>
      <c r="D89" s="3"/>
      <c r="E89" s="3"/>
      <c r="F89" s="8"/>
      <c r="G89" s="70"/>
      <c r="I89" s="189" t="s">
        <v>10</v>
      </c>
      <c r="J89" s="190"/>
      <c r="K89" s="3"/>
      <c r="L89" s="3"/>
      <c r="M89" s="3"/>
      <c r="N89" s="8"/>
      <c r="O89" s="70"/>
    </row>
    <row r="90" spans="1:15" ht="15.75" x14ac:dyDescent="0.25">
      <c r="A90" s="191" t="s">
        <v>13</v>
      </c>
      <c r="B90" s="192"/>
      <c r="C90" s="9"/>
      <c r="D90" s="9"/>
      <c r="E90" s="9"/>
      <c r="F90" s="8"/>
      <c r="G90" s="70"/>
      <c r="I90" s="191" t="s">
        <v>13</v>
      </c>
      <c r="J90" s="192"/>
      <c r="K90" s="9"/>
      <c r="L90" s="9"/>
      <c r="M90" s="9"/>
      <c r="N90" s="8"/>
      <c r="O90" s="70"/>
    </row>
    <row r="91" spans="1:15" x14ac:dyDescent="0.25">
      <c r="A91" s="193" t="s">
        <v>11</v>
      </c>
      <c r="B91" s="194"/>
      <c r="C91" s="4"/>
      <c r="D91" s="4"/>
      <c r="E91" s="4"/>
      <c r="F91" s="7"/>
      <c r="G91" s="69"/>
      <c r="I91" s="193" t="s">
        <v>11</v>
      </c>
      <c r="J91" s="194"/>
      <c r="K91" s="4"/>
      <c r="L91" s="4"/>
      <c r="M91" s="4"/>
      <c r="N91" s="7"/>
      <c r="O91" s="69"/>
    </row>
    <row r="92" spans="1:15" x14ac:dyDescent="0.25">
      <c r="A92" s="193"/>
      <c r="B92" s="194"/>
      <c r="C92" s="4"/>
      <c r="D92" s="4"/>
      <c r="E92" s="4"/>
      <c r="F92" s="7"/>
      <c r="G92" s="69"/>
      <c r="I92" s="193"/>
      <c r="J92" s="194"/>
      <c r="K92" s="4"/>
      <c r="L92" s="4"/>
      <c r="M92" s="4"/>
      <c r="N92" s="7"/>
      <c r="O92" s="69"/>
    </row>
    <row r="93" spans="1:15" x14ac:dyDescent="0.25">
      <c r="A93" s="193"/>
      <c r="B93" s="194"/>
      <c r="C93" s="4"/>
      <c r="D93" s="4"/>
      <c r="E93" s="4"/>
      <c r="F93" s="7"/>
      <c r="G93" s="69"/>
      <c r="I93" s="193"/>
      <c r="J93" s="194"/>
      <c r="K93" s="4"/>
      <c r="L93" s="4"/>
      <c r="M93" s="4"/>
      <c r="N93" s="7"/>
      <c r="O93" s="69"/>
    </row>
    <row r="94" spans="1:15" ht="15.75" x14ac:dyDescent="0.25">
      <c r="A94" s="191" t="s">
        <v>12</v>
      </c>
      <c r="B94" s="192"/>
      <c r="C94" s="9"/>
      <c r="D94" s="12"/>
      <c r="E94" s="12"/>
      <c r="F94" s="10"/>
      <c r="G94" s="71"/>
      <c r="I94" s="191" t="s">
        <v>12</v>
      </c>
      <c r="J94" s="192"/>
      <c r="K94" s="9"/>
      <c r="L94" s="12"/>
      <c r="M94" s="12"/>
      <c r="N94" s="10"/>
      <c r="O94" s="71"/>
    </row>
    <row r="95" spans="1:15" ht="15.75" thickBot="1" x14ac:dyDescent="0.3">
      <c r="A95" s="195"/>
      <c r="B95" s="196"/>
      <c r="C95" s="72"/>
      <c r="D95" s="72"/>
      <c r="E95" s="72"/>
      <c r="F95" s="73"/>
      <c r="G95" s="74"/>
      <c r="I95" s="195"/>
      <c r="J95" s="196"/>
      <c r="K95" s="72"/>
      <c r="L95" s="72"/>
      <c r="M95" s="72"/>
      <c r="N95" s="73"/>
      <c r="O95" s="74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1.2</v>
      </c>
    </row>
    <row r="102" spans="1:18" ht="15.75" thickBot="1" x14ac:dyDescent="0.3">
      <c r="C102" s="78" t="s">
        <v>3</v>
      </c>
      <c r="D102" s="77">
        <v>4800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87" t="s">
        <v>9</v>
      </c>
      <c r="B106" s="188"/>
      <c r="C106" s="3"/>
      <c r="D106" s="3"/>
      <c r="E106" s="3"/>
      <c r="F106" s="7"/>
      <c r="G106" s="69"/>
    </row>
    <row r="107" spans="1:18" x14ac:dyDescent="0.25">
      <c r="A107" s="187"/>
      <c r="B107" s="188"/>
      <c r="C107" s="3"/>
      <c r="D107" s="3"/>
      <c r="E107" s="3"/>
      <c r="F107" s="7"/>
      <c r="G107" s="69"/>
    </row>
    <row r="108" spans="1:18" x14ac:dyDescent="0.25">
      <c r="A108" s="187"/>
      <c r="B108" s="188"/>
      <c r="C108" s="3"/>
      <c r="D108" s="3"/>
      <c r="E108" s="3"/>
      <c r="F108" s="7"/>
      <c r="G108" s="69"/>
    </row>
    <row r="109" spans="1:18" x14ac:dyDescent="0.25">
      <c r="A109" s="189" t="s">
        <v>10</v>
      </c>
      <c r="B109" s="190"/>
      <c r="C109" s="3"/>
      <c r="D109" s="3"/>
      <c r="E109" s="3"/>
      <c r="F109" s="8"/>
      <c r="G109" s="70"/>
    </row>
    <row r="110" spans="1:18" ht="15.75" x14ac:dyDescent="0.25">
      <c r="A110" s="191" t="s">
        <v>13</v>
      </c>
      <c r="B110" s="192"/>
      <c r="C110" s="9"/>
      <c r="D110" s="9"/>
      <c r="E110" s="9"/>
      <c r="F110" s="8"/>
      <c r="G110" s="70"/>
    </row>
    <row r="111" spans="1:18" x14ac:dyDescent="0.25">
      <c r="A111" s="193" t="s">
        <v>11</v>
      </c>
      <c r="B111" s="194"/>
      <c r="C111" s="197" t="s">
        <v>31</v>
      </c>
      <c r="D111" s="198"/>
      <c r="E111" s="198"/>
      <c r="F111" s="198"/>
      <c r="G111" s="199"/>
    </row>
    <row r="112" spans="1:18" x14ac:dyDescent="0.25">
      <c r="A112" s="193"/>
      <c r="B112" s="194"/>
      <c r="C112" s="200"/>
      <c r="D112" s="201"/>
      <c r="E112" s="201"/>
      <c r="F112" s="201"/>
      <c r="G112" s="202"/>
    </row>
    <row r="113" spans="1:15" x14ac:dyDescent="0.25">
      <c r="A113" s="193"/>
      <c r="B113" s="194"/>
      <c r="C113" s="203"/>
      <c r="D113" s="204"/>
      <c r="E113" s="204"/>
      <c r="F113" s="204"/>
      <c r="G113" s="205"/>
    </row>
    <row r="114" spans="1:15" ht="15.75" x14ac:dyDescent="0.25">
      <c r="A114" s="191" t="s">
        <v>12</v>
      </c>
      <c r="B114" s="192"/>
      <c r="C114" s="9"/>
      <c r="D114" s="12"/>
      <c r="E114" s="12"/>
      <c r="F114" s="10"/>
      <c r="G114" s="71"/>
    </row>
    <row r="115" spans="1:15" ht="15.75" thickBot="1" x14ac:dyDescent="0.3">
      <c r="A115" s="195"/>
      <c r="B115" s="196"/>
      <c r="C115" s="72"/>
      <c r="D115" s="72"/>
      <c r="E115" s="72"/>
      <c r="F115" s="73"/>
      <c r="G115" s="74"/>
    </row>
    <row r="116" spans="1:15" ht="15.75" thickBot="1" x14ac:dyDescent="0.3"/>
    <row r="117" spans="1:15" ht="18.75" x14ac:dyDescent="0.3">
      <c r="A117" s="206" t="s">
        <v>27</v>
      </c>
      <c r="B117" s="207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206" t="s">
        <v>26</v>
      </c>
      <c r="J117" s="207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208"/>
      <c r="B118" s="209"/>
      <c r="C118" s="11"/>
      <c r="D118" s="11"/>
      <c r="E118" s="11"/>
      <c r="F118" s="11"/>
      <c r="G118" s="68"/>
      <c r="I118" s="208"/>
      <c r="J118" s="209"/>
      <c r="K118" s="11"/>
      <c r="L118" s="11"/>
      <c r="M118" s="11"/>
      <c r="N118" s="11"/>
      <c r="O118" s="68"/>
    </row>
    <row r="119" spans="1:15" x14ac:dyDescent="0.25">
      <c r="A119" s="187" t="s">
        <v>9</v>
      </c>
      <c r="B119" s="188"/>
      <c r="C119" s="3"/>
      <c r="D119" s="3"/>
      <c r="E119" s="3"/>
      <c r="F119" s="7"/>
      <c r="G119" s="69"/>
      <c r="I119" s="187" t="s">
        <v>9</v>
      </c>
      <c r="J119" s="188"/>
      <c r="K119" s="3"/>
      <c r="L119" s="3"/>
      <c r="M119" s="3"/>
      <c r="N119" s="7"/>
      <c r="O119" s="69"/>
    </row>
    <row r="120" spans="1:15" x14ac:dyDescent="0.25">
      <c r="A120" s="187"/>
      <c r="B120" s="188"/>
      <c r="C120" s="3"/>
      <c r="D120" s="3"/>
      <c r="E120" s="3"/>
      <c r="F120" s="7"/>
      <c r="G120" s="69"/>
      <c r="I120" s="187"/>
      <c r="J120" s="188"/>
      <c r="K120" s="3"/>
      <c r="L120" s="3"/>
      <c r="M120" s="3"/>
      <c r="N120" s="7"/>
      <c r="O120" s="69"/>
    </row>
    <row r="121" spans="1:15" x14ac:dyDescent="0.25">
      <c r="A121" s="187"/>
      <c r="B121" s="188"/>
      <c r="C121" s="3"/>
      <c r="D121" s="3"/>
      <c r="E121" s="3"/>
      <c r="F121" s="7"/>
      <c r="G121" s="69"/>
      <c r="I121" s="187"/>
      <c r="J121" s="188"/>
      <c r="K121" s="3"/>
      <c r="L121" s="3"/>
      <c r="M121" s="3"/>
      <c r="N121" s="7"/>
      <c r="O121" s="69"/>
    </row>
    <row r="122" spans="1:15" x14ac:dyDescent="0.25">
      <c r="A122" s="189" t="s">
        <v>10</v>
      </c>
      <c r="B122" s="190"/>
      <c r="C122" s="3"/>
      <c r="D122" s="3"/>
      <c r="E122" s="3"/>
      <c r="F122" s="8"/>
      <c r="G122" s="70"/>
      <c r="I122" s="189" t="s">
        <v>10</v>
      </c>
      <c r="J122" s="190"/>
      <c r="K122" s="3"/>
      <c r="L122" s="3"/>
      <c r="M122" s="3"/>
      <c r="N122" s="8"/>
      <c r="O122" s="70"/>
    </row>
    <row r="123" spans="1:15" ht="15.75" x14ac:dyDescent="0.25">
      <c r="A123" s="191" t="s">
        <v>13</v>
      </c>
      <c r="B123" s="192"/>
      <c r="C123" s="9"/>
      <c r="D123" s="9"/>
      <c r="E123" s="9"/>
      <c r="F123" s="8"/>
      <c r="G123" s="70"/>
      <c r="I123" s="191" t="s">
        <v>13</v>
      </c>
      <c r="J123" s="192"/>
      <c r="K123" s="9"/>
      <c r="L123" s="9"/>
      <c r="M123" s="9"/>
      <c r="N123" s="8"/>
      <c r="O123" s="70"/>
    </row>
    <row r="124" spans="1:15" x14ac:dyDescent="0.25">
      <c r="A124" s="193" t="s">
        <v>11</v>
      </c>
      <c r="B124" s="194"/>
      <c r="C124" s="4"/>
      <c r="D124" s="4"/>
      <c r="E124" s="4"/>
      <c r="F124" s="7"/>
      <c r="G124" s="69"/>
      <c r="I124" s="193" t="s">
        <v>11</v>
      </c>
      <c r="J124" s="194"/>
      <c r="K124" s="4"/>
      <c r="L124" s="4"/>
      <c r="M124" s="4"/>
      <c r="N124" s="7"/>
      <c r="O124" s="69"/>
    </row>
    <row r="125" spans="1:15" x14ac:dyDescent="0.25">
      <c r="A125" s="193"/>
      <c r="B125" s="194"/>
      <c r="C125" s="4"/>
      <c r="D125" s="4"/>
      <c r="E125" s="4"/>
      <c r="F125" s="7"/>
      <c r="G125" s="69"/>
      <c r="I125" s="193"/>
      <c r="J125" s="194"/>
      <c r="K125" s="4"/>
      <c r="L125" s="4"/>
      <c r="M125" s="4"/>
      <c r="N125" s="7"/>
      <c r="O125" s="69"/>
    </row>
    <row r="126" spans="1:15" x14ac:dyDescent="0.25">
      <c r="A126" s="193"/>
      <c r="B126" s="194"/>
      <c r="C126" s="4"/>
      <c r="D126" s="4"/>
      <c r="E126" s="4"/>
      <c r="F126" s="7"/>
      <c r="G126" s="69"/>
      <c r="I126" s="193"/>
      <c r="J126" s="194"/>
      <c r="K126" s="4"/>
      <c r="L126" s="4"/>
      <c r="M126" s="4"/>
      <c r="N126" s="7"/>
      <c r="O126" s="69"/>
    </row>
    <row r="127" spans="1:15" ht="15.75" x14ac:dyDescent="0.25">
      <c r="A127" s="191" t="s">
        <v>12</v>
      </c>
      <c r="B127" s="192"/>
      <c r="C127" s="9"/>
      <c r="D127" s="12"/>
      <c r="E127" s="12"/>
      <c r="F127" s="10"/>
      <c r="G127" s="71"/>
      <c r="I127" s="191" t="s">
        <v>12</v>
      </c>
      <c r="J127" s="192"/>
      <c r="K127" s="9"/>
      <c r="L127" s="12"/>
      <c r="M127" s="12"/>
      <c r="N127" s="10"/>
      <c r="O127" s="71"/>
    </row>
    <row r="128" spans="1:15" ht="15.75" thickBot="1" x14ac:dyDescent="0.3">
      <c r="A128" s="195"/>
      <c r="B128" s="196"/>
      <c r="C128" s="72"/>
      <c r="D128" s="72"/>
      <c r="E128" s="72"/>
      <c r="F128" s="73"/>
      <c r="G128" s="74"/>
      <c r="I128" s="195"/>
      <c r="J128" s="196"/>
      <c r="K128" s="72"/>
      <c r="L128" s="72"/>
      <c r="M128" s="72"/>
      <c r="N128" s="73"/>
      <c r="O128" s="74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1.2</v>
      </c>
    </row>
    <row r="135" spans="1:18" ht="15.75" thickBot="1" x14ac:dyDescent="0.3">
      <c r="C135" s="78" t="s">
        <v>3</v>
      </c>
      <c r="D135" s="77">
        <v>9600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87" t="s">
        <v>9</v>
      </c>
      <c r="B139" s="188"/>
      <c r="C139" s="3"/>
      <c r="D139" s="3"/>
      <c r="E139" s="3"/>
      <c r="F139" s="7"/>
      <c r="G139" s="69"/>
    </row>
    <row r="140" spans="1:18" x14ac:dyDescent="0.25">
      <c r="A140" s="187"/>
      <c r="B140" s="188"/>
      <c r="C140" s="3"/>
      <c r="D140" s="3"/>
      <c r="E140" s="3"/>
      <c r="F140" s="7"/>
      <c r="G140" s="69"/>
    </row>
    <row r="141" spans="1:18" x14ac:dyDescent="0.25">
      <c r="A141" s="187"/>
      <c r="B141" s="188"/>
      <c r="C141" s="3"/>
      <c r="D141" s="3"/>
      <c r="E141" s="3"/>
      <c r="F141" s="7"/>
      <c r="G141" s="69"/>
    </row>
    <row r="142" spans="1:18" x14ac:dyDescent="0.25">
      <c r="A142" s="189" t="s">
        <v>10</v>
      </c>
      <c r="B142" s="190"/>
      <c r="C142" s="3"/>
      <c r="D142" s="3"/>
      <c r="E142" s="3"/>
      <c r="F142" s="8"/>
      <c r="G142" s="70"/>
    </row>
    <row r="143" spans="1:18" ht="15.75" x14ac:dyDescent="0.25">
      <c r="A143" s="191" t="s">
        <v>13</v>
      </c>
      <c r="B143" s="192"/>
      <c r="C143" s="9"/>
      <c r="D143" s="9"/>
      <c r="E143" s="9"/>
      <c r="F143" s="8"/>
      <c r="G143" s="70"/>
    </row>
    <row r="144" spans="1:18" x14ac:dyDescent="0.25">
      <c r="A144" s="193" t="s">
        <v>11</v>
      </c>
      <c r="B144" s="194"/>
      <c r="C144" s="197" t="s">
        <v>31</v>
      </c>
      <c r="D144" s="198"/>
      <c r="E144" s="198"/>
      <c r="F144" s="198"/>
      <c r="G144" s="199"/>
    </row>
    <row r="145" spans="1:15" x14ac:dyDescent="0.25">
      <c r="A145" s="193"/>
      <c r="B145" s="194"/>
      <c r="C145" s="200"/>
      <c r="D145" s="201"/>
      <c r="E145" s="201"/>
      <c r="F145" s="201"/>
      <c r="G145" s="202"/>
    </row>
    <row r="146" spans="1:15" x14ac:dyDescent="0.25">
      <c r="A146" s="193"/>
      <c r="B146" s="194"/>
      <c r="C146" s="203"/>
      <c r="D146" s="204"/>
      <c r="E146" s="204"/>
      <c r="F146" s="204"/>
      <c r="G146" s="205"/>
    </row>
    <row r="147" spans="1:15" ht="15.75" x14ac:dyDescent="0.25">
      <c r="A147" s="191" t="s">
        <v>12</v>
      </c>
      <c r="B147" s="192"/>
      <c r="C147" s="9"/>
      <c r="D147" s="12"/>
      <c r="E147" s="12"/>
      <c r="F147" s="10"/>
      <c r="G147" s="71"/>
    </row>
    <row r="148" spans="1:15" ht="15.75" thickBot="1" x14ac:dyDescent="0.3">
      <c r="A148" s="195"/>
      <c r="B148" s="196"/>
      <c r="C148" s="72"/>
      <c r="D148" s="72"/>
      <c r="E148" s="72"/>
      <c r="F148" s="73"/>
      <c r="G148" s="74"/>
    </row>
    <row r="149" spans="1:15" ht="15.75" thickBot="1" x14ac:dyDescent="0.3"/>
    <row r="150" spans="1:15" ht="18.75" x14ac:dyDescent="0.3">
      <c r="A150" s="206" t="s">
        <v>27</v>
      </c>
      <c r="B150" s="207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206" t="s">
        <v>26</v>
      </c>
      <c r="J150" s="207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208"/>
      <c r="B151" s="209"/>
      <c r="C151" s="11"/>
      <c r="D151" s="11"/>
      <c r="E151" s="11"/>
      <c r="F151" s="11"/>
      <c r="G151" s="68"/>
      <c r="I151" s="208"/>
      <c r="J151" s="209"/>
      <c r="K151" s="11"/>
      <c r="L151" s="11"/>
      <c r="M151" s="11"/>
      <c r="N151" s="11"/>
      <c r="O151" s="68"/>
    </row>
    <row r="152" spans="1:15" x14ac:dyDescent="0.25">
      <c r="A152" s="187" t="s">
        <v>9</v>
      </c>
      <c r="B152" s="188"/>
      <c r="C152" s="3"/>
      <c r="D152" s="3"/>
      <c r="E152" s="3"/>
      <c r="F152" s="7"/>
      <c r="G152" s="69"/>
      <c r="I152" s="187" t="s">
        <v>9</v>
      </c>
      <c r="J152" s="188"/>
      <c r="K152" s="3"/>
      <c r="L152" s="3"/>
      <c r="M152" s="3"/>
      <c r="N152" s="7"/>
      <c r="O152" s="69"/>
    </row>
    <row r="153" spans="1:15" x14ac:dyDescent="0.25">
      <c r="A153" s="187"/>
      <c r="B153" s="188"/>
      <c r="C153" s="3"/>
      <c r="D153" s="3"/>
      <c r="E153" s="3"/>
      <c r="F153" s="7"/>
      <c r="G153" s="69"/>
      <c r="I153" s="187"/>
      <c r="J153" s="188"/>
      <c r="K153" s="3"/>
      <c r="L153" s="3"/>
      <c r="M153" s="3"/>
      <c r="N153" s="7"/>
      <c r="O153" s="69"/>
    </row>
    <row r="154" spans="1:15" x14ac:dyDescent="0.25">
      <c r="A154" s="187"/>
      <c r="B154" s="188"/>
      <c r="C154" s="3"/>
      <c r="D154" s="3"/>
      <c r="E154" s="3"/>
      <c r="F154" s="7"/>
      <c r="G154" s="69"/>
      <c r="I154" s="187"/>
      <c r="J154" s="188"/>
      <c r="K154" s="3"/>
      <c r="L154" s="3"/>
      <c r="M154" s="3"/>
      <c r="N154" s="7"/>
      <c r="O154" s="69"/>
    </row>
    <row r="155" spans="1:15" x14ac:dyDescent="0.25">
      <c r="A155" s="189" t="s">
        <v>10</v>
      </c>
      <c r="B155" s="190"/>
      <c r="C155" s="3"/>
      <c r="D155" s="3"/>
      <c r="E155" s="3"/>
      <c r="F155" s="8"/>
      <c r="G155" s="70"/>
      <c r="I155" s="189" t="s">
        <v>10</v>
      </c>
      <c r="J155" s="190"/>
      <c r="K155" s="3"/>
      <c r="L155" s="3"/>
      <c r="M155" s="3"/>
      <c r="N155" s="8"/>
      <c r="O155" s="70"/>
    </row>
    <row r="156" spans="1:15" ht="15.75" x14ac:dyDescent="0.25">
      <c r="A156" s="191" t="s">
        <v>13</v>
      </c>
      <c r="B156" s="192"/>
      <c r="C156" s="9"/>
      <c r="D156" s="9"/>
      <c r="E156" s="9"/>
      <c r="F156" s="8"/>
      <c r="G156" s="70"/>
      <c r="I156" s="191" t="s">
        <v>13</v>
      </c>
      <c r="J156" s="192"/>
      <c r="K156" s="9"/>
      <c r="L156" s="9"/>
      <c r="M156" s="9"/>
      <c r="N156" s="8"/>
      <c r="O156" s="70"/>
    </row>
    <row r="157" spans="1:15" x14ac:dyDescent="0.25">
      <c r="A157" s="193" t="s">
        <v>11</v>
      </c>
      <c r="B157" s="194"/>
      <c r="C157" s="4"/>
      <c r="D157" s="4"/>
      <c r="E157" s="4"/>
      <c r="F157" s="7"/>
      <c r="G157" s="69"/>
      <c r="I157" s="193" t="s">
        <v>11</v>
      </c>
      <c r="J157" s="194"/>
      <c r="K157" s="4"/>
      <c r="L157" s="4"/>
      <c r="M157" s="4"/>
      <c r="N157" s="7"/>
      <c r="O157" s="69"/>
    </row>
    <row r="158" spans="1:15" x14ac:dyDescent="0.25">
      <c r="A158" s="193"/>
      <c r="B158" s="194"/>
      <c r="C158" s="4"/>
      <c r="D158" s="4"/>
      <c r="E158" s="4"/>
      <c r="F158" s="7"/>
      <c r="G158" s="69"/>
      <c r="I158" s="193"/>
      <c r="J158" s="194"/>
      <c r="K158" s="4"/>
      <c r="L158" s="4"/>
      <c r="M158" s="4"/>
      <c r="N158" s="7"/>
      <c r="O158" s="69"/>
    </row>
    <row r="159" spans="1:15" x14ac:dyDescent="0.25">
      <c r="A159" s="193"/>
      <c r="B159" s="194"/>
      <c r="C159" s="4"/>
      <c r="D159" s="4"/>
      <c r="E159" s="4"/>
      <c r="F159" s="7"/>
      <c r="G159" s="69"/>
      <c r="I159" s="193"/>
      <c r="J159" s="194"/>
      <c r="K159" s="4"/>
      <c r="L159" s="4"/>
      <c r="M159" s="4"/>
      <c r="N159" s="7"/>
      <c r="O159" s="69"/>
    </row>
    <row r="160" spans="1:15" ht="15.75" x14ac:dyDescent="0.25">
      <c r="A160" s="191" t="s">
        <v>12</v>
      </c>
      <c r="B160" s="192"/>
      <c r="C160" s="9"/>
      <c r="D160" s="12"/>
      <c r="E160" s="12"/>
      <c r="F160" s="10"/>
      <c r="G160" s="71"/>
      <c r="I160" s="191" t="s">
        <v>12</v>
      </c>
      <c r="J160" s="192"/>
      <c r="K160" s="9"/>
      <c r="L160" s="12"/>
      <c r="M160" s="12"/>
      <c r="N160" s="10"/>
      <c r="O160" s="71"/>
    </row>
    <row r="161" spans="1:18" ht="15.75" thickBot="1" x14ac:dyDescent="0.3">
      <c r="A161" s="195"/>
      <c r="B161" s="196"/>
      <c r="C161" s="72"/>
      <c r="D161" s="72"/>
      <c r="E161" s="72"/>
      <c r="F161" s="73"/>
      <c r="G161" s="74"/>
      <c r="I161" s="195"/>
      <c r="J161" s="196"/>
      <c r="K161" s="72"/>
      <c r="L161" s="72"/>
      <c r="M161" s="72"/>
      <c r="N161" s="73"/>
      <c r="O161" s="74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1.2</v>
      </c>
    </row>
    <row r="168" spans="1:18" ht="15.75" thickBot="1" x14ac:dyDescent="0.3">
      <c r="C168" s="78" t="s">
        <v>3</v>
      </c>
      <c r="D168" s="77">
        <v>38400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87" t="s">
        <v>9</v>
      </c>
      <c r="B172" s="188"/>
      <c r="C172" s="3"/>
      <c r="D172" s="3"/>
      <c r="E172" s="3"/>
      <c r="F172" s="7"/>
      <c r="G172" s="69"/>
    </row>
    <row r="173" spans="1:18" x14ac:dyDescent="0.25">
      <c r="A173" s="187"/>
      <c r="B173" s="188"/>
      <c r="C173" s="3"/>
      <c r="D173" s="3"/>
      <c r="E173" s="3"/>
      <c r="F173" s="7"/>
      <c r="G173" s="69"/>
    </row>
    <row r="174" spans="1:18" x14ac:dyDescent="0.25">
      <c r="A174" s="187"/>
      <c r="B174" s="188"/>
      <c r="C174" s="3"/>
      <c r="D174" s="3"/>
      <c r="E174" s="3"/>
      <c r="F174" s="7"/>
      <c r="G174" s="69"/>
    </row>
    <row r="175" spans="1:18" x14ac:dyDescent="0.25">
      <c r="A175" s="189" t="s">
        <v>10</v>
      </c>
      <c r="B175" s="190"/>
      <c r="C175" s="3"/>
      <c r="D175" s="3"/>
      <c r="E175" s="3"/>
      <c r="F175" s="8"/>
      <c r="G175" s="70"/>
    </row>
    <row r="176" spans="1:18" ht="15.75" x14ac:dyDescent="0.25">
      <c r="A176" s="191" t="s">
        <v>13</v>
      </c>
      <c r="B176" s="192"/>
      <c r="C176" s="9"/>
      <c r="D176" s="9"/>
      <c r="E176" s="9"/>
      <c r="F176" s="8"/>
      <c r="G176" s="70"/>
    </row>
    <row r="177" spans="1:15" x14ac:dyDescent="0.25">
      <c r="A177" s="193" t="s">
        <v>11</v>
      </c>
      <c r="B177" s="194"/>
      <c r="C177" s="197" t="s">
        <v>31</v>
      </c>
      <c r="D177" s="198"/>
      <c r="E177" s="198"/>
      <c r="F177" s="198"/>
      <c r="G177" s="199"/>
    </row>
    <row r="178" spans="1:15" x14ac:dyDescent="0.25">
      <c r="A178" s="193"/>
      <c r="B178" s="194"/>
      <c r="C178" s="200"/>
      <c r="D178" s="201"/>
      <c r="E178" s="201"/>
      <c r="F178" s="201"/>
      <c r="G178" s="202"/>
    </row>
    <row r="179" spans="1:15" x14ac:dyDescent="0.25">
      <c r="A179" s="193"/>
      <c r="B179" s="194"/>
      <c r="C179" s="203"/>
      <c r="D179" s="204"/>
      <c r="E179" s="204"/>
      <c r="F179" s="204"/>
      <c r="G179" s="205"/>
    </row>
    <row r="180" spans="1:15" ht="15.75" x14ac:dyDescent="0.25">
      <c r="A180" s="191" t="s">
        <v>12</v>
      </c>
      <c r="B180" s="192"/>
      <c r="C180" s="9"/>
      <c r="D180" s="12"/>
      <c r="E180" s="12"/>
      <c r="F180" s="10"/>
      <c r="G180" s="71"/>
    </row>
    <row r="181" spans="1:15" ht="15.75" thickBot="1" x14ac:dyDescent="0.3">
      <c r="A181" s="195"/>
      <c r="B181" s="196"/>
      <c r="C181" s="72"/>
      <c r="D181" s="72"/>
      <c r="E181" s="72"/>
      <c r="F181" s="73"/>
      <c r="G181" s="74"/>
    </row>
    <row r="182" spans="1:15" ht="15.75" thickBot="1" x14ac:dyDescent="0.3"/>
    <row r="183" spans="1:15" ht="18.75" x14ac:dyDescent="0.3">
      <c r="A183" s="206" t="s">
        <v>27</v>
      </c>
      <c r="B183" s="207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206" t="s">
        <v>26</v>
      </c>
      <c r="J183" s="207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208"/>
      <c r="B184" s="209"/>
      <c r="C184" s="11"/>
      <c r="D184" s="11"/>
      <c r="E184" s="11"/>
      <c r="F184" s="11"/>
      <c r="G184" s="68"/>
      <c r="I184" s="208"/>
      <c r="J184" s="209"/>
      <c r="K184" s="11"/>
      <c r="L184" s="11"/>
      <c r="M184" s="11"/>
      <c r="N184" s="11"/>
      <c r="O184" s="68"/>
    </row>
    <row r="185" spans="1:15" x14ac:dyDescent="0.25">
      <c r="A185" s="187" t="s">
        <v>9</v>
      </c>
      <c r="B185" s="188"/>
      <c r="C185" s="3"/>
      <c r="D185" s="3"/>
      <c r="E185" s="3"/>
      <c r="F185" s="7"/>
      <c r="G185" s="69"/>
      <c r="I185" s="187" t="s">
        <v>9</v>
      </c>
      <c r="J185" s="188"/>
      <c r="K185" s="3"/>
      <c r="L185" s="3"/>
      <c r="M185" s="3"/>
      <c r="N185" s="7"/>
      <c r="O185" s="69"/>
    </row>
    <row r="186" spans="1:15" x14ac:dyDescent="0.25">
      <c r="A186" s="187"/>
      <c r="B186" s="188"/>
      <c r="C186" s="3"/>
      <c r="D186" s="3"/>
      <c r="E186" s="3"/>
      <c r="F186" s="7"/>
      <c r="G186" s="69"/>
      <c r="I186" s="187"/>
      <c r="J186" s="188"/>
      <c r="K186" s="3"/>
      <c r="L186" s="3"/>
      <c r="M186" s="3"/>
      <c r="N186" s="7"/>
      <c r="O186" s="69"/>
    </row>
    <row r="187" spans="1:15" x14ac:dyDescent="0.25">
      <c r="A187" s="187"/>
      <c r="B187" s="188"/>
      <c r="C187" s="3"/>
      <c r="D187" s="3"/>
      <c r="E187" s="3"/>
      <c r="F187" s="7"/>
      <c r="G187" s="69"/>
      <c r="I187" s="187"/>
      <c r="J187" s="188"/>
      <c r="K187" s="3"/>
      <c r="L187" s="3"/>
      <c r="M187" s="3"/>
      <c r="N187" s="7"/>
      <c r="O187" s="69"/>
    </row>
    <row r="188" spans="1:15" x14ac:dyDescent="0.25">
      <c r="A188" s="189" t="s">
        <v>10</v>
      </c>
      <c r="B188" s="190"/>
      <c r="C188" s="3"/>
      <c r="D188" s="3"/>
      <c r="E188" s="3"/>
      <c r="F188" s="8"/>
      <c r="G188" s="70"/>
      <c r="I188" s="189" t="s">
        <v>10</v>
      </c>
      <c r="J188" s="190"/>
      <c r="K188" s="3"/>
      <c r="L188" s="3"/>
      <c r="M188" s="3"/>
      <c r="N188" s="8"/>
      <c r="O188" s="70"/>
    </row>
    <row r="189" spans="1:15" ht="15.75" x14ac:dyDescent="0.25">
      <c r="A189" s="191" t="s">
        <v>13</v>
      </c>
      <c r="B189" s="192"/>
      <c r="C189" s="9"/>
      <c r="D189" s="9"/>
      <c r="E189" s="9"/>
      <c r="F189" s="8"/>
      <c r="G189" s="70"/>
      <c r="I189" s="191" t="s">
        <v>13</v>
      </c>
      <c r="J189" s="192"/>
      <c r="K189" s="9"/>
      <c r="L189" s="9"/>
      <c r="M189" s="9"/>
      <c r="N189" s="8"/>
      <c r="O189" s="70"/>
    </row>
    <row r="190" spans="1:15" x14ac:dyDescent="0.25">
      <c r="A190" s="193" t="s">
        <v>11</v>
      </c>
      <c r="B190" s="194"/>
      <c r="C190" s="4"/>
      <c r="D190" s="4"/>
      <c r="E190" s="4"/>
      <c r="F190" s="7"/>
      <c r="G190" s="69"/>
      <c r="I190" s="193" t="s">
        <v>11</v>
      </c>
      <c r="J190" s="194"/>
      <c r="K190" s="4"/>
      <c r="L190" s="4"/>
      <c r="M190" s="4"/>
      <c r="N190" s="7"/>
      <c r="O190" s="69"/>
    </row>
    <row r="191" spans="1:15" x14ac:dyDescent="0.25">
      <c r="A191" s="193"/>
      <c r="B191" s="194"/>
      <c r="C191" s="4"/>
      <c r="D191" s="4"/>
      <c r="E191" s="4"/>
      <c r="F191" s="7"/>
      <c r="G191" s="69"/>
      <c r="I191" s="193"/>
      <c r="J191" s="194"/>
      <c r="K191" s="4"/>
      <c r="L191" s="4"/>
      <c r="M191" s="4"/>
      <c r="N191" s="7"/>
      <c r="O191" s="69"/>
    </row>
    <row r="192" spans="1:15" x14ac:dyDescent="0.25">
      <c r="A192" s="193"/>
      <c r="B192" s="194"/>
      <c r="C192" s="4"/>
      <c r="D192" s="4"/>
      <c r="E192" s="4"/>
      <c r="F192" s="7"/>
      <c r="G192" s="69"/>
      <c r="I192" s="193"/>
      <c r="J192" s="194"/>
      <c r="K192" s="4"/>
      <c r="L192" s="4"/>
      <c r="M192" s="4"/>
      <c r="N192" s="7"/>
      <c r="O192" s="69"/>
    </row>
    <row r="193" spans="1:18" ht="15.75" x14ac:dyDescent="0.25">
      <c r="A193" s="191" t="s">
        <v>12</v>
      </c>
      <c r="B193" s="192"/>
      <c r="C193" s="9"/>
      <c r="D193" s="12"/>
      <c r="E193" s="12"/>
      <c r="F193" s="10"/>
      <c r="G193" s="71"/>
      <c r="I193" s="191" t="s">
        <v>12</v>
      </c>
      <c r="J193" s="192"/>
      <c r="K193" s="9"/>
      <c r="L193" s="12"/>
      <c r="M193" s="12"/>
      <c r="N193" s="10"/>
      <c r="O193" s="71"/>
    </row>
    <row r="194" spans="1:18" ht="15.75" thickBot="1" x14ac:dyDescent="0.3">
      <c r="A194" s="195"/>
      <c r="B194" s="196"/>
      <c r="C194" s="72"/>
      <c r="D194" s="72"/>
      <c r="E194" s="72"/>
      <c r="F194" s="73"/>
      <c r="G194" s="74"/>
      <c r="I194" s="195"/>
      <c r="J194" s="196"/>
      <c r="K194" s="72"/>
      <c r="L194" s="72"/>
      <c r="M194" s="72"/>
      <c r="N194" s="73"/>
      <c r="O194" s="74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1.2</v>
      </c>
    </row>
    <row r="201" spans="1:18" ht="15.75" thickBot="1" x14ac:dyDescent="0.3">
      <c r="C201" s="78" t="s">
        <v>3</v>
      </c>
      <c r="D201" s="77">
        <v>150000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87" t="s">
        <v>9</v>
      </c>
      <c r="B205" s="188"/>
      <c r="C205" s="3"/>
      <c r="D205" s="3"/>
      <c r="E205" s="3"/>
      <c r="F205" s="7"/>
      <c r="G205" s="69"/>
    </row>
    <row r="206" spans="1:18" x14ac:dyDescent="0.25">
      <c r="A206" s="187"/>
      <c r="B206" s="188"/>
      <c r="C206" s="3"/>
      <c r="D206" s="3"/>
      <c r="E206" s="3"/>
      <c r="F206" s="7"/>
      <c r="G206" s="69"/>
    </row>
    <row r="207" spans="1:18" x14ac:dyDescent="0.25">
      <c r="A207" s="187"/>
      <c r="B207" s="188"/>
      <c r="C207" s="3"/>
      <c r="D207" s="3"/>
      <c r="E207" s="3"/>
      <c r="F207" s="7"/>
      <c r="G207" s="69"/>
    </row>
    <row r="208" spans="1:18" x14ac:dyDescent="0.25">
      <c r="A208" s="189" t="s">
        <v>10</v>
      </c>
      <c r="B208" s="190"/>
      <c r="C208" s="3"/>
      <c r="D208" s="3"/>
      <c r="E208" s="3"/>
      <c r="F208" s="8"/>
      <c r="G208" s="70"/>
    </row>
    <row r="209" spans="1:15" ht="15.75" x14ac:dyDescent="0.25">
      <c r="A209" s="191" t="s">
        <v>13</v>
      </c>
      <c r="B209" s="192"/>
      <c r="C209" s="9"/>
      <c r="D209" s="9"/>
      <c r="E209" s="9"/>
      <c r="F209" s="8"/>
      <c r="G209" s="70"/>
    </row>
    <row r="210" spans="1:15" x14ac:dyDescent="0.25">
      <c r="A210" s="193" t="s">
        <v>11</v>
      </c>
      <c r="B210" s="194"/>
      <c r="C210" s="197" t="s">
        <v>31</v>
      </c>
      <c r="D210" s="198"/>
      <c r="E210" s="198"/>
      <c r="F210" s="198"/>
      <c r="G210" s="199"/>
    </row>
    <row r="211" spans="1:15" x14ac:dyDescent="0.25">
      <c r="A211" s="193"/>
      <c r="B211" s="194"/>
      <c r="C211" s="200"/>
      <c r="D211" s="201"/>
      <c r="E211" s="201"/>
      <c r="F211" s="201"/>
      <c r="G211" s="202"/>
    </row>
    <row r="212" spans="1:15" x14ac:dyDescent="0.25">
      <c r="A212" s="193"/>
      <c r="B212" s="194"/>
      <c r="C212" s="203"/>
      <c r="D212" s="204"/>
      <c r="E212" s="204"/>
      <c r="F212" s="204"/>
      <c r="G212" s="205"/>
    </row>
    <row r="213" spans="1:15" ht="15.75" x14ac:dyDescent="0.25">
      <c r="A213" s="191" t="s">
        <v>12</v>
      </c>
      <c r="B213" s="192"/>
      <c r="C213" s="9"/>
      <c r="D213" s="12"/>
      <c r="E213" s="12"/>
      <c r="F213" s="10"/>
      <c r="G213" s="71"/>
    </row>
    <row r="214" spans="1:15" ht="15.75" thickBot="1" x14ac:dyDescent="0.3">
      <c r="A214" s="195"/>
      <c r="B214" s="196"/>
      <c r="C214" s="72"/>
      <c r="D214" s="72"/>
      <c r="E214" s="72"/>
      <c r="F214" s="73"/>
      <c r="G214" s="74"/>
    </row>
    <row r="215" spans="1:15" ht="15.75" thickBot="1" x14ac:dyDescent="0.3"/>
    <row r="216" spans="1:15" ht="18.75" x14ac:dyDescent="0.3">
      <c r="A216" s="206" t="s">
        <v>27</v>
      </c>
      <c r="B216" s="207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206" t="s">
        <v>26</v>
      </c>
      <c r="J216" s="207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208"/>
      <c r="B217" s="209"/>
      <c r="C217" s="11"/>
      <c r="D217" s="11"/>
      <c r="E217" s="11"/>
      <c r="F217" s="11"/>
      <c r="G217" s="68"/>
      <c r="I217" s="208"/>
      <c r="J217" s="209"/>
      <c r="K217" s="11"/>
      <c r="L217" s="11"/>
      <c r="M217" s="11"/>
      <c r="N217" s="11"/>
      <c r="O217" s="68"/>
    </row>
    <row r="218" spans="1:15" x14ac:dyDescent="0.25">
      <c r="A218" s="187" t="s">
        <v>9</v>
      </c>
      <c r="B218" s="188"/>
      <c r="C218" s="3"/>
      <c r="D218" s="3"/>
      <c r="E218" s="3"/>
      <c r="F218" s="7"/>
      <c r="G218" s="69"/>
      <c r="I218" s="187" t="s">
        <v>9</v>
      </c>
      <c r="J218" s="188"/>
      <c r="K218" s="3"/>
      <c r="L218" s="3"/>
      <c r="M218" s="3"/>
      <c r="N218" s="7"/>
      <c r="O218" s="69"/>
    </row>
    <row r="219" spans="1:15" x14ac:dyDescent="0.25">
      <c r="A219" s="187"/>
      <c r="B219" s="188"/>
      <c r="C219" s="3"/>
      <c r="D219" s="3"/>
      <c r="E219" s="3"/>
      <c r="F219" s="7"/>
      <c r="G219" s="69"/>
      <c r="I219" s="187"/>
      <c r="J219" s="188"/>
      <c r="K219" s="3"/>
      <c r="L219" s="3"/>
      <c r="M219" s="3"/>
      <c r="N219" s="7"/>
      <c r="O219" s="69"/>
    </row>
    <row r="220" spans="1:15" x14ac:dyDescent="0.25">
      <c r="A220" s="187"/>
      <c r="B220" s="188"/>
      <c r="C220" s="3"/>
      <c r="D220" s="3"/>
      <c r="E220" s="3"/>
      <c r="F220" s="7"/>
      <c r="G220" s="69"/>
      <c r="I220" s="187"/>
      <c r="J220" s="188"/>
      <c r="K220" s="3"/>
      <c r="L220" s="3"/>
      <c r="M220" s="3"/>
      <c r="N220" s="7"/>
      <c r="O220" s="69"/>
    </row>
    <row r="221" spans="1:15" x14ac:dyDescent="0.25">
      <c r="A221" s="189" t="s">
        <v>10</v>
      </c>
      <c r="B221" s="190"/>
      <c r="C221" s="3"/>
      <c r="D221" s="3"/>
      <c r="E221" s="3"/>
      <c r="F221" s="8"/>
      <c r="G221" s="70"/>
      <c r="I221" s="189" t="s">
        <v>10</v>
      </c>
      <c r="J221" s="190"/>
      <c r="K221" s="3"/>
      <c r="L221" s="3"/>
      <c r="M221" s="3"/>
      <c r="N221" s="8"/>
      <c r="O221" s="70"/>
    </row>
    <row r="222" spans="1:15" ht="15.75" x14ac:dyDescent="0.25">
      <c r="A222" s="191" t="s">
        <v>13</v>
      </c>
      <c r="B222" s="192"/>
      <c r="C222" s="9"/>
      <c r="D222" s="9"/>
      <c r="E222" s="9"/>
      <c r="F222" s="8"/>
      <c r="G222" s="70"/>
      <c r="I222" s="191" t="s">
        <v>13</v>
      </c>
      <c r="J222" s="192"/>
      <c r="K222" s="9"/>
      <c r="L222" s="9"/>
      <c r="M222" s="9"/>
      <c r="N222" s="8"/>
      <c r="O222" s="70"/>
    </row>
    <row r="223" spans="1:15" x14ac:dyDescent="0.25">
      <c r="A223" s="193" t="s">
        <v>11</v>
      </c>
      <c r="B223" s="194"/>
      <c r="C223" s="4"/>
      <c r="D223" s="4"/>
      <c r="E223" s="4"/>
      <c r="F223" s="7"/>
      <c r="G223" s="69"/>
      <c r="I223" s="193" t="s">
        <v>11</v>
      </c>
      <c r="J223" s="194"/>
      <c r="K223" s="4"/>
      <c r="L223" s="4"/>
      <c r="M223" s="4"/>
      <c r="N223" s="7"/>
      <c r="O223" s="69"/>
    </row>
    <row r="224" spans="1:15" x14ac:dyDescent="0.25">
      <c r="A224" s="193"/>
      <c r="B224" s="194"/>
      <c r="C224" s="4"/>
      <c r="D224" s="4"/>
      <c r="E224" s="4"/>
      <c r="F224" s="7"/>
      <c r="G224" s="69"/>
      <c r="I224" s="193"/>
      <c r="J224" s="194"/>
      <c r="K224" s="4"/>
      <c r="L224" s="4"/>
      <c r="M224" s="4"/>
      <c r="N224" s="7"/>
      <c r="O224" s="69"/>
    </row>
    <row r="225" spans="1:18" x14ac:dyDescent="0.25">
      <c r="A225" s="193"/>
      <c r="B225" s="194"/>
      <c r="C225" s="4"/>
      <c r="D225" s="4"/>
      <c r="E225" s="4"/>
      <c r="F225" s="7"/>
      <c r="G225" s="69"/>
      <c r="I225" s="193"/>
      <c r="J225" s="194"/>
      <c r="K225" s="4"/>
      <c r="L225" s="4"/>
      <c r="M225" s="4"/>
      <c r="N225" s="7"/>
      <c r="O225" s="69"/>
    </row>
    <row r="226" spans="1:18" ht="15.75" x14ac:dyDescent="0.25">
      <c r="A226" s="191" t="s">
        <v>12</v>
      </c>
      <c r="B226" s="192"/>
      <c r="C226" s="9"/>
      <c r="D226" s="12"/>
      <c r="E226" s="12"/>
      <c r="F226" s="10"/>
      <c r="G226" s="71"/>
      <c r="I226" s="191" t="s">
        <v>12</v>
      </c>
      <c r="J226" s="192"/>
      <c r="K226" s="9"/>
      <c r="L226" s="12"/>
      <c r="M226" s="12"/>
      <c r="N226" s="10"/>
      <c r="O226" s="71"/>
    </row>
    <row r="227" spans="1:18" ht="15.75" thickBot="1" x14ac:dyDescent="0.3">
      <c r="A227" s="195"/>
      <c r="B227" s="196"/>
      <c r="C227" s="72"/>
      <c r="D227" s="72"/>
      <c r="E227" s="72"/>
      <c r="F227" s="73"/>
      <c r="G227" s="74"/>
      <c r="I227" s="195"/>
      <c r="J227" s="196"/>
      <c r="K227" s="72"/>
      <c r="L227" s="72"/>
      <c r="M227" s="72"/>
      <c r="N227" s="73"/>
      <c r="O227" s="74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1.2</v>
      </c>
    </row>
    <row r="234" spans="1:18" ht="15.75" thickBot="1" x14ac:dyDescent="0.3">
      <c r="C234" s="78" t="s">
        <v>3</v>
      </c>
      <c r="D234" s="77">
        <v>300000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87" t="s">
        <v>9</v>
      </c>
      <c r="B238" s="188"/>
      <c r="C238" s="3"/>
      <c r="D238" s="3"/>
      <c r="E238" s="3"/>
      <c r="F238" s="7"/>
      <c r="G238" s="69"/>
    </row>
    <row r="239" spans="1:18" x14ac:dyDescent="0.25">
      <c r="A239" s="187"/>
      <c r="B239" s="188"/>
      <c r="C239" s="3"/>
      <c r="D239" s="3"/>
      <c r="E239" s="3"/>
      <c r="F239" s="7"/>
      <c r="G239" s="69"/>
    </row>
    <row r="240" spans="1:18" x14ac:dyDescent="0.25">
      <c r="A240" s="187"/>
      <c r="B240" s="188"/>
      <c r="C240" s="3"/>
      <c r="D240" s="3"/>
      <c r="E240" s="3"/>
      <c r="F240" s="7"/>
      <c r="G240" s="69"/>
    </row>
    <row r="241" spans="1:15" x14ac:dyDescent="0.25">
      <c r="A241" s="189" t="s">
        <v>10</v>
      </c>
      <c r="B241" s="190"/>
      <c r="C241" s="3"/>
      <c r="D241" s="3"/>
      <c r="E241" s="3"/>
      <c r="F241" s="8"/>
      <c r="G241" s="70"/>
    </row>
    <row r="242" spans="1:15" ht="15.75" x14ac:dyDescent="0.25">
      <c r="A242" s="191" t="s">
        <v>13</v>
      </c>
      <c r="B242" s="192"/>
      <c r="C242" s="9"/>
      <c r="D242" s="9"/>
      <c r="E242" s="9"/>
      <c r="F242" s="8"/>
      <c r="G242" s="70"/>
    </row>
    <row r="243" spans="1:15" x14ac:dyDescent="0.25">
      <c r="A243" s="193" t="s">
        <v>11</v>
      </c>
      <c r="B243" s="194"/>
      <c r="C243" s="197" t="s">
        <v>31</v>
      </c>
      <c r="D243" s="198"/>
      <c r="E243" s="198"/>
      <c r="F243" s="198"/>
      <c r="G243" s="199"/>
    </row>
    <row r="244" spans="1:15" x14ac:dyDescent="0.25">
      <c r="A244" s="193"/>
      <c r="B244" s="194"/>
      <c r="C244" s="200"/>
      <c r="D244" s="201"/>
      <c r="E244" s="201"/>
      <c r="F244" s="201"/>
      <c r="G244" s="202"/>
    </row>
    <row r="245" spans="1:15" x14ac:dyDescent="0.25">
      <c r="A245" s="193"/>
      <c r="B245" s="194"/>
      <c r="C245" s="203"/>
      <c r="D245" s="204"/>
      <c r="E245" s="204"/>
      <c r="F245" s="204"/>
      <c r="G245" s="205"/>
    </row>
    <row r="246" spans="1:15" ht="15.75" x14ac:dyDescent="0.25">
      <c r="A246" s="191" t="s">
        <v>12</v>
      </c>
      <c r="B246" s="192"/>
      <c r="C246" s="9"/>
      <c r="D246" s="12"/>
      <c r="E246" s="12"/>
      <c r="F246" s="10"/>
      <c r="G246" s="71"/>
    </row>
    <row r="247" spans="1:15" ht="15.75" thickBot="1" x14ac:dyDescent="0.3">
      <c r="A247" s="195"/>
      <c r="B247" s="196"/>
      <c r="C247" s="72"/>
      <c r="D247" s="72"/>
      <c r="E247" s="72"/>
      <c r="F247" s="73"/>
      <c r="G247" s="74"/>
    </row>
    <row r="248" spans="1:15" ht="15.75" thickBot="1" x14ac:dyDescent="0.3"/>
    <row r="249" spans="1:15" ht="18.75" x14ac:dyDescent="0.3">
      <c r="A249" s="206" t="s">
        <v>27</v>
      </c>
      <c r="B249" s="207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206" t="s">
        <v>26</v>
      </c>
      <c r="J249" s="207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208"/>
      <c r="B250" s="209"/>
      <c r="C250" s="11"/>
      <c r="D250" s="11"/>
      <c r="E250" s="11"/>
      <c r="F250" s="11"/>
      <c r="G250" s="68"/>
      <c r="I250" s="208"/>
      <c r="J250" s="209"/>
      <c r="K250" s="11"/>
      <c r="L250" s="11"/>
      <c r="M250" s="11"/>
      <c r="N250" s="11"/>
      <c r="O250" s="68"/>
    </row>
    <row r="251" spans="1:15" x14ac:dyDescent="0.25">
      <c r="A251" s="187" t="s">
        <v>9</v>
      </c>
      <c r="B251" s="188"/>
      <c r="C251" s="3"/>
      <c r="D251" s="3"/>
      <c r="E251" s="3"/>
      <c r="F251" s="7"/>
      <c r="G251" s="69"/>
      <c r="I251" s="187" t="s">
        <v>9</v>
      </c>
      <c r="J251" s="188"/>
      <c r="K251" s="3"/>
      <c r="L251" s="3"/>
      <c r="M251" s="3"/>
      <c r="N251" s="7"/>
      <c r="O251" s="69"/>
    </row>
    <row r="252" spans="1:15" x14ac:dyDescent="0.25">
      <c r="A252" s="187"/>
      <c r="B252" s="188"/>
      <c r="C252" s="3"/>
      <c r="D252" s="3"/>
      <c r="E252" s="3"/>
      <c r="F252" s="7"/>
      <c r="G252" s="69"/>
      <c r="I252" s="187"/>
      <c r="J252" s="188"/>
      <c r="K252" s="3"/>
      <c r="L252" s="3"/>
      <c r="M252" s="3"/>
      <c r="N252" s="7"/>
      <c r="O252" s="69"/>
    </row>
    <row r="253" spans="1:15" x14ac:dyDescent="0.25">
      <c r="A253" s="187"/>
      <c r="B253" s="188"/>
      <c r="C253" s="3"/>
      <c r="D253" s="3"/>
      <c r="E253" s="3"/>
      <c r="F253" s="7"/>
      <c r="G253" s="69"/>
      <c r="I253" s="187"/>
      <c r="J253" s="188"/>
      <c r="K253" s="3"/>
      <c r="L253" s="3"/>
      <c r="M253" s="3"/>
      <c r="N253" s="7"/>
      <c r="O253" s="69"/>
    </row>
    <row r="254" spans="1:15" x14ac:dyDescent="0.25">
      <c r="A254" s="189" t="s">
        <v>10</v>
      </c>
      <c r="B254" s="190"/>
      <c r="C254" s="3"/>
      <c r="D254" s="3"/>
      <c r="E254" s="3"/>
      <c r="F254" s="8"/>
      <c r="G254" s="70"/>
      <c r="I254" s="189" t="s">
        <v>10</v>
      </c>
      <c r="J254" s="190"/>
      <c r="K254" s="3"/>
      <c r="L254" s="3"/>
      <c r="M254" s="3"/>
      <c r="N254" s="8"/>
      <c r="O254" s="70"/>
    </row>
    <row r="255" spans="1:15" ht="15.75" x14ac:dyDescent="0.25">
      <c r="A255" s="191" t="s">
        <v>13</v>
      </c>
      <c r="B255" s="192"/>
      <c r="C255" s="9"/>
      <c r="D255" s="9"/>
      <c r="E255" s="9"/>
      <c r="F255" s="8"/>
      <c r="G255" s="70"/>
      <c r="I255" s="191" t="s">
        <v>13</v>
      </c>
      <c r="J255" s="192"/>
      <c r="K255" s="9"/>
      <c r="L255" s="9"/>
      <c r="M255" s="9"/>
      <c r="N255" s="8"/>
      <c r="O255" s="70"/>
    </row>
    <row r="256" spans="1:15" x14ac:dyDescent="0.25">
      <c r="A256" s="193" t="s">
        <v>11</v>
      </c>
      <c r="B256" s="194"/>
      <c r="C256" s="4"/>
      <c r="D256" s="4"/>
      <c r="E256" s="4"/>
      <c r="F256" s="7"/>
      <c r="G256" s="69"/>
      <c r="I256" s="193" t="s">
        <v>11</v>
      </c>
      <c r="J256" s="194"/>
      <c r="K256" s="4"/>
      <c r="L256" s="4"/>
      <c r="M256" s="4"/>
      <c r="N256" s="7"/>
      <c r="O256" s="69"/>
    </row>
    <row r="257" spans="1:18" x14ac:dyDescent="0.25">
      <c r="A257" s="193"/>
      <c r="B257" s="194"/>
      <c r="C257" s="4"/>
      <c r="D257" s="4"/>
      <c r="E257" s="4"/>
      <c r="F257" s="7"/>
      <c r="G257" s="69"/>
      <c r="I257" s="193"/>
      <c r="J257" s="194"/>
      <c r="K257" s="4"/>
      <c r="L257" s="4"/>
      <c r="M257" s="4"/>
      <c r="N257" s="7"/>
      <c r="O257" s="69"/>
    </row>
    <row r="258" spans="1:18" x14ac:dyDescent="0.25">
      <c r="A258" s="193"/>
      <c r="B258" s="194"/>
      <c r="C258" s="4"/>
      <c r="D258" s="4"/>
      <c r="E258" s="4"/>
      <c r="F258" s="7"/>
      <c r="G258" s="69"/>
      <c r="I258" s="193"/>
      <c r="J258" s="194"/>
      <c r="K258" s="4"/>
      <c r="L258" s="4"/>
      <c r="M258" s="4"/>
      <c r="N258" s="7"/>
      <c r="O258" s="69"/>
    </row>
    <row r="259" spans="1:18" ht="15.75" x14ac:dyDescent="0.25">
      <c r="A259" s="191" t="s">
        <v>12</v>
      </c>
      <c r="B259" s="192"/>
      <c r="C259" s="9"/>
      <c r="D259" s="12"/>
      <c r="E259" s="12"/>
      <c r="F259" s="10"/>
      <c r="G259" s="71"/>
      <c r="I259" s="191" t="s">
        <v>12</v>
      </c>
      <c r="J259" s="192"/>
      <c r="K259" s="9"/>
      <c r="L259" s="12"/>
      <c r="M259" s="12"/>
      <c r="N259" s="10"/>
      <c r="O259" s="71"/>
    </row>
    <row r="260" spans="1:18" ht="15.75" thickBot="1" x14ac:dyDescent="0.3">
      <c r="A260" s="195"/>
      <c r="B260" s="196"/>
      <c r="C260" s="72"/>
      <c r="D260" s="72"/>
      <c r="E260" s="72"/>
      <c r="F260" s="73"/>
      <c r="G260" s="74"/>
      <c r="I260" s="195"/>
      <c r="J260" s="196"/>
      <c r="K260" s="72"/>
      <c r="L260" s="72"/>
      <c r="M260" s="72"/>
      <c r="N260" s="73"/>
      <c r="O260" s="74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1.2</v>
      </c>
    </row>
    <row r="267" spans="1:18" ht="15.75" thickBot="1" x14ac:dyDescent="0.3">
      <c r="C267" s="78" t="s">
        <v>3</v>
      </c>
      <c r="D267" s="77">
        <v>600000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87" t="s">
        <v>9</v>
      </c>
      <c r="B271" s="188"/>
      <c r="C271" s="3"/>
      <c r="D271" s="3"/>
      <c r="E271" s="3"/>
      <c r="F271" s="7"/>
      <c r="G271" s="69"/>
    </row>
    <row r="272" spans="1:18" x14ac:dyDescent="0.25">
      <c r="A272" s="187"/>
      <c r="B272" s="188"/>
      <c r="C272" s="3"/>
      <c r="D272" s="3"/>
      <c r="E272" s="3"/>
      <c r="F272" s="7"/>
      <c r="G272" s="69"/>
    </row>
    <row r="273" spans="1:15" x14ac:dyDescent="0.25">
      <c r="A273" s="187"/>
      <c r="B273" s="188"/>
      <c r="C273" s="3"/>
      <c r="D273" s="3"/>
      <c r="E273" s="3"/>
      <c r="F273" s="7"/>
      <c r="G273" s="69"/>
    </row>
    <row r="274" spans="1:15" x14ac:dyDescent="0.25">
      <c r="A274" s="189" t="s">
        <v>10</v>
      </c>
      <c r="B274" s="190"/>
      <c r="C274" s="3"/>
      <c r="D274" s="3"/>
      <c r="E274" s="3"/>
      <c r="F274" s="8"/>
      <c r="G274" s="70"/>
    </row>
    <row r="275" spans="1:15" ht="15.75" x14ac:dyDescent="0.25">
      <c r="A275" s="191" t="s">
        <v>13</v>
      </c>
      <c r="B275" s="192"/>
      <c r="C275" s="9"/>
      <c r="D275" s="9"/>
      <c r="E275" s="9"/>
      <c r="F275" s="8"/>
      <c r="G275" s="70"/>
    </row>
    <row r="276" spans="1:15" x14ac:dyDescent="0.25">
      <c r="A276" s="193" t="s">
        <v>11</v>
      </c>
      <c r="B276" s="194"/>
      <c r="C276" s="197" t="s">
        <v>31</v>
      </c>
      <c r="D276" s="198"/>
      <c r="E276" s="198"/>
      <c r="F276" s="198"/>
      <c r="G276" s="199"/>
    </row>
    <row r="277" spans="1:15" x14ac:dyDescent="0.25">
      <c r="A277" s="193"/>
      <c r="B277" s="194"/>
      <c r="C277" s="200"/>
      <c r="D277" s="201"/>
      <c r="E277" s="201"/>
      <c r="F277" s="201"/>
      <c r="G277" s="202"/>
    </row>
    <row r="278" spans="1:15" x14ac:dyDescent="0.25">
      <c r="A278" s="193"/>
      <c r="B278" s="194"/>
      <c r="C278" s="203"/>
      <c r="D278" s="204"/>
      <c r="E278" s="204"/>
      <c r="F278" s="204"/>
      <c r="G278" s="205"/>
    </row>
    <row r="279" spans="1:15" ht="15.75" x14ac:dyDescent="0.25">
      <c r="A279" s="191" t="s">
        <v>12</v>
      </c>
      <c r="B279" s="192"/>
      <c r="C279" s="9"/>
      <c r="D279" s="12"/>
      <c r="E279" s="12"/>
      <c r="F279" s="10"/>
      <c r="G279" s="71"/>
    </row>
    <row r="280" spans="1:15" ht="15.75" thickBot="1" x14ac:dyDescent="0.3">
      <c r="A280" s="195"/>
      <c r="B280" s="196"/>
      <c r="C280" s="72"/>
      <c r="D280" s="72"/>
      <c r="E280" s="72"/>
      <c r="F280" s="73"/>
      <c r="G280" s="74"/>
    </row>
    <row r="281" spans="1:15" ht="15.75" thickBot="1" x14ac:dyDescent="0.3"/>
    <row r="282" spans="1:15" ht="18.75" x14ac:dyDescent="0.3">
      <c r="A282" s="206" t="s">
        <v>27</v>
      </c>
      <c r="B282" s="207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206" t="s">
        <v>26</v>
      </c>
      <c r="J282" s="207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208"/>
      <c r="B283" s="209"/>
      <c r="C283" s="11"/>
      <c r="D283" s="11"/>
      <c r="E283" s="11"/>
      <c r="F283" s="11"/>
      <c r="G283" s="68"/>
      <c r="I283" s="208"/>
      <c r="J283" s="209"/>
      <c r="K283" s="11"/>
      <c r="L283" s="11"/>
      <c r="M283" s="11"/>
      <c r="N283" s="11"/>
      <c r="O283" s="68"/>
    </row>
    <row r="284" spans="1:15" x14ac:dyDescent="0.25">
      <c r="A284" s="187" t="s">
        <v>9</v>
      </c>
      <c r="B284" s="188"/>
      <c r="C284" s="3"/>
      <c r="D284" s="3"/>
      <c r="E284" s="3"/>
      <c r="F284" s="7"/>
      <c r="G284" s="69"/>
      <c r="I284" s="187" t="s">
        <v>9</v>
      </c>
      <c r="J284" s="188"/>
      <c r="K284" s="3"/>
      <c r="L284" s="3"/>
      <c r="M284" s="3"/>
      <c r="N284" s="7"/>
      <c r="O284" s="69"/>
    </row>
    <row r="285" spans="1:15" x14ac:dyDescent="0.25">
      <c r="A285" s="187"/>
      <c r="B285" s="188"/>
      <c r="C285" s="3"/>
      <c r="D285" s="3"/>
      <c r="E285" s="3"/>
      <c r="F285" s="7"/>
      <c r="G285" s="69"/>
      <c r="I285" s="187"/>
      <c r="J285" s="188"/>
      <c r="K285" s="3"/>
      <c r="L285" s="3"/>
      <c r="M285" s="3"/>
      <c r="N285" s="7"/>
      <c r="O285" s="69"/>
    </row>
    <row r="286" spans="1:15" x14ac:dyDescent="0.25">
      <c r="A286" s="187"/>
      <c r="B286" s="188"/>
      <c r="C286" s="3"/>
      <c r="D286" s="3"/>
      <c r="E286" s="3"/>
      <c r="F286" s="7"/>
      <c r="G286" s="69"/>
      <c r="I286" s="187"/>
      <c r="J286" s="188"/>
      <c r="K286" s="3"/>
      <c r="L286" s="3"/>
      <c r="M286" s="3"/>
      <c r="N286" s="7"/>
      <c r="O286" s="69"/>
    </row>
    <row r="287" spans="1:15" x14ac:dyDescent="0.25">
      <c r="A287" s="189" t="s">
        <v>10</v>
      </c>
      <c r="B287" s="190"/>
      <c r="C287" s="3"/>
      <c r="D287" s="3"/>
      <c r="E287" s="3"/>
      <c r="F287" s="8"/>
      <c r="G287" s="70"/>
      <c r="I287" s="189" t="s">
        <v>10</v>
      </c>
      <c r="J287" s="190"/>
      <c r="K287" s="3"/>
      <c r="L287" s="3"/>
      <c r="M287" s="3"/>
      <c r="N287" s="8"/>
      <c r="O287" s="70"/>
    </row>
    <row r="288" spans="1:15" ht="15.75" x14ac:dyDescent="0.25">
      <c r="A288" s="191" t="s">
        <v>13</v>
      </c>
      <c r="B288" s="192"/>
      <c r="C288" s="9"/>
      <c r="D288" s="9"/>
      <c r="E288" s="9"/>
      <c r="F288" s="8"/>
      <c r="G288" s="70"/>
      <c r="I288" s="191" t="s">
        <v>13</v>
      </c>
      <c r="J288" s="192"/>
      <c r="K288" s="9"/>
      <c r="L288" s="9"/>
      <c r="M288" s="9"/>
      <c r="N288" s="8"/>
      <c r="O288" s="70"/>
    </row>
    <row r="289" spans="1:18" x14ac:dyDescent="0.25">
      <c r="A289" s="193" t="s">
        <v>11</v>
      </c>
      <c r="B289" s="194"/>
      <c r="C289" s="4"/>
      <c r="D289" s="4"/>
      <c r="E289" s="4"/>
      <c r="F289" s="7"/>
      <c r="G289" s="69"/>
      <c r="I289" s="193" t="s">
        <v>11</v>
      </c>
      <c r="J289" s="194"/>
      <c r="K289" s="4"/>
      <c r="L289" s="4"/>
      <c r="M289" s="4"/>
      <c r="N289" s="7"/>
      <c r="O289" s="69"/>
    </row>
    <row r="290" spans="1:18" x14ac:dyDescent="0.25">
      <c r="A290" s="193"/>
      <c r="B290" s="194"/>
      <c r="C290" s="4"/>
      <c r="D290" s="4"/>
      <c r="E290" s="4"/>
      <c r="F290" s="7"/>
      <c r="G290" s="69"/>
      <c r="I290" s="193"/>
      <c r="J290" s="194"/>
      <c r="K290" s="4"/>
      <c r="L290" s="4"/>
      <c r="M290" s="4"/>
      <c r="N290" s="7"/>
      <c r="O290" s="69"/>
    </row>
    <row r="291" spans="1:18" x14ac:dyDescent="0.25">
      <c r="A291" s="193"/>
      <c r="B291" s="194"/>
      <c r="C291" s="4"/>
      <c r="D291" s="4"/>
      <c r="E291" s="4"/>
      <c r="F291" s="7"/>
      <c r="G291" s="69"/>
      <c r="I291" s="193"/>
      <c r="J291" s="194"/>
      <c r="K291" s="4"/>
      <c r="L291" s="4"/>
      <c r="M291" s="4"/>
      <c r="N291" s="7"/>
      <c r="O291" s="69"/>
    </row>
    <row r="292" spans="1:18" ht="15.75" x14ac:dyDescent="0.25">
      <c r="A292" s="191" t="s">
        <v>12</v>
      </c>
      <c r="B292" s="192"/>
      <c r="C292" s="9"/>
      <c r="D292" s="12"/>
      <c r="E292" s="12"/>
      <c r="F292" s="10"/>
      <c r="G292" s="71"/>
      <c r="I292" s="191" t="s">
        <v>12</v>
      </c>
      <c r="J292" s="192"/>
      <c r="K292" s="9"/>
      <c r="L292" s="12"/>
      <c r="M292" s="12"/>
      <c r="N292" s="10"/>
      <c r="O292" s="71"/>
    </row>
    <row r="293" spans="1:18" ht="15.75" thickBot="1" x14ac:dyDescent="0.3">
      <c r="A293" s="195"/>
      <c r="B293" s="196"/>
      <c r="C293" s="72"/>
      <c r="D293" s="72"/>
      <c r="E293" s="72"/>
      <c r="F293" s="73"/>
      <c r="G293" s="74"/>
      <c r="I293" s="195"/>
      <c r="J293" s="196"/>
      <c r="K293" s="72"/>
      <c r="L293" s="72"/>
      <c r="M293" s="72"/>
      <c r="N293" s="73"/>
      <c r="O293" s="74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189"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A205:B207"/>
    <mergeCell ref="A208:B208"/>
    <mergeCell ref="A209:B209"/>
    <mergeCell ref="A210:B212"/>
    <mergeCell ref="A213:B213"/>
    <mergeCell ref="A214:B214"/>
    <mergeCell ref="A190:B192"/>
    <mergeCell ref="I190:J192"/>
    <mergeCell ref="A193:B193"/>
    <mergeCell ref="I193:J193"/>
    <mergeCell ref="A194:B194"/>
    <mergeCell ref="I194:J194"/>
    <mergeCell ref="C210:G212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C177:G179"/>
    <mergeCell ref="A160:B160"/>
    <mergeCell ref="I160:J160"/>
    <mergeCell ref="A161:B161"/>
    <mergeCell ref="I161:J161"/>
    <mergeCell ref="A172:B174"/>
    <mergeCell ref="A175:B175"/>
    <mergeCell ref="A155:B155"/>
    <mergeCell ref="I155:J155"/>
    <mergeCell ref="A156:B156"/>
    <mergeCell ref="I156:J156"/>
    <mergeCell ref="A157:B159"/>
    <mergeCell ref="I157:J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C144:G146"/>
    <mergeCell ref="A123:B123"/>
    <mergeCell ref="I123:J123"/>
    <mergeCell ref="A124:B126"/>
    <mergeCell ref="I124:J126"/>
    <mergeCell ref="A127:B127"/>
    <mergeCell ref="I127:J127"/>
    <mergeCell ref="A117:B118"/>
    <mergeCell ref="I117:J118"/>
    <mergeCell ref="A119:B121"/>
    <mergeCell ref="I119:J121"/>
    <mergeCell ref="A122:B122"/>
    <mergeCell ref="I122:J122"/>
    <mergeCell ref="A106:B108"/>
    <mergeCell ref="A109:B109"/>
    <mergeCell ref="A110:B110"/>
    <mergeCell ref="A111:B113"/>
    <mergeCell ref="A114:B114"/>
    <mergeCell ref="A115:B115"/>
    <mergeCell ref="A91:B93"/>
    <mergeCell ref="I91:J93"/>
    <mergeCell ref="A94:B94"/>
    <mergeCell ref="I94:J94"/>
    <mergeCell ref="A95:B95"/>
    <mergeCell ref="I95:J95"/>
    <mergeCell ref="C111:G113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C78:G80"/>
    <mergeCell ref="A61:B61"/>
    <mergeCell ref="I61:J61"/>
    <mergeCell ref="A62:B62"/>
    <mergeCell ref="I62:J62"/>
    <mergeCell ref="A73:B75"/>
    <mergeCell ref="A76:B76"/>
    <mergeCell ref="A56:B56"/>
    <mergeCell ref="I56:J56"/>
    <mergeCell ref="A57:B57"/>
    <mergeCell ref="I57:J57"/>
    <mergeCell ref="A58:B60"/>
    <mergeCell ref="I58:J60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C45:G47"/>
    <mergeCell ref="A28:B28"/>
    <mergeCell ref="I28:J28"/>
    <mergeCell ref="A18:B19"/>
    <mergeCell ref="I18:J19"/>
    <mergeCell ref="A20:B22"/>
    <mergeCell ref="I20:J22"/>
    <mergeCell ref="A23:B23"/>
    <mergeCell ref="I23:J23"/>
    <mergeCell ref="A48:B48"/>
    <mergeCell ref="A7:B9"/>
    <mergeCell ref="A10:B10"/>
    <mergeCell ref="A11:B11"/>
    <mergeCell ref="A12:B14"/>
    <mergeCell ref="A15:B15"/>
    <mergeCell ref="A16:B16"/>
    <mergeCell ref="A24:B24"/>
    <mergeCell ref="I24:J24"/>
    <mergeCell ref="A25:B27"/>
    <mergeCell ref="I25:J27"/>
    <mergeCell ref="C12:G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6936-D23F-4FC8-8944-76ABD018050A}">
  <dimension ref="A1:R296"/>
  <sheetViews>
    <sheetView topLeftCell="A263" workbookViewId="0">
      <selection activeCell="P291" sqref="P291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1.4</v>
      </c>
    </row>
    <row r="3" spans="1:7" ht="15.75" thickBot="1" x14ac:dyDescent="0.3">
      <c r="C3" s="78" t="s">
        <v>3</v>
      </c>
      <c r="D3" s="77">
        <v>179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42"/>
      <c r="D6" s="142"/>
      <c r="E6" s="142"/>
      <c r="F6" s="142"/>
      <c r="G6" s="143"/>
    </row>
    <row r="7" spans="1:7" x14ac:dyDescent="0.25">
      <c r="A7" s="187" t="s">
        <v>9</v>
      </c>
      <c r="B7" s="210"/>
      <c r="C7" s="147">
        <v>604.44000000000005</v>
      </c>
      <c r="D7" s="147">
        <v>692.82</v>
      </c>
      <c r="E7" s="147">
        <v>752.5</v>
      </c>
      <c r="F7" s="147">
        <v>378.87</v>
      </c>
      <c r="G7" s="148">
        <v>701.48</v>
      </c>
    </row>
    <row r="8" spans="1:7" x14ac:dyDescent="0.25">
      <c r="A8" s="187"/>
      <c r="B8" s="188"/>
      <c r="C8" s="144">
        <v>590.54999999999995</v>
      </c>
      <c r="D8" s="144">
        <v>693.62</v>
      </c>
      <c r="E8" s="144">
        <v>741.75</v>
      </c>
      <c r="F8" s="145">
        <v>380.5</v>
      </c>
      <c r="G8" s="146">
        <v>701.51</v>
      </c>
    </row>
    <row r="9" spans="1:7" x14ac:dyDescent="0.25">
      <c r="A9" s="187"/>
      <c r="B9" s="188"/>
      <c r="C9" s="116">
        <v>591.9</v>
      </c>
      <c r="D9" s="116">
        <v>692.92</v>
      </c>
      <c r="E9" s="116">
        <v>741.54</v>
      </c>
      <c r="F9" s="128">
        <v>380.44</v>
      </c>
      <c r="G9" s="129">
        <v>703.45</v>
      </c>
    </row>
    <row r="10" spans="1:7" x14ac:dyDescent="0.25">
      <c r="A10" s="189" t="s">
        <v>10</v>
      </c>
      <c r="B10" s="190"/>
      <c r="C10" s="116">
        <f>(C7+C8+C9)/3</f>
        <v>595.63</v>
      </c>
      <c r="D10" s="116">
        <f t="shared" ref="D10:G10" si="0">(D7+D8+D9)/3</f>
        <v>693.12</v>
      </c>
      <c r="E10" s="116">
        <f t="shared" si="0"/>
        <v>745.26333333333332</v>
      </c>
      <c r="F10" s="116">
        <f t="shared" si="0"/>
        <v>379.93666666666667</v>
      </c>
      <c r="G10" s="116">
        <f t="shared" si="0"/>
        <v>702.14666666666665</v>
      </c>
    </row>
    <row r="11" spans="1:7" ht="15.75" x14ac:dyDescent="0.25">
      <c r="A11" s="191" t="s">
        <v>13</v>
      </c>
      <c r="B11" s="192"/>
      <c r="C11" s="12">
        <f>C10/1000</f>
        <v>0.59562999999999999</v>
      </c>
      <c r="D11" s="12">
        <f t="shared" ref="D11:G11" si="1">D10/1000</f>
        <v>0.69311999999999996</v>
      </c>
      <c r="E11" s="12">
        <f t="shared" si="1"/>
        <v>0.74526333333333328</v>
      </c>
      <c r="F11" s="12">
        <f t="shared" si="1"/>
        <v>0.37993666666666664</v>
      </c>
      <c r="G11" s="12">
        <f t="shared" si="1"/>
        <v>0.7021466666666667</v>
      </c>
    </row>
    <row r="12" spans="1:7" x14ac:dyDescent="0.25">
      <c r="A12" s="193" t="s">
        <v>11</v>
      </c>
      <c r="B12" s="194"/>
      <c r="C12" s="197" t="s">
        <v>31</v>
      </c>
      <c r="D12" s="198"/>
      <c r="E12" s="198"/>
      <c r="F12" s="198"/>
      <c r="G12" s="199"/>
    </row>
    <row r="13" spans="1:7" x14ac:dyDescent="0.25">
      <c r="A13" s="193"/>
      <c r="B13" s="194"/>
      <c r="C13" s="200"/>
      <c r="D13" s="201"/>
      <c r="E13" s="201"/>
      <c r="F13" s="201"/>
      <c r="G13" s="202"/>
    </row>
    <row r="14" spans="1:7" x14ac:dyDescent="0.25">
      <c r="A14" s="193"/>
      <c r="B14" s="194"/>
      <c r="C14" s="203"/>
      <c r="D14" s="204"/>
      <c r="E14" s="204"/>
      <c r="F14" s="204"/>
      <c r="G14" s="205"/>
    </row>
    <row r="15" spans="1:7" ht="15.75" x14ac:dyDescent="0.25">
      <c r="A15" s="191" t="s">
        <v>12</v>
      </c>
      <c r="B15" s="192"/>
      <c r="C15" s="12">
        <f>$G3/C11</f>
        <v>1100.2803754008362</v>
      </c>
      <c r="D15" s="12">
        <f t="shared" ref="D15:G15" si="2">$G3/D11</f>
        <v>945.52169898430293</v>
      </c>
      <c r="E15" s="12">
        <f t="shared" si="2"/>
        <v>879.36702463111476</v>
      </c>
      <c r="F15" s="12">
        <f t="shared" si="2"/>
        <v>1724.9190654582783</v>
      </c>
      <c r="G15" s="12">
        <f t="shared" si="2"/>
        <v>933.36624826721857</v>
      </c>
    </row>
    <row r="16" spans="1:7" ht="15.75" thickBot="1" x14ac:dyDescent="0.3">
      <c r="A16" s="195"/>
      <c r="B16" s="196"/>
      <c r="C16" s="123"/>
      <c r="D16" s="123"/>
      <c r="E16" s="123"/>
      <c r="F16" s="140"/>
      <c r="G16" s="141"/>
    </row>
    <row r="17" spans="1:15" ht="15.75" thickBot="1" x14ac:dyDescent="0.3"/>
    <row r="18" spans="1:15" ht="18.75" x14ac:dyDescent="0.3">
      <c r="A18" s="206" t="s">
        <v>27</v>
      </c>
      <c r="B18" s="207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206" t="s">
        <v>26</v>
      </c>
      <c r="J18" s="207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208"/>
      <c r="B19" s="209"/>
      <c r="C19" s="11"/>
      <c r="D19" s="11"/>
      <c r="E19" s="11"/>
      <c r="F19" s="11"/>
      <c r="G19" s="68"/>
      <c r="I19" s="208"/>
      <c r="J19" s="209"/>
      <c r="K19" s="11"/>
      <c r="L19" s="11"/>
      <c r="M19" s="11"/>
      <c r="N19" s="11"/>
      <c r="O19" s="68"/>
    </row>
    <row r="20" spans="1:15" x14ac:dyDescent="0.25">
      <c r="A20" s="187" t="s">
        <v>9</v>
      </c>
      <c r="B20" s="188"/>
      <c r="C20" s="116"/>
      <c r="D20" s="116"/>
      <c r="E20" s="116"/>
      <c r="F20" s="117"/>
      <c r="G20" s="118"/>
      <c r="I20" s="187" t="s">
        <v>9</v>
      </c>
      <c r="J20" s="188"/>
      <c r="K20" s="116"/>
      <c r="L20" s="116"/>
      <c r="M20" s="128"/>
      <c r="N20" s="128"/>
      <c r="O20" s="129"/>
    </row>
    <row r="21" spans="1:15" x14ac:dyDescent="0.25">
      <c r="A21" s="187"/>
      <c r="B21" s="188"/>
      <c r="C21" s="116"/>
      <c r="D21" s="116"/>
      <c r="E21" s="116"/>
      <c r="F21" s="117"/>
      <c r="G21" s="118"/>
      <c r="I21" s="187"/>
      <c r="J21" s="188"/>
      <c r="K21" s="116"/>
      <c r="L21" s="116"/>
      <c r="M21" s="128"/>
      <c r="N21" s="128"/>
      <c r="O21" s="129"/>
    </row>
    <row r="22" spans="1:15" x14ac:dyDescent="0.25">
      <c r="A22" s="187"/>
      <c r="B22" s="188"/>
      <c r="C22" s="116"/>
      <c r="D22" s="116"/>
      <c r="E22" s="116"/>
      <c r="F22" s="117"/>
      <c r="G22" s="118"/>
      <c r="I22" s="187"/>
      <c r="J22" s="188"/>
      <c r="K22" s="116"/>
      <c r="L22" s="116"/>
      <c r="M22" s="128"/>
      <c r="N22" s="128"/>
      <c r="O22" s="129"/>
    </row>
    <row r="23" spans="1:15" x14ac:dyDescent="0.25">
      <c r="A23" s="189" t="s">
        <v>10</v>
      </c>
      <c r="B23" s="190"/>
      <c r="C23" s="116"/>
      <c r="D23" s="116"/>
      <c r="E23" s="116"/>
      <c r="F23" s="119"/>
      <c r="G23" s="120"/>
      <c r="I23" s="189" t="s">
        <v>10</v>
      </c>
      <c r="J23" s="190"/>
      <c r="K23" s="116"/>
      <c r="L23" s="116"/>
      <c r="M23" s="128"/>
      <c r="N23" s="131"/>
      <c r="O23" s="132"/>
    </row>
    <row r="24" spans="1:15" ht="15.75" x14ac:dyDescent="0.25">
      <c r="A24" s="191" t="s">
        <v>13</v>
      </c>
      <c r="B24" s="192"/>
      <c r="C24" s="12"/>
      <c r="D24" s="12"/>
      <c r="E24" s="12"/>
      <c r="F24" s="119"/>
      <c r="G24" s="120"/>
      <c r="I24" s="191" t="s">
        <v>13</v>
      </c>
      <c r="J24" s="192"/>
      <c r="K24" s="12"/>
      <c r="L24" s="12"/>
      <c r="M24" s="130"/>
      <c r="N24" s="131"/>
      <c r="O24" s="132"/>
    </row>
    <row r="25" spans="1:15" x14ac:dyDescent="0.25">
      <c r="A25" s="193" t="s">
        <v>11</v>
      </c>
      <c r="B25" s="194"/>
      <c r="C25" s="197" t="s">
        <v>31</v>
      </c>
      <c r="D25" s="198"/>
      <c r="E25" s="198"/>
      <c r="F25" s="198"/>
      <c r="G25" s="199"/>
      <c r="I25" s="193" t="s">
        <v>11</v>
      </c>
      <c r="J25" s="194"/>
      <c r="K25" s="197" t="s">
        <v>31</v>
      </c>
      <c r="L25" s="198"/>
      <c r="M25" s="198"/>
      <c r="N25" s="198"/>
      <c r="O25" s="199"/>
    </row>
    <row r="26" spans="1:15" x14ac:dyDescent="0.25">
      <c r="A26" s="193"/>
      <c r="B26" s="194"/>
      <c r="C26" s="200"/>
      <c r="D26" s="201"/>
      <c r="E26" s="201"/>
      <c r="F26" s="201"/>
      <c r="G26" s="202"/>
      <c r="I26" s="193"/>
      <c r="J26" s="194"/>
      <c r="K26" s="200"/>
      <c r="L26" s="201"/>
      <c r="M26" s="201"/>
      <c r="N26" s="201"/>
      <c r="O26" s="202"/>
    </row>
    <row r="27" spans="1:15" x14ac:dyDescent="0.25">
      <c r="A27" s="193"/>
      <c r="B27" s="194"/>
      <c r="C27" s="203"/>
      <c r="D27" s="204"/>
      <c r="E27" s="204"/>
      <c r="F27" s="204"/>
      <c r="G27" s="205"/>
      <c r="I27" s="193"/>
      <c r="J27" s="194"/>
      <c r="K27" s="203"/>
      <c r="L27" s="204"/>
      <c r="M27" s="204"/>
      <c r="N27" s="204"/>
      <c r="O27" s="205"/>
    </row>
    <row r="28" spans="1:15" ht="15.75" x14ac:dyDescent="0.25">
      <c r="A28" s="191" t="s">
        <v>12</v>
      </c>
      <c r="B28" s="192"/>
      <c r="C28" s="12"/>
      <c r="D28" s="12"/>
      <c r="E28" s="12"/>
      <c r="F28" s="121"/>
      <c r="G28" s="122"/>
      <c r="I28" s="191" t="s">
        <v>12</v>
      </c>
      <c r="J28" s="192"/>
      <c r="K28" s="12"/>
      <c r="L28" s="12"/>
      <c r="M28" s="130"/>
      <c r="N28" s="130"/>
      <c r="O28" s="158"/>
    </row>
    <row r="29" spans="1:15" ht="15.75" thickBot="1" x14ac:dyDescent="0.3">
      <c r="A29" s="195"/>
      <c r="B29" s="196"/>
      <c r="C29" s="123"/>
      <c r="D29" s="123"/>
      <c r="E29" s="123"/>
      <c r="F29" s="124"/>
      <c r="G29" s="125"/>
      <c r="I29" s="195"/>
      <c r="J29" s="196"/>
      <c r="K29" s="123"/>
      <c r="L29" s="123"/>
      <c r="M29" s="140"/>
      <c r="N29" s="140"/>
      <c r="O29" s="141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1.4</v>
      </c>
    </row>
    <row r="36" spans="1:7" ht="15.75" thickBot="1" x14ac:dyDescent="0.3">
      <c r="C36" s="78" t="s">
        <v>3</v>
      </c>
      <c r="D36" s="77">
        <v>716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87" t="s">
        <v>9</v>
      </c>
      <c r="B40" s="188"/>
      <c r="C40" s="116">
        <v>567.65</v>
      </c>
      <c r="D40" s="116">
        <v>709.57</v>
      </c>
      <c r="E40" s="116">
        <v>768.21</v>
      </c>
      <c r="F40" s="128">
        <v>386.53</v>
      </c>
      <c r="G40" s="129">
        <v>652.16999999999996</v>
      </c>
    </row>
    <row r="41" spans="1:7" x14ac:dyDescent="0.25">
      <c r="A41" s="187"/>
      <c r="B41" s="188"/>
      <c r="C41" s="116">
        <v>566.14</v>
      </c>
      <c r="D41" s="116">
        <v>702.67</v>
      </c>
      <c r="E41" s="116">
        <v>758.3</v>
      </c>
      <c r="F41" s="128">
        <v>408.4</v>
      </c>
      <c r="G41" s="129">
        <v>655.39</v>
      </c>
    </row>
    <row r="42" spans="1:7" x14ac:dyDescent="0.25">
      <c r="A42" s="187"/>
      <c r="B42" s="188"/>
      <c r="C42" s="116">
        <v>568.79999999999995</v>
      </c>
      <c r="D42" s="116">
        <v>710.29</v>
      </c>
      <c r="E42" s="116">
        <v>770.39</v>
      </c>
      <c r="F42" s="128">
        <v>387.47</v>
      </c>
      <c r="G42" s="129">
        <v>652.82000000000005</v>
      </c>
    </row>
    <row r="43" spans="1:7" x14ac:dyDescent="0.25">
      <c r="A43" s="189" t="s">
        <v>10</v>
      </c>
      <c r="B43" s="190"/>
      <c r="C43" s="116">
        <f>(C40+C41+C42)/3</f>
        <v>567.53</v>
      </c>
      <c r="D43" s="116">
        <f t="shared" ref="D43:G43" si="3">(D40+D41+D42)/3</f>
        <v>707.50999999999988</v>
      </c>
      <c r="E43" s="116">
        <f t="shared" si="3"/>
        <v>765.63333333333333</v>
      </c>
      <c r="F43" s="116">
        <f t="shared" si="3"/>
        <v>394.13333333333338</v>
      </c>
      <c r="G43" s="116">
        <f t="shared" si="3"/>
        <v>653.46</v>
      </c>
    </row>
    <row r="44" spans="1:7" ht="15.75" x14ac:dyDescent="0.25">
      <c r="A44" s="191" t="s">
        <v>13</v>
      </c>
      <c r="B44" s="192"/>
      <c r="C44" s="12">
        <f>C43/1000</f>
        <v>0.56752999999999998</v>
      </c>
      <c r="D44" s="12">
        <f t="shared" ref="D44:G44" si="4">D43/1000</f>
        <v>0.70750999999999986</v>
      </c>
      <c r="E44" s="12">
        <f t="shared" si="4"/>
        <v>0.76563333333333328</v>
      </c>
      <c r="F44" s="12">
        <f t="shared" si="4"/>
        <v>0.39413333333333339</v>
      </c>
      <c r="G44" s="12">
        <f t="shared" si="4"/>
        <v>0.65346000000000004</v>
      </c>
    </row>
    <row r="45" spans="1:7" x14ac:dyDescent="0.25">
      <c r="A45" s="193" t="s">
        <v>11</v>
      </c>
      <c r="B45" s="194"/>
      <c r="C45" s="197" t="s">
        <v>31</v>
      </c>
      <c r="D45" s="198"/>
      <c r="E45" s="198"/>
      <c r="F45" s="198"/>
      <c r="G45" s="199"/>
    </row>
    <row r="46" spans="1:7" x14ac:dyDescent="0.25">
      <c r="A46" s="193"/>
      <c r="B46" s="194"/>
      <c r="C46" s="200"/>
      <c r="D46" s="201"/>
      <c r="E46" s="201"/>
      <c r="F46" s="201"/>
      <c r="G46" s="202"/>
    </row>
    <row r="47" spans="1:7" x14ac:dyDescent="0.25">
      <c r="A47" s="193"/>
      <c r="B47" s="194"/>
      <c r="C47" s="203"/>
      <c r="D47" s="204"/>
      <c r="E47" s="204"/>
      <c r="F47" s="204"/>
      <c r="G47" s="205"/>
    </row>
    <row r="48" spans="1:7" ht="15.75" x14ac:dyDescent="0.25">
      <c r="A48" s="191" t="s">
        <v>12</v>
      </c>
      <c r="B48" s="192"/>
      <c r="C48" s="12">
        <f>$G3/C44</f>
        <v>1154.7583387662328</v>
      </c>
      <c r="D48" s="12">
        <f t="shared" ref="D48:G48" si="5">$G3/D44</f>
        <v>926.29079447640333</v>
      </c>
      <c r="E48" s="12">
        <f t="shared" si="5"/>
        <v>855.97109147111337</v>
      </c>
      <c r="F48" s="12">
        <f t="shared" si="5"/>
        <v>1662.7875507442488</v>
      </c>
      <c r="G48" s="12">
        <f t="shared" si="5"/>
        <v>1002.9075995470265</v>
      </c>
    </row>
    <row r="49" spans="1:15" ht="15.75" thickBot="1" x14ac:dyDescent="0.3">
      <c r="A49" s="195"/>
      <c r="B49" s="196"/>
      <c r="C49" s="123"/>
      <c r="D49" s="123"/>
      <c r="E49" s="123"/>
      <c r="F49" s="140"/>
      <c r="G49" s="141"/>
    </row>
    <row r="50" spans="1:15" ht="15.75" thickBot="1" x14ac:dyDescent="0.3"/>
    <row r="51" spans="1:15" ht="18.75" x14ac:dyDescent="0.3">
      <c r="A51" s="206" t="s">
        <v>27</v>
      </c>
      <c r="B51" s="207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206" t="s">
        <v>26</v>
      </c>
      <c r="J51" s="207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208"/>
      <c r="B52" s="209"/>
      <c r="C52" s="11"/>
      <c r="D52" s="11"/>
      <c r="E52" s="11"/>
      <c r="F52" s="11"/>
      <c r="G52" s="68"/>
      <c r="I52" s="208"/>
      <c r="J52" s="209"/>
      <c r="K52" s="11"/>
      <c r="L52" s="11"/>
      <c r="M52" s="11"/>
      <c r="N52" s="11"/>
      <c r="O52" s="68"/>
    </row>
    <row r="53" spans="1:15" x14ac:dyDescent="0.25">
      <c r="A53" s="187" t="s">
        <v>9</v>
      </c>
      <c r="B53" s="188"/>
      <c r="C53" s="116"/>
      <c r="D53" s="116"/>
      <c r="E53" s="116"/>
      <c r="F53" s="117"/>
      <c r="G53" s="118"/>
      <c r="I53" s="187" t="s">
        <v>9</v>
      </c>
      <c r="J53" s="188"/>
      <c r="K53" s="116"/>
      <c r="L53" s="116"/>
      <c r="M53" s="128"/>
      <c r="N53" s="128"/>
      <c r="O53" s="129"/>
    </row>
    <row r="54" spans="1:15" x14ac:dyDescent="0.25">
      <c r="A54" s="187"/>
      <c r="B54" s="188"/>
      <c r="C54" s="116"/>
      <c r="D54" s="116"/>
      <c r="E54" s="116"/>
      <c r="F54" s="117"/>
      <c r="G54" s="118"/>
      <c r="I54" s="187"/>
      <c r="J54" s="188"/>
      <c r="K54" s="116"/>
      <c r="L54" s="116"/>
      <c r="M54" s="128"/>
      <c r="N54" s="128"/>
      <c r="O54" s="129"/>
    </row>
    <row r="55" spans="1:15" x14ac:dyDescent="0.25">
      <c r="A55" s="187"/>
      <c r="B55" s="188"/>
      <c r="C55" s="116"/>
      <c r="D55" s="116"/>
      <c r="E55" s="116"/>
      <c r="F55" s="117"/>
      <c r="G55" s="118"/>
      <c r="I55" s="187"/>
      <c r="J55" s="188"/>
      <c r="K55" s="116"/>
      <c r="L55" s="116"/>
      <c r="M55" s="128"/>
      <c r="N55" s="128"/>
      <c r="O55" s="129"/>
    </row>
    <row r="56" spans="1:15" x14ac:dyDescent="0.25">
      <c r="A56" s="189" t="s">
        <v>10</v>
      </c>
      <c r="B56" s="190"/>
      <c r="C56" s="116"/>
      <c r="D56" s="116"/>
      <c r="E56" s="116"/>
      <c r="F56" s="119"/>
      <c r="G56" s="120"/>
      <c r="I56" s="189" t="s">
        <v>10</v>
      </c>
      <c r="J56" s="190"/>
      <c r="K56" s="116"/>
      <c r="L56" s="116"/>
      <c r="M56" s="128"/>
      <c r="N56" s="131"/>
      <c r="O56" s="132"/>
    </row>
    <row r="57" spans="1:15" ht="15.75" x14ac:dyDescent="0.25">
      <c r="A57" s="191" t="s">
        <v>13</v>
      </c>
      <c r="B57" s="192"/>
      <c r="C57" s="12"/>
      <c r="D57" s="12"/>
      <c r="E57" s="12"/>
      <c r="F57" s="119"/>
      <c r="G57" s="120"/>
      <c r="I57" s="191" t="s">
        <v>13</v>
      </c>
      <c r="J57" s="192"/>
      <c r="K57" s="12"/>
      <c r="L57" s="12"/>
      <c r="M57" s="130"/>
      <c r="N57" s="131"/>
      <c r="O57" s="132"/>
    </row>
    <row r="58" spans="1:15" x14ac:dyDescent="0.25">
      <c r="A58" s="193" t="s">
        <v>11</v>
      </c>
      <c r="B58" s="194"/>
      <c r="C58" s="197" t="s">
        <v>31</v>
      </c>
      <c r="D58" s="198"/>
      <c r="E58" s="198"/>
      <c r="F58" s="198"/>
      <c r="G58" s="199"/>
      <c r="I58" s="193" t="s">
        <v>11</v>
      </c>
      <c r="J58" s="194"/>
      <c r="K58" s="197" t="s">
        <v>31</v>
      </c>
      <c r="L58" s="198"/>
      <c r="M58" s="198"/>
      <c r="N58" s="198"/>
      <c r="O58" s="199"/>
    </row>
    <row r="59" spans="1:15" x14ac:dyDescent="0.25">
      <c r="A59" s="193"/>
      <c r="B59" s="194"/>
      <c r="C59" s="200"/>
      <c r="D59" s="201"/>
      <c r="E59" s="201"/>
      <c r="F59" s="201"/>
      <c r="G59" s="202"/>
      <c r="I59" s="193"/>
      <c r="J59" s="194"/>
      <c r="K59" s="200"/>
      <c r="L59" s="201"/>
      <c r="M59" s="201"/>
      <c r="N59" s="201"/>
      <c r="O59" s="202"/>
    </row>
    <row r="60" spans="1:15" x14ac:dyDescent="0.25">
      <c r="A60" s="193"/>
      <c r="B60" s="194"/>
      <c r="C60" s="203"/>
      <c r="D60" s="204"/>
      <c r="E60" s="204"/>
      <c r="F60" s="204"/>
      <c r="G60" s="205"/>
      <c r="I60" s="193"/>
      <c r="J60" s="194"/>
      <c r="K60" s="203"/>
      <c r="L60" s="204"/>
      <c r="M60" s="204"/>
      <c r="N60" s="204"/>
      <c r="O60" s="205"/>
    </row>
    <row r="61" spans="1:15" ht="15.75" x14ac:dyDescent="0.25">
      <c r="A61" s="191" t="s">
        <v>12</v>
      </c>
      <c r="B61" s="192"/>
      <c r="C61" s="12"/>
      <c r="D61" s="12"/>
      <c r="E61" s="12"/>
      <c r="F61" s="121"/>
      <c r="G61" s="122"/>
      <c r="I61" s="191" t="s">
        <v>12</v>
      </c>
      <c r="J61" s="192"/>
      <c r="K61" s="12"/>
      <c r="L61" s="12"/>
      <c r="M61" s="130"/>
      <c r="N61" s="130"/>
      <c r="O61" s="158"/>
    </row>
    <row r="62" spans="1:15" ht="15.75" thickBot="1" x14ac:dyDescent="0.3">
      <c r="A62" s="195"/>
      <c r="B62" s="196"/>
      <c r="C62" s="123"/>
      <c r="D62" s="123"/>
      <c r="E62" s="123"/>
      <c r="F62" s="124"/>
      <c r="G62" s="125"/>
      <c r="I62" s="195"/>
      <c r="J62" s="196"/>
      <c r="K62" s="123"/>
      <c r="L62" s="123"/>
      <c r="M62" s="140"/>
      <c r="N62" s="140"/>
      <c r="O62" s="141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1.4</v>
      </c>
    </row>
    <row r="69" spans="1:7" ht="15.75" thickBot="1" x14ac:dyDescent="0.3">
      <c r="C69" s="78" t="s">
        <v>3</v>
      </c>
      <c r="D69" s="77">
        <v>2800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87" t="s">
        <v>9</v>
      </c>
      <c r="B73" s="188"/>
      <c r="C73" s="116">
        <v>551.12</v>
      </c>
      <c r="D73" s="116">
        <v>783.31</v>
      </c>
      <c r="E73" s="116">
        <v>726.27</v>
      </c>
      <c r="F73" s="128">
        <v>463.49</v>
      </c>
      <c r="G73" s="129">
        <v>626.80999999999995</v>
      </c>
    </row>
    <row r="74" spans="1:7" x14ac:dyDescent="0.25">
      <c r="A74" s="187"/>
      <c r="B74" s="188"/>
      <c r="C74" s="116">
        <v>552.12</v>
      </c>
      <c r="D74" s="116">
        <v>783.46</v>
      </c>
      <c r="E74" s="116">
        <v>723.61</v>
      </c>
      <c r="F74" s="128">
        <v>477.46</v>
      </c>
      <c r="G74" s="129">
        <v>626.49</v>
      </c>
    </row>
    <row r="75" spans="1:7" x14ac:dyDescent="0.25">
      <c r="A75" s="187"/>
      <c r="B75" s="188"/>
      <c r="C75" s="116">
        <v>603.33000000000004</v>
      </c>
      <c r="D75" s="116">
        <v>791.25</v>
      </c>
      <c r="E75" s="116">
        <v>828.07</v>
      </c>
      <c r="F75" s="128">
        <v>387.22</v>
      </c>
      <c r="G75" s="129">
        <v>664.96</v>
      </c>
    </row>
    <row r="76" spans="1:7" x14ac:dyDescent="0.25">
      <c r="A76" s="189" t="s">
        <v>10</v>
      </c>
      <c r="B76" s="190"/>
      <c r="C76" s="116">
        <f>(C73+C74+C75)/3</f>
        <v>568.85666666666668</v>
      </c>
      <c r="D76" s="116">
        <f t="shared" ref="D76:G76" si="6">(D73+D74+D75)/3</f>
        <v>786.00666666666666</v>
      </c>
      <c r="E76" s="116">
        <f t="shared" si="6"/>
        <v>759.31666666666672</v>
      </c>
      <c r="F76" s="116">
        <f t="shared" si="6"/>
        <v>442.72333333333336</v>
      </c>
      <c r="G76" s="116">
        <f t="shared" si="6"/>
        <v>639.41999999999996</v>
      </c>
    </row>
    <row r="77" spans="1:7" ht="15.75" x14ac:dyDescent="0.25">
      <c r="A77" s="191" t="s">
        <v>13</v>
      </c>
      <c r="B77" s="192"/>
      <c r="C77" s="12">
        <f>C76/1000</f>
        <v>0.56885666666666668</v>
      </c>
      <c r="D77" s="12">
        <f t="shared" ref="D77:G77" si="7">D76/1000</f>
        <v>0.78600666666666663</v>
      </c>
      <c r="E77" s="12">
        <f t="shared" si="7"/>
        <v>0.75931666666666675</v>
      </c>
      <c r="F77" s="12">
        <f t="shared" si="7"/>
        <v>0.44272333333333336</v>
      </c>
      <c r="G77" s="12">
        <f t="shared" si="7"/>
        <v>0.63941999999999999</v>
      </c>
    </row>
    <row r="78" spans="1:7" x14ac:dyDescent="0.25">
      <c r="A78" s="193" t="s">
        <v>11</v>
      </c>
      <c r="B78" s="194"/>
      <c r="C78" s="197" t="s">
        <v>31</v>
      </c>
      <c r="D78" s="198"/>
      <c r="E78" s="198"/>
      <c r="F78" s="198"/>
      <c r="G78" s="199"/>
    </row>
    <row r="79" spans="1:7" x14ac:dyDescent="0.25">
      <c r="A79" s="193"/>
      <c r="B79" s="194"/>
      <c r="C79" s="200"/>
      <c r="D79" s="201"/>
      <c r="E79" s="201"/>
      <c r="F79" s="201"/>
      <c r="G79" s="202"/>
    </row>
    <row r="80" spans="1:7" x14ac:dyDescent="0.25">
      <c r="A80" s="193"/>
      <c r="B80" s="194"/>
      <c r="C80" s="203"/>
      <c r="D80" s="204"/>
      <c r="E80" s="204"/>
      <c r="F80" s="204"/>
      <c r="G80" s="205"/>
    </row>
    <row r="81" spans="1:15" ht="15.75" x14ac:dyDescent="0.25">
      <c r="A81" s="191" t="s">
        <v>12</v>
      </c>
      <c r="B81" s="192"/>
      <c r="C81" s="12">
        <f>$G3/C77</f>
        <v>1152.0652536960101</v>
      </c>
      <c r="D81" s="12">
        <f t="shared" ref="D81:G81" si="8">$G3/D77</f>
        <v>833.7842766388751</v>
      </c>
      <c r="E81" s="12">
        <f t="shared" si="8"/>
        <v>863.09181500910904</v>
      </c>
      <c r="F81" s="12">
        <f t="shared" si="8"/>
        <v>1480.2924324446419</v>
      </c>
      <c r="G81" s="12">
        <f t="shared" si="8"/>
        <v>1024.9288417628477</v>
      </c>
    </row>
    <row r="82" spans="1:15" ht="15.75" thickBot="1" x14ac:dyDescent="0.3">
      <c r="A82" s="195"/>
      <c r="B82" s="196"/>
      <c r="C82" s="123"/>
      <c r="D82" s="123"/>
      <c r="E82" s="123"/>
      <c r="F82" s="140"/>
      <c r="G82" s="141"/>
    </row>
    <row r="83" spans="1:15" ht="15.75" thickBot="1" x14ac:dyDescent="0.3"/>
    <row r="84" spans="1:15" ht="18.75" x14ac:dyDescent="0.3">
      <c r="A84" s="206" t="s">
        <v>27</v>
      </c>
      <c r="B84" s="207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206" t="s">
        <v>26</v>
      </c>
      <c r="J84" s="207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208"/>
      <c r="B85" s="209"/>
      <c r="C85" s="11"/>
      <c r="D85" s="11"/>
      <c r="E85" s="11"/>
      <c r="F85" s="11"/>
      <c r="G85" s="68"/>
      <c r="I85" s="208"/>
      <c r="J85" s="209"/>
      <c r="K85" s="11"/>
      <c r="L85" s="11"/>
      <c r="M85" s="11"/>
      <c r="N85" s="11"/>
      <c r="O85" s="68"/>
    </row>
    <row r="86" spans="1:15" x14ac:dyDescent="0.25">
      <c r="A86" s="187" t="s">
        <v>9</v>
      </c>
      <c r="B86" s="188"/>
      <c r="C86" s="116"/>
      <c r="D86" s="116"/>
      <c r="E86" s="116"/>
      <c r="F86" s="117"/>
      <c r="G86" s="118"/>
      <c r="I86" s="187" t="s">
        <v>9</v>
      </c>
      <c r="J86" s="188"/>
      <c r="K86" s="116"/>
      <c r="L86" s="128"/>
      <c r="M86" s="128"/>
      <c r="N86" s="128"/>
      <c r="O86" s="129"/>
    </row>
    <row r="87" spans="1:15" x14ac:dyDescent="0.25">
      <c r="A87" s="187"/>
      <c r="B87" s="188"/>
      <c r="C87" s="116"/>
      <c r="D87" s="116"/>
      <c r="E87" s="116"/>
      <c r="F87" s="117"/>
      <c r="G87" s="118"/>
      <c r="I87" s="187"/>
      <c r="J87" s="188"/>
      <c r="K87" s="116"/>
      <c r="L87" s="128"/>
      <c r="M87" s="128"/>
      <c r="N87" s="128"/>
      <c r="O87" s="129"/>
    </row>
    <row r="88" spans="1:15" x14ac:dyDescent="0.25">
      <c r="A88" s="187"/>
      <c r="B88" s="188"/>
      <c r="C88" s="116"/>
      <c r="D88" s="116"/>
      <c r="E88" s="116"/>
      <c r="F88" s="117"/>
      <c r="G88" s="118"/>
      <c r="I88" s="187"/>
      <c r="J88" s="188"/>
      <c r="K88" s="116"/>
      <c r="L88" s="128"/>
      <c r="M88" s="128"/>
      <c r="N88" s="128"/>
      <c r="O88" s="129"/>
    </row>
    <row r="89" spans="1:15" x14ac:dyDescent="0.25">
      <c r="A89" s="189" t="s">
        <v>10</v>
      </c>
      <c r="B89" s="190"/>
      <c r="C89" s="116"/>
      <c r="D89" s="116"/>
      <c r="E89" s="116"/>
      <c r="F89" s="119"/>
      <c r="G89" s="120"/>
      <c r="I89" s="189" t="s">
        <v>10</v>
      </c>
      <c r="J89" s="190"/>
      <c r="K89" s="116"/>
      <c r="L89" s="128"/>
      <c r="M89" s="128"/>
      <c r="N89" s="131"/>
      <c r="O89" s="132"/>
    </row>
    <row r="90" spans="1:15" ht="15.75" x14ac:dyDescent="0.25">
      <c r="A90" s="191" t="s">
        <v>13</v>
      </c>
      <c r="B90" s="192"/>
      <c r="C90" s="12"/>
      <c r="D90" s="12"/>
      <c r="E90" s="12"/>
      <c r="F90" s="119"/>
      <c r="G90" s="120"/>
      <c r="I90" s="191" t="s">
        <v>13</v>
      </c>
      <c r="J90" s="192"/>
      <c r="K90" s="12"/>
      <c r="L90" s="130"/>
      <c r="M90" s="130"/>
      <c r="N90" s="131"/>
      <c r="O90" s="132"/>
    </row>
    <row r="91" spans="1:15" x14ac:dyDescent="0.25">
      <c r="A91" s="193" t="s">
        <v>11</v>
      </c>
      <c r="B91" s="194"/>
      <c r="C91" s="197" t="s">
        <v>31</v>
      </c>
      <c r="D91" s="198"/>
      <c r="E91" s="198"/>
      <c r="F91" s="198"/>
      <c r="G91" s="199"/>
      <c r="I91" s="193" t="s">
        <v>11</v>
      </c>
      <c r="J91" s="194"/>
      <c r="K91" s="197" t="s">
        <v>31</v>
      </c>
      <c r="L91" s="198"/>
      <c r="M91" s="198"/>
      <c r="N91" s="198"/>
      <c r="O91" s="199"/>
    </row>
    <row r="92" spans="1:15" x14ac:dyDescent="0.25">
      <c r="A92" s="193"/>
      <c r="B92" s="194"/>
      <c r="C92" s="200"/>
      <c r="D92" s="201"/>
      <c r="E92" s="201"/>
      <c r="F92" s="201"/>
      <c r="G92" s="202"/>
      <c r="I92" s="193"/>
      <c r="J92" s="194"/>
      <c r="K92" s="200"/>
      <c r="L92" s="201"/>
      <c r="M92" s="201"/>
      <c r="N92" s="201"/>
      <c r="O92" s="202"/>
    </row>
    <row r="93" spans="1:15" x14ac:dyDescent="0.25">
      <c r="A93" s="193"/>
      <c r="B93" s="194"/>
      <c r="C93" s="203"/>
      <c r="D93" s="204"/>
      <c r="E93" s="204"/>
      <c r="F93" s="204"/>
      <c r="G93" s="205"/>
      <c r="I93" s="193"/>
      <c r="J93" s="194"/>
      <c r="K93" s="203"/>
      <c r="L93" s="204"/>
      <c r="M93" s="204"/>
      <c r="N93" s="204"/>
      <c r="O93" s="205"/>
    </row>
    <row r="94" spans="1:15" ht="15.75" x14ac:dyDescent="0.25">
      <c r="A94" s="191" t="s">
        <v>12</v>
      </c>
      <c r="B94" s="192"/>
      <c r="C94" s="12"/>
      <c r="D94" s="12"/>
      <c r="E94" s="12"/>
      <c r="F94" s="121"/>
      <c r="G94" s="122"/>
      <c r="I94" s="191" t="s">
        <v>12</v>
      </c>
      <c r="J94" s="192"/>
      <c r="K94" s="12"/>
      <c r="L94" s="130"/>
      <c r="M94" s="130"/>
      <c r="N94" s="130"/>
      <c r="O94" s="158"/>
    </row>
    <row r="95" spans="1:15" ht="15.75" thickBot="1" x14ac:dyDescent="0.3">
      <c r="A95" s="195"/>
      <c r="B95" s="196"/>
      <c r="C95" s="123"/>
      <c r="D95" s="123"/>
      <c r="E95" s="123"/>
      <c r="F95" s="124"/>
      <c r="G95" s="125"/>
      <c r="I95" s="195"/>
      <c r="J95" s="196"/>
      <c r="K95" s="123"/>
      <c r="L95" s="140"/>
      <c r="M95" s="140"/>
      <c r="N95" s="140"/>
      <c r="O95" s="141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1.4</v>
      </c>
    </row>
    <row r="102" spans="1:18" ht="15.75" thickBot="1" x14ac:dyDescent="0.3">
      <c r="C102" s="78" t="s">
        <v>3</v>
      </c>
      <c r="D102" s="77">
        <v>5600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87" t="s">
        <v>9</v>
      </c>
      <c r="B106" s="188"/>
      <c r="C106" s="116">
        <v>604.91999999999996</v>
      </c>
      <c r="D106" s="116">
        <v>791.93</v>
      </c>
      <c r="E106" s="116">
        <v>776.98</v>
      </c>
      <c r="F106" s="128">
        <v>402.02</v>
      </c>
      <c r="G106" s="129">
        <v>670.76</v>
      </c>
    </row>
    <row r="107" spans="1:18" x14ac:dyDescent="0.25">
      <c r="A107" s="187"/>
      <c r="B107" s="188"/>
      <c r="C107" s="116">
        <v>592.30999999999995</v>
      </c>
      <c r="D107" s="116">
        <v>792.21</v>
      </c>
      <c r="E107" s="116">
        <v>776.91</v>
      </c>
      <c r="F107" s="128">
        <v>417.03</v>
      </c>
      <c r="G107" s="129">
        <v>673.54</v>
      </c>
    </row>
    <row r="108" spans="1:18" x14ac:dyDescent="0.25">
      <c r="A108" s="187"/>
      <c r="B108" s="188"/>
      <c r="C108" s="116">
        <v>619.33000000000004</v>
      </c>
      <c r="D108" s="116">
        <v>800.19</v>
      </c>
      <c r="E108" s="116">
        <v>835.97</v>
      </c>
      <c r="F108" s="128">
        <v>446.73</v>
      </c>
      <c r="G108" s="129">
        <v>718.5</v>
      </c>
    </row>
    <row r="109" spans="1:18" x14ac:dyDescent="0.25">
      <c r="A109" s="189" t="s">
        <v>10</v>
      </c>
      <c r="B109" s="190"/>
      <c r="C109" s="116">
        <f>(C106+C107+C108)/3</f>
        <v>605.52</v>
      </c>
      <c r="D109" s="116">
        <f t="shared" ref="D109:G109" si="9">(D106+D107+D108)/3</f>
        <v>794.77666666666664</v>
      </c>
      <c r="E109" s="116">
        <f t="shared" si="9"/>
        <v>796.61999999999989</v>
      </c>
      <c r="F109" s="116">
        <f t="shared" si="9"/>
        <v>421.92666666666668</v>
      </c>
      <c r="G109" s="116">
        <f t="shared" si="9"/>
        <v>687.6</v>
      </c>
    </row>
    <row r="110" spans="1:18" ht="15.75" x14ac:dyDescent="0.25">
      <c r="A110" s="191" t="s">
        <v>13</v>
      </c>
      <c r="B110" s="192"/>
      <c r="C110" s="12">
        <f>C109/1000</f>
        <v>0.60551999999999995</v>
      </c>
      <c r="D110" s="12">
        <f t="shared" ref="D110:G110" si="10">D109/1000</f>
        <v>0.79477666666666669</v>
      </c>
      <c r="E110" s="12">
        <f t="shared" si="10"/>
        <v>0.79661999999999988</v>
      </c>
      <c r="F110" s="12">
        <f t="shared" si="10"/>
        <v>0.42192666666666667</v>
      </c>
      <c r="G110" s="12">
        <f t="shared" si="10"/>
        <v>0.68759999999999999</v>
      </c>
    </row>
    <row r="111" spans="1:18" x14ac:dyDescent="0.25">
      <c r="A111" s="193" t="s">
        <v>11</v>
      </c>
      <c r="B111" s="194"/>
      <c r="C111" s="197" t="s">
        <v>31</v>
      </c>
      <c r="D111" s="198"/>
      <c r="E111" s="198"/>
      <c r="F111" s="198"/>
      <c r="G111" s="199"/>
    </row>
    <row r="112" spans="1:18" x14ac:dyDescent="0.25">
      <c r="A112" s="193"/>
      <c r="B112" s="194"/>
      <c r="C112" s="200"/>
      <c r="D112" s="201"/>
      <c r="E112" s="201"/>
      <c r="F112" s="201"/>
      <c r="G112" s="202"/>
    </row>
    <row r="113" spans="1:15" x14ac:dyDescent="0.25">
      <c r="A113" s="193"/>
      <c r="B113" s="194"/>
      <c r="C113" s="203"/>
      <c r="D113" s="204"/>
      <c r="E113" s="204"/>
      <c r="F113" s="204"/>
      <c r="G113" s="205"/>
    </row>
    <row r="114" spans="1:15" ht="15.75" x14ac:dyDescent="0.25">
      <c r="A114" s="191" t="s">
        <v>12</v>
      </c>
      <c r="B114" s="192"/>
      <c r="C114" s="12">
        <f>$G3/C110</f>
        <v>1082.3094200026426</v>
      </c>
      <c r="D114" s="12">
        <f t="shared" ref="D114:G114" si="11">$G3/D110</f>
        <v>824.58384535697655</v>
      </c>
      <c r="E114" s="12">
        <f t="shared" si="11"/>
        <v>822.67580527729672</v>
      </c>
      <c r="F114" s="12">
        <f t="shared" si="11"/>
        <v>1553.2557000426614</v>
      </c>
      <c r="G114" s="12">
        <f t="shared" si="11"/>
        <v>953.11227457824316</v>
      </c>
    </row>
    <row r="115" spans="1:15" ht="15.75" thickBot="1" x14ac:dyDescent="0.3">
      <c r="A115" s="195"/>
      <c r="B115" s="196"/>
      <c r="C115" s="123"/>
      <c r="D115" s="123"/>
      <c r="E115" s="123"/>
      <c r="F115" s="140"/>
      <c r="G115" s="141"/>
    </row>
    <row r="116" spans="1:15" ht="15.75" thickBot="1" x14ac:dyDescent="0.3"/>
    <row r="117" spans="1:15" ht="18.75" x14ac:dyDescent="0.3">
      <c r="A117" s="206" t="s">
        <v>27</v>
      </c>
      <c r="B117" s="207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206" t="s">
        <v>26</v>
      </c>
      <c r="J117" s="207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208"/>
      <c r="B118" s="209"/>
      <c r="C118" s="126"/>
      <c r="D118" s="126"/>
      <c r="E118" s="126"/>
      <c r="F118" s="126"/>
      <c r="G118" s="127"/>
      <c r="I118" s="208"/>
      <c r="J118" s="209"/>
      <c r="K118" s="11"/>
      <c r="L118" s="11"/>
      <c r="M118" s="11"/>
      <c r="N118" s="11"/>
      <c r="O118" s="68"/>
    </row>
    <row r="119" spans="1:15" x14ac:dyDescent="0.25">
      <c r="A119" s="187" t="s">
        <v>9</v>
      </c>
      <c r="B119" s="188"/>
      <c r="C119" s="116"/>
      <c r="D119" s="116"/>
      <c r="E119" s="116"/>
      <c r="F119" s="117"/>
      <c r="G119" s="118"/>
      <c r="I119" s="187" t="s">
        <v>9</v>
      </c>
      <c r="J119" s="188"/>
      <c r="K119" s="116"/>
      <c r="L119" s="116"/>
      <c r="M119" s="128"/>
      <c r="N119" s="128"/>
      <c r="O119" s="129"/>
    </row>
    <row r="120" spans="1:15" x14ac:dyDescent="0.25">
      <c r="A120" s="187"/>
      <c r="B120" s="188"/>
      <c r="C120" s="116"/>
      <c r="D120" s="116"/>
      <c r="E120" s="116"/>
      <c r="F120" s="117"/>
      <c r="G120" s="118"/>
      <c r="I120" s="187"/>
      <c r="J120" s="188"/>
      <c r="K120" s="116"/>
      <c r="L120" s="116"/>
      <c r="M120" s="128"/>
      <c r="N120" s="128"/>
      <c r="O120" s="129"/>
    </row>
    <row r="121" spans="1:15" x14ac:dyDescent="0.25">
      <c r="A121" s="187"/>
      <c r="B121" s="188"/>
      <c r="C121" s="116"/>
      <c r="D121" s="116"/>
      <c r="E121" s="116"/>
      <c r="F121" s="117"/>
      <c r="G121" s="118"/>
      <c r="I121" s="187"/>
      <c r="J121" s="188"/>
      <c r="K121" s="116"/>
      <c r="L121" s="116"/>
      <c r="M121" s="128"/>
      <c r="N121" s="128"/>
      <c r="O121" s="129"/>
    </row>
    <row r="122" spans="1:15" x14ac:dyDescent="0.25">
      <c r="A122" s="189" t="s">
        <v>10</v>
      </c>
      <c r="B122" s="190"/>
      <c r="C122" s="116"/>
      <c r="D122" s="116"/>
      <c r="E122" s="116"/>
      <c r="F122" s="119"/>
      <c r="G122" s="120"/>
      <c r="I122" s="189" t="s">
        <v>10</v>
      </c>
      <c r="J122" s="190"/>
      <c r="K122" s="116"/>
      <c r="L122" s="116"/>
      <c r="M122" s="128"/>
      <c r="N122" s="131"/>
      <c r="O122" s="132"/>
    </row>
    <row r="123" spans="1:15" ht="15.75" x14ac:dyDescent="0.25">
      <c r="A123" s="191" t="s">
        <v>13</v>
      </c>
      <c r="B123" s="192"/>
      <c r="C123" s="12"/>
      <c r="D123" s="12"/>
      <c r="E123" s="12"/>
      <c r="F123" s="119"/>
      <c r="G123" s="120"/>
      <c r="I123" s="191" t="s">
        <v>13</v>
      </c>
      <c r="J123" s="192"/>
      <c r="K123" s="12"/>
      <c r="L123" s="12"/>
      <c r="M123" s="130"/>
      <c r="N123" s="131"/>
      <c r="O123" s="132"/>
    </row>
    <row r="124" spans="1:15" x14ac:dyDescent="0.25">
      <c r="A124" s="193" t="s">
        <v>11</v>
      </c>
      <c r="B124" s="194"/>
      <c r="C124" s="197" t="s">
        <v>31</v>
      </c>
      <c r="D124" s="198"/>
      <c r="E124" s="198"/>
      <c r="F124" s="198"/>
      <c r="G124" s="199"/>
      <c r="I124" s="193" t="s">
        <v>11</v>
      </c>
      <c r="J124" s="194"/>
      <c r="K124" s="197" t="s">
        <v>31</v>
      </c>
      <c r="L124" s="198"/>
      <c r="M124" s="198"/>
      <c r="N124" s="198"/>
      <c r="O124" s="199"/>
    </row>
    <row r="125" spans="1:15" x14ac:dyDescent="0.25">
      <c r="A125" s="193"/>
      <c r="B125" s="194"/>
      <c r="C125" s="200"/>
      <c r="D125" s="201"/>
      <c r="E125" s="201"/>
      <c r="F125" s="201"/>
      <c r="G125" s="202"/>
      <c r="I125" s="193"/>
      <c r="J125" s="194"/>
      <c r="K125" s="200"/>
      <c r="L125" s="201"/>
      <c r="M125" s="201"/>
      <c r="N125" s="201"/>
      <c r="O125" s="202"/>
    </row>
    <row r="126" spans="1:15" x14ac:dyDescent="0.25">
      <c r="A126" s="193"/>
      <c r="B126" s="194"/>
      <c r="C126" s="203"/>
      <c r="D126" s="204"/>
      <c r="E126" s="204"/>
      <c r="F126" s="204"/>
      <c r="G126" s="205"/>
      <c r="I126" s="193"/>
      <c r="J126" s="194"/>
      <c r="K126" s="203"/>
      <c r="L126" s="204"/>
      <c r="M126" s="204"/>
      <c r="N126" s="204"/>
      <c r="O126" s="205"/>
    </row>
    <row r="127" spans="1:15" ht="15.75" x14ac:dyDescent="0.25">
      <c r="A127" s="191" t="s">
        <v>12</v>
      </c>
      <c r="B127" s="192"/>
      <c r="C127" s="12"/>
      <c r="D127" s="12"/>
      <c r="E127" s="12"/>
      <c r="F127" s="121"/>
      <c r="G127" s="122"/>
      <c r="I127" s="191" t="s">
        <v>12</v>
      </c>
      <c r="J127" s="192"/>
      <c r="K127" s="12"/>
      <c r="L127" s="12"/>
      <c r="M127" s="130"/>
      <c r="N127" s="130"/>
      <c r="O127" s="158"/>
    </row>
    <row r="128" spans="1:15" ht="15.75" thickBot="1" x14ac:dyDescent="0.3">
      <c r="A128" s="195"/>
      <c r="B128" s="196"/>
      <c r="C128" s="123"/>
      <c r="D128" s="123"/>
      <c r="E128" s="123"/>
      <c r="F128" s="124"/>
      <c r="G128" s="125"/>
      <c r="I128" s="195"/>
      <c r="J128" s="196"/>
      <c r="K128" s="123"/>
      <c r="L128" s="123"/>
      <c r="M128" s="140"/>
      <c r="N128" s="140"/>
      <c r="O128" s="141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2" spans="1:18" ht="15.75" thickBot="1" x14ac:dyDescent="0.3"/>
    <row r="133" spans="1:18" x14ac:dyDescent="0.25">
      <c r="C133" s="134" t="s">
        <v>0</v>
      </c>
      <c r="D133" s="135">
        <v>8000</v>
      </c>
    </row>
    <row r="134" spans="1:18" x14ac:dyDescent="0.25">
      <c r="C134" s="136" t="s">
        <v>2</v>
      </c>
      <c r="D134" s="137">
        <v>1.4</v>
      </c>
    </row>
    <row r="135" spans="1:18" ht="15.75" thickBot="1" x14ac:dyDescent="0.3">
      <c r="C135" s="136" t="s">
        <v>3</v>
      </c>
      <c r="D135" s="137">
        <v>11200</v>
      </c>
    </row>
    <row r="136" spans="1:18" ht="19.5" thickBot="1" x14ac:dyDescent="0.35">
      <c r="A136" s="2"/>
      <c r="B136" s="2"/>
      <c r="C136" s="138" t="s">
        <v>1</v>
      </c>
      <c r="D136" s="139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87" t="s">
        <v>9</v>
      </c>
      <c r="B139" s="188"/>
      <c r="C139" s="128">
        <v>656.57</v>
      </c>
      <c r="D139" s="128">
        <v>794.92</v>
      </c>
      <c r="E139" s="128">
        <v>852.33</v>
      </c>
      <c r="F139" s="128">
        <v>421.66</v>
      </c>
      <c r="G139" s="129">
        <v>656.423</v>
      </c>
    </row>
    <row r="140" spans="1:18" x14ac:dyDescent="0.25">
      <c r="A140" s="187"/>
      <c r="B140" s="188"/>
      <c r="C140" s="128">
        <v>621.61</v>
      </c>
      <c r="D140" s="128">
        <v>784.61</v>
      </c>
      <c r="E140" s="128">
        <v>793.52</v>
      </c>
      <c r="F140" s="128">
        <v>428</v>
      </c>
      <c r="G140" s="129">
        <v>648.48</v>
      </c>
    </row>
    <row r="141" spans="1:18" x14ac:dyDescent="0.25">
      <c r="A141" s="187"/>
      <c r="B141" s="188"/>
      <c r="C141" s="128">
        <v>622.58000000000004</v>
      </c>
      <c r="D141" s="128">
        <v>786.23</v>
      </c>
      <c r="E141" s="128">
        <v>798.85</v>
      </c>
      <c r="F141" s="128">
        <v>482.93</v>
      </c>
      <c r="G141" s="129">
        <v>632.22</v>
      </c>
    </row>
    <row r="142" spans="1:18" x14ac:dyDescent="0.25">
      <c r="A142" s="189" t="s">
        <v>10</v>
      </c>
      <c r="B142" s="190"/>
      <c r="C142" s="128">
        <f>(C139+C140+C141)/3</f>
        <v>633.5866666666667</v>
      </c>
      <c r="D142" s="128">
        <f t="shared" ref="D142:G142" si="12">(D139+D140+D141)/3</f>
        <v>788.5866666666667</v>
      </c>
      <c r="E142" s="128">
        <f t="shared" si="12"/>
        <v>814.9</v>
      </c>
      <c r="F142" s="128">
        <f t="shared" si="12"/>
        <v>444.19666666666672</v>
      </c>
      <c r="G142" s="128">
        <f t="shared" si="12"/>
        <v>645.70766666666668</v>
      </c>
    </row>
    <row r="143" spans="1:18" ht="15.75" x14ac:dyDescent="0.25">
      <c r="A143" s="191" t="s">
        <v>13</v>
      </c>
      <c r="B143" s="192"/>
      <c r="C143" s="130">
        <v>0.63</v>
      </c>
      <c r="D143" s="130">
        <v>0.79</v>
      </c>
      <c r="E143" s="130">
        <v>0.82</v>
      </c>
      <c r="F143" s="131">
        <v>0.44</v>
      </c>
      <c r="G143" s="132">
        <v>0.65</v>
      </c>
    </row>
    <row r="144" spans="1:18" x14ac:dyDescent="0.25">
      <c r="A144" s="193" t="s">
        <v>11</v>
      </c>
      <c r="B144" s="194"/>
      <c r="C144" s="197" t="s">
        <v>31</v>
      </c>
      <c r="D144" s="198"/>
      <c r="E144" s="198"/>
      <c r="F144" s="198"/>
      <c r="G144" s="199"/>
    </row>
    <row r="145" spans="1:15" x14ac:dyDescent="0.25">
      <c r="A145" s="193"/>
      <c r="B145" s="194"/>
      <c r="C145" s="200"/>
      <c r="D145" s="201"/>
      <c r="E145" s="201"/>
      <c r="F145" s="201"/>
      <c r="G145" s="202"/>
    </row>
    <row r="146" spans="1:15" x14ac:dyDescent="0.25">
      <c r="A146" s="193"/>
      <c r="B146" s="194"/>
      <c r="C146" s="203"/>
      <c r="D146" s="204"/>
      <c r="E146" s="204"/>
      <c r="F146" s="204"/>
      <c r="G146" s="205"/>
    </row>
    <row r="147" spans="1:15" ht="15.75" x14ac:dyDescent="0.25">
      <c r="A147" s="191" t="s">
        <v>12</v>
      </c>
      <c r="B147" s="192"/>
      <c r="C147" s="12">
        <f>$G3/C143</f>
        <v>1040.2539682539682</v>
      </c>
      <c r="D147" s="12">
        <f t="shared" ref="D147:G147" si="13">$G3/D143</f>
        <v>829.56962025316454</v>
      </c>
      <c r="E147" s="12">
        <f t="shared" si="13"/>
        <v>799.21951219512198</v>
      </c>
      <c r="F147" s="12">
        <f t="shared" si="13"/>
        <v>1489.4545454545455</v>
      </c>
      <c r="G147" s="12">
        <f t="shared" si="13"/>
        <v>1008.2461538461538</v>
      </c>
    </row>
    <row r="148" spans="1:15" ht="15.75" thickBot="1" x14ac:dyDescent="0.3">
      <c r="A148" s="195"/>
      <c r="B148" s="196"/>
      <c r="C148" s="123"/>
      <c r="D148" s="123"/>
      <c r="E148" s="123"/>
      <c r="F148" s="140"/>
      <c r="G148" s="141"/>
    </row>
    <row r="149" spans="1:15" ht="15.75" thickBot="1" x14ac:dyDescent="0.3"/>
    <row r="150" spans="1:15" ht="18.75" x14ac:dyDescent="0.3">
      <c r="A150" s="206" t="s">
        <v>27</v>
      </c>
      <c r="B150" s="207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206" t="s">
        <v>26</v>
      </c>
      <c r="J150" s="207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208"/>
      <c r="B151" s="209"/>
      <c r="C151" s="11"/>
      <c r="D151" s="11"/>
      <c r="E151" s="11"/>
      <c r="F151" s="11"/>
      <c r="G151" s="68"/>
      <c r="I151" s="208"/>
      <c r="J151" s="209"/>
      <c r="K151" s="11"/>
      <c r="L151" s="11"/>
      <c r="M151" s="11"/>
      <c r="N151" s="11"/>
      <c r="O151" s="68"/>
    </row>
    <row r="152" spans="1:15" x14ac:dyDescent="0.25">
      <c r="A152" s="187" t="s">
        <v>9</v>
      </c>
      <c r="B152" s="188"/>
      <c r="C152" s="3"/>
      <c r="D152" s="3"/>
      <c r="E152" s="3"/>
      <c r="F152" s="7"/>
      <c r="G152" s="69"/>
      <c r="I152" s="187" t="s">
        <v>9</v>
      </c>
      <c r="J152" s="188"/>
      <c r="K152" s="116">
        <v>6471.49</v>
      </c>
      <c r="L152" s="128">
        <v>4504.05</v>
      </c>
      <c r="M152" s="128">
        <v>4285.3</v>
      </c>
      <c r="N152" s="128">
        <v>1234.6400000000001</v>
      </c>
      <c r="O152" s="129">
        <v>2399.52</v>
      </c>
    </row>
    <row r="153" spans="1:15" x14ac:dyDescent="0.25">
      <c r="A153" s="187"/>
      <c r="B153" s="188"/>
      <c r="C153" s="3"/>
      <c r="D153" s="3"/>
      <c r="E153" s="3"/>
      <c r="F153" s="7"/>
      <c r="G153" s="69"/>
      <c r="I153" s="187"/>
      <c r="J153" s="188"/>
      <c r="K153" s="116">
        <v>6366.02</v>
      </c>
      <c r="L153" s="128">
        <v>4403.16</v>
      </c>
      <c r="M153" s="128">
        <v>4261.96</v>
      </c>
      <c r="N153" s="128">
        <v>1232.52</v>
      </c>
      <c r="O153" s="129">
        <v>2395.8000000000002</v>
      </c>
    </row>
    <row r="154" spans="1:15" x14ac:dyDescent="0.25">
      <c r="A154" s="187"/>
      <c r="B154" s="188"/>
      <c r="C154" s="3"/>
      <c r="D154" s="3"/>
      <c r="E154" s="3"/>
      <c r="F154" s="7"/>
      <c r="G154" s="69"/>
      <c r="I154" s="187"/>
      <c r="J154" s="188"/>
      <c r="K154" s="116">
        <v>6287.95</v>
      </c>
      <c r="L154" s="128">
        <v>4253.74</v>
      </c>
      <c r="M154" s="128">
        <v>4688.97</v>
      </c>
      <c r="N154" s="128">
        <v>1228.1300000000001</v>
      </c>
      <c r="O154" s="129">
        <v>2386.3200000000002</v>
      </c>
    </row>
    <row r="155" spans="1:15" x14ac:dyDescent="0.25">
      <c r="A155" s="189" t="s">
        <v>10</v>
      </c>
      <c r="B155" s="190"/>
      <c r="C155" s="3"/>
      <c r="D155" s="3"/>
      <c r="E155" s="3"/>
      <c r="F155" s="8"/>
      <c r="G155" s="70"/>
      <c r="I155" s="189" t="s">
        <v>10</v>
      </c>
      <c r="J155" s="190"/>
      <c r="K155" s="116">
        <f>(K152+K153+K154)/3</f>
        <v>6375.1533333333327</v>
      </c>
      <c r="L155" s="116">
        <f t="shared" ref="L155:O155" si="14">(L152+L153+L154)/3</f>
        <v>4386.9833333333327</v>
      </c>
      <c r="M155" s="116">
        <f t="shared" si="14"/>
        <v>4412.0766666666668</v>
      </c>
      <c r="N155" s="116">
        <f t="shared" si="14"/>
        <v>1231.7633333333333</v>
      </c>
      <c r="O155" s="116">
        <f t="shared" si="14"/>
        <v>2393.8799999999997</v>
      </c>
    </row>
    <row r="156" spans="1:15" ht="15.75" x14ac:dyDescent="0.25">
      <c r="A156" s="191" t="s">
        <v>13</v>
      </c>
      <c r="B156" s="192"/>
      <c r="C156" s="9"/>
      <c r="D156" s="9"/>
      <c r="E156" s="9"/>
      <c r="F156" s="8"/>
      <c r="G156" s="70"/>
      <c r="I156" s="191" t="s">
        <v>13</v>
      </c>
      <c r="J156" s="192"/>
      <c r="K156" s="12">
        <f>K155/1000</f>
        <v>6.3751533333333326</v>
      </c>
      <c r="L156" s="12">
        <f t="shared" ref="L156:O156" si="15">L155/1000</f>
        <v>4.3869833333333323</v>
      </c>
      <c r="M156" s="12">
        <f t="shared" si="15"/>
        <v>4.4120766666666666</v>
      </c>
      <c r="N156" s="12">
        <f t="shared" si="15"/>
        <v>1.2317633333333333</v>
      </c>
      <c r="O156" s="12">
        <f t="shared" si="15"/>
        <v>2.3938799999999998</v>
      </c>
    </row>
    <row r="157" spans="1:15" x14ac:dyDescent="0.25">
      <c r="A157" s="193" t="s">
        <v>11</v>
      </c>
      <c r="B157" s="194"/>
      <c r="C157" s="197" t="s">
        <v>31</v>
      </c>
      <c r="D157" s="198"/>
      <c r="E157" s="198"/>
      <c r="F157" s="198"/>
      <c r="G157" s="199"/>
      <c r="I157" s="193" t="s">
        <v>11</v>
      </c>
      <c r="J157" s="194"/>
      <c r="K157" s="197" t="s">
        <v>31</v>
      </c>
      <c r="L157" s="198"/>
      <c r="M157" s="198"/>
      <c r="N157" s="198"/>
      <c r="O157" s="199"/>
    </row>
    <row r="158" spans="1:15" x14ac:dyDescent="0.25">
      <c r="A158" s="193"/>
      <c r="B158" s="194"/>
      <c r="C158" s="200"/>
      <c r="D158" s="201"/>
      <c r="E158" s="201"/>
      <c r="F158" s="201"/>
      <c r="G158" s="202"/>
      <c r="I158" s="193"/>
      <c r="J158" s="194"/>
      <c r="K158" s="200"/>
      <c r="L158" s="201"/>
      <c r="M158" s="201"/>
      <c r="N158" s="201"/>
      <c r="O158" s="202"/>
    </row>
    <row r="159" spans="1:15" x14ac:dyDescent="0.25">
      <c r="A159" s="193"/>
      <c r="B159" s="194"/>
      <c r="C159" s="203"/>
      <c r="D159" s="204"/>
      <c r="E159" s="204"/>
      <c r="F159" s="204"/>
      <c r="G159" s="205"/>
      <c r="I159" s="193"/>
      <c r="J159" s="194"/>
      <c r="K159" s="203"/>
      <c r="L159" s="204"/>
      <c r="M159" s="204"/>
      <c r="N159" s="204"/>
      <c r="O159" s="205"/>
    </row>
    <row r="160" spans="1:15" ht="15.75" x14ac:dyDescent="0.25">
      <c r="A160" s="191" t="s">
        <v>12</v>
      </c>
      <c r="B160" s="192"/>
      <c r="C160" s="9"/>
      <c r="D160" s="12"/>
      <c r="E160" s="12"/>
      <c r="F160" s="10"/>
      <c r="G160" s="71"/>
      <c r="I160" s="191" t="s">
        <v>12</v>
      </c>
      <c r="J160" s="192"/>
      <c r="K160" s="12">
        <f>$G3/K156</f>
        <v>102.79909607402908</v>
      </c>
      <c r="L160" s="12">
        <f t="shared" ref="L160:O160" si="16">$G3/L156</f>
        <v>149.38739224752015</v>
      </c>
      <c r="M160" s="12">
        <f t="shared" si="16"/>
        <v>148.53776339637494</v>
      </c>
      <c r="N160" s="12">
        <f t="shared" si="16"/>
        <v>532.05025857239889</v>
      </c>
      <c r="O160" s="12">
        <f t="shared" si="16"/>
        <v>273.76476682206294</v>
      </c>
    </row>
    <row r="161" spans="1:18" ht="15.75" thickBot="1" x14ac:dyDescent="0.3">
      <c r="A161" s="195"/>
      <c r="B161" s="196"/>
      <c r="C161" s="72"/>
      <c r="D161" s="72"/>
      <c r="E161" s="72"/>
      <c r="F161" s="73"/>
      <c r="G161" s="74"/>
      <c r="I161" s="195"/>
      <c r="J161" s="196"/>
      <c r="K161" s="123"/>
      <c r="L161" s="140"/>
      <c r="M161" s="140"/>
      <c r="N161" s="140"/>
      <c r="O161" s="141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1.4</v>
      </c>
    </row>
    <row r="168" spans="1:18" ht="15.75" thickBot="1" x14ac:dyDescent="0.3">
      <c r="C168" s="78" t="s">
        <v>3</v>
      </c>
      <c r="D168" s="77">
        <v>44800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87" t="s">
        <v>9</v>
      </c>
      <c r="B172" s="188"/>
      <c r="C172" s="116">
        <v>698.68</v>
      </c>
      <c r="D172" s="116">
        <v>835.16</v>
      </c>
      <c r="E172" s="116">
        <v>912.53</v>
      </c>
      <c r="F172" s="128">
        <v>462.72</v>
      </c>
      <c r="G172" s="129">
        <v>790.3</v>
      </c>
    </row>
    <row r="173" spans="1:18" x14ac:dyDescent="0.25">
      <c r="A173" s="187"/>
      <c r="B173" s="188"/>
      <c r="C173" s="116">
        <v>708.15</v>
      </c>
      <c r="D173" s="116">
        <v>833.18</v>
      </c>
      <c r="E173" s="116">
        <v>907.74</v>
      </c>
      <c r="F173" s="128">
        <v>462.94</v>
      </c>
      <c r="G173" s="129">
        <v>812.48</v>
      </c>
    </row>
    <row r="174" spans="1:18" x14ac:dyDescent="0.25">
      <c r="A174" s="187"/>
      <c r="B174" s="188"/>
      <c r="C174" s="116">
        <v>721.4</v>
      </c>
      <c r="D174" s="116">
        <v>838.77</v>
      </c>
      <c r="E174" s="116">
        <v>950.23</v>
      </c>
      <c r="F174" s="128">
        <v>465.62</v>
      </c>
      <c r="G174" s="129">
        <v>844.87</v>
      </c>
    </row>
    <row r="175" spans="1:18" x14ac:dyDescent="0.25">
      <c r="A175" s="189" t="s">
        <v>10</v>
      </c>
      <c r="B175" s="190"/>
      <c r="C175" s="116">
        <f>(C172+C173+C174)/3</f>
        <v>709.41</v>
      </c>
      <c r="D175" s="116">
        <f t="shared" ref="D175:G175" si="17">(D172+D173+D174)/3</f>
        <v>835.70333333333326</v>
      </c>
      <c r="E175" s="116">
        <f t="shared" si="17"/>
        <v>923.5</v>
      </c>
      <c r="F175" s="116">
        <f t="shared" si="17"/>
        <v>463.76000000000005</v>
      </c>
      <c r="G175" s="116">
        <f t="shared" si="17"/>
        <v>815.88333333333333</v>
      </c>
    </row>
    <row r="176" spans="1:18" ht="15.75" x14ac:dyDescent="0.25">
      <c r="A176" s="191" t="s">
        <v>13</v>
      </c>
      <c r="B176" s="192"/>
      <c r="C176" s="12">
        <f>C175/1000</f>
        <v>0.70940999999999999</v>
      </c>
      <c r="D176" s="12">
        <f t="shared" ref="D176:G176" si="18">D175/1000</f>
        <v>0.83570333333333324</v>
      </c>
      <c r="E176" s="12">
        <f t="shared" si="18"/>
        <v>0.92349999999999999</v>
      </c>
      <c r="F176" s="12">
        <f t="shared" si="18"/>
        <v>0.46376000000000006</v>
      </c>
      <c r="G176" s="12">
        <f t="shared" si="18"/>
        <v>0.81588333333333329</v>
      </c>
    </row>
    <row r="177" spans="1:15" x14ac:dyDescent="0.25">
      <c r="A177" s="193" t="s">
        <v>11</v>
      </c>
      <c r="B177" s="194"/>
      <c r="C177" s="197" t="s">
        <v>31</v>
      </c>
      <c r="D177" s="198"/>
      <c r="E177" s="198"/>
      <c r="F177" s="198"/>
      <c r="G177" s="199"/>
    </row>
    <row r="178" spans="1:15" x14ac:dyDescent="0.25">
      <c r="A178" s="193"/>
      <c r="B178" s="194"/>
      <c r="C178" s="200"/>
      <c r="D178" s="201"/>
      <c r="E178" s="201"/>
      <c r="F178" s="201"/>
      <c r="G178" s="202"/>
    </row>
    <row r="179" spans="1:15" x14ac:dyDescent="0.25">
      <c r="A179" s="193"/>
      <c r="B179" s="194"/>
      <c r="C179" s="203"/>
      <c r="D179" s="204"/>
      <c r="E179" s="204"/>
      <c r="F179" s="204"/>
      <c r="G179" s="205"/>
    </row>
    <row r="180" spans="1:15" ht="15.75" x14ac:dyDescent="0.25">
      <c r="A180" s="191" t="s">
        <v>12</v>
      </c>
      <c r="B180" s="192"/>
      <c r="C180" s="12">
        <f>$G3/C176</f>
        <v>923.80992655868965</v>
      </c>
      <c r="D180" s="12">
        <f t="shared" ref="D180:G180" si="19">$G3/D176</f>
        <v>784.20173027908641</v>
      </c>
      <c r="E180" s="12">
        <f t="shared" si="19"/>
        <v>709.64807796426635</v>
      </c>
      <c r="F180" s="12">
        <f t="shared" si="19"/>
        <v>1413.1447300327754</v>
      </c>
      <c r="G180" s="12">
        <f t="shared" si="19"/>
        <v>803.25209895205614</v>
      </c>
    </row>
    <row r="181" spans="1:15" ht="15.75" thickBot="1" x14ac:dyDescent="0.3">
      <c r="A181" s="195"/>
      <c r="B181" s="196"/>
      <c r="C181" s="123"/>
      <c r="D181" s="123"/>
      <c r="E181" s="123"/>
      <c r="F181" s="140"/>
      <c r="G181" s="141"/>
    </row>
    <row r="182" spans="1:15" ht="15.75" thickBot="1" x14ac:dyDescent="0.3"/>
    <row r="183" spans="1:15" ht="18.75" x14ac:dyDescent="0.3">
      <c r="A183" s="206" t="s">
        <v>27</v>
      </c>
      <c r="B183" s="207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206" t="s">
        <v>26</v>
      </c>
      <c r="J183" s="207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208"/>
      <c r="B184" s="209"/>
      <c r="C184" s="11"/>
      <c r="D184" s="11"/>
      <c r="E184" s="11"/>
      <c r="F184" s="11"/>
      <c r="G184" s="68"/>
      <c r="I184" s="208"/>
      <c r="J184" s="209"/>
      <c r="K184" s="11"/>
      <c r="L184" s="11"/>
      <c r="M184" s="11"/>
      <c r="N184" s="11"/>
      <c r="O184" s="68"/>
    </row>
    <row r="185" spans="1:15" x14ac:dyDescent="0.25">
      <c r="A185" s="187" t="s">
        <v>9</v>
      </c>
      <c r="B185" s="188"/>
      <c r="C185" s="3"/>
      <c r="D185" s="3"/>
      <c r="E185" s="3"/>
      <c r="F185" s="7"/>
      <c r="G185" s="69"/>
      <c r="I185" s="187" t="s">
        <v>9</v>
      </c>
      <c r="J185" s="188"/>
      <c r="K185" s="3"/>
      <c r="L185" s="3"/>
      <c r="M185" s="149"/>
      <c r="N185" s="149"/>
      <c r="O185" s="150"/>
    </row>
    <row r="186" spans="1:15" x14ac:dyDescent="0.25">
      <c r="A186" s="187"/>
      <c r="B186" s="188"/>
      <c r="C186" s="3"/>
      <c r="D186" s="3"/>
      <c r="E186" s="3"/>
      <c r="F186" s="7"/>
      <c r="G186" s="69"/>
      <c r="I186" s="187"/>
      <c r="J186" s="188"/>
      <c r="K186" s="3"/>
      <c r="L186" s="3"/>
      <c r="M186" s="149"/>
      <c r="N186" s="149"/>
      <c r="O186" s="150"/>
    </row>
    <row r="187" spans="1:15" x14ac:dyDescent="0.25">
      <c r="A187" s="187"/>
      <c r="B187" s="188"/>
      <c r="C187" s="3"/>
      <c r="D187" s="3"/>
      <c r="E187" s="3"/>
      <c r="F187" s="7"/>
      <c r="G187" s="69"/>
      <c r="I187" s="187"/>
      <c r="J187" s="188"/>
      <c r="K187" s="3"/>
      <c r="L187" s="3"/>
      <c r="M187" s="149"/>
      <c r="N187" s="149"/>
      <c r="O187" s="150"/>
    </row>
    <row r="188" spans="1:15" x14ac:dyDescent="0.25">
      <c r="A188" s="189" t="s">
        <v>10</v>
      </c>
      <c r="B188" s="190"/>
      <c r="C188" s="3"/>
      <c r="D188" s="3"/>
      <c r="E188" s="3"/>
      <c r="F188" s="8"/>
      <c r="G188" s="70"/>
      <c r="I188" s="189" t="s">
        <v>10</v>
      </c>
      <c r="J188" s="190"/>
      <c r="K188" s="3"/>
      <c r="L188" s="3"/>
      <c r="M188" s="149"/>
      <c r="N188" s="151"/>
      <c r="O188" s="152"/>
    </row>
    <row r="189" spans="1:15" ht="15.75" x14ac:dyDescent="0.25">
      <c r="A189" s="191" t="s">
        <v>13</v>
      </c>
      <c r="B189" s="192"/>
      <c r="C189" s="9"/>
      <c r="D189" s="9"/>
      <c r="E189" s="9"/>
      <c r="F189" s="8"/>
      <c r="G189" s="70"/>
      <c r="I189" s="191" t="s">
        <v>13</v>
      </c>
      <c r="J189" s="192"/>
      <c r="K189" s="9"/>
      <c r="L189" s="9"/>
      <c r="M189" s="153"/>
      <c r="N189" s="151"/>
      <c r="O189" s="152"/>
    </row>
    <row r="190" spans="1:15" x14ac:dyDescent="0.25">
      <c r="A190" s="193" t="s">
        <v>11</v>
      </c>
      <c r="B190" s="194"/>
      <c r="C190" s="197" t="s">
        <v>31</v>
      </c>
      <c r="D190" s="198"/>
      <c r="E190" s="198"/>
      <c r="F190" s="198"/>
      <c r="G190" s="199"/>
      <c r="I190" s="193" t="s">
        <v>11</v>
      </c>
      <c r="J190" s="194"/>
      <c r="K190" s="197" t="s">
        <v>31</v>
      </c>
      <c r="L190" s="198"/>
      <c r="M190" s="198"/>
      <c r="N190" s="198"/>
      <c r="O190" s="199"/>
    </row>
    <row r="191" spans="1:15" x14ac:dyDescent="0.25">
      <c r="A191" s="193"/>
      <c r="B191" s="194"/>
      <c r="C191" s="200"/>
      <c r="D191" s="201"/>
      <c r="E191" s="201"/>
      <c r="F191" s="201"/>
      <c r="G191" s="202"/>
      <c r="I191" s="193"/>
      <c r="J191" s="194"/>
      <c r="K191" s="200"/>
      <c r="L191" s="201"/>
      <c r="M191" s="201"/>
      <c r="N191" s="201"/>
      <c r="O191" s="202"/>
    </row>
    <row r="192" spans="1:15" x14ac:dyDescent="0.25">
      <c r="A192" s="193"/>
      <c r="B192" s="194"/>
      <c r="C192" s="203"/>
      <c r="D192" s="204"/>
      <c r="E192" s="204"/>
      <c r="F192" s="204"/>
      <c r="G192" s="205"/>
      <c r="I192" s="193"/>
      <c r="J192" s="194"/>
      <c r="K192" s="203"/>
      <c r="L192" s="204"/>
      <c r="M192" s="204"/>
      <c r="N192" s="204"/>
      <c r="O192" s="205"/>
    </row>
    <row r="193" spans="1:18" ht="15.75" x14ac:dyDescent="0.25">
      <c r="A193" s="191" t="s">
        <v>12</v>
      </c>
      <c r="B193" s="192"/>
      <c r="C193" s="9"/>
      <c r="D193" s="12"/>
      <c r="E193" s="12"/>
      <c r="F193" s="10"/>
      <c r="G193" s="71"/>
      <c r="I193" s="191" t="s">
        <v>12</v>
      </c>
      <c r="J193" s="192"/>
      <c r="K193" s="9"/>
      <c r="L193" s="12"/>
      <c r="M193" s="130"/>
      <c r="N193" s="153"/>
      <c r="O193" s="154"/>
    </row>
    <row r="194" spans="1:18" ht="15.75" thickBot="1" x14ac:dyDescent="0.3">
      <c r="A194" s="195"/>
      <c r="B194" s="196"/>
      <c r="C194" s="72"/>
      <c r="D194" s="72"/>
      <c r="E194" s="72"/>
      <c r="F194" s="73"/>
      <c r="G194" s="74"/>
      <c r="I194" s="195"/>
      <c r="J194" s="196"/>
      <c r="K194" s="72"/>
      <c r="L194" s="72"/>
      <c r="M194" s="155"/>
      <c r="N194" s="155"/>
      <c r="O194" s="156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1.4</v>
      </c>
    </row>
    <row r="201" spans="1:18" ht="15.75" thickBot="1" x14ac:dyDescent="0.3">
      <c r="C201" s="78" t="s">
        <v>3</v>
      </c>
      <c r="D201" s="77">
        <v>175000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87" t="s">
        <v>9</v>
      </c>
      <c r="B205" s="188"/>
      <c r="C205" s="116">
        <v>1262.22</v>
      </c>
      <c r="D205" s="116">
        <v>1671.55</v>
      </c>
      <c r="E205" s="116">
        <v>1970.24</v>
      </c>
      <c r="F205" s="128">
        <v>870.31</v>
      </c>
      <c r="G205" s="129">
        <v>1155.51</v>
      </c>
    </row>
    <row r="206" spans="1:18" x14ac:dyDescent="0.25">
      <c r="A206" s="187"/>
      <c r="B206" s="188"/>
      <c r="C206" s="116">
        <v>1254.69</v>
      </c>
      <c r="D206" s="116">
        <v>1671.16</v>
      </c>
      <c r="E206" s="116">
        <v>1919.49</v>
      </c>
      <c r="F206" s="128">
        <v>877.52</v>
      </c>
      <c r="G206" s="129">
        <v>1142.19</v>
      </c>
    </row>
    <row r="207" spans="1:18" x14ac:dyDescent="0.25">
      <c r="A207" s="187"/>
      <c r="B207" s="188"/>
      <c r="C207" s="116">
        <v>1256.23</v>
      </c>
      <c r="D207" s="116">
        <v>1733.68</v>
      </c>
      <c r="E207" s="116">
        <v>1921.81</v>
      </c>
      <c r="F207" s="128">
        <v>878.53</v>
      </c>
      <c r="G207" s="129">
        <v>1141.19</v>
      </c>
    </row>
    <row r="208" spans="1:18" x14ac:dyDescent="0.25">
      <c r="A208" s="189" t="s">
        <v>10</v>
      </c>
      <c r="B208" s="190"/>
      <c r="C208" s="116">
        <f>(C205+C206+C207)/3</f>
        <v>1257.7133333333334</v>
      </c>
      <c r="D208" s="116">
        <f t="shared" ref="D208:G208" si="20">(D205+D206+D207)/3</f>
        <v>1692.13</v>
      </c>
      <c r="E208" s="116">
        <f t="shared" si="20"/>
        <v>1937.18</v>
      </c>
      <c r="F208" s="116">
        <f t="shared" si="20"/>
        <v>875.45333333333326</v>
      </c>
      <c r="G208" s="116">
        <f t="shared" si="20"/>
        <v>1146.2966666666666</v>
      </c>
    </row>
    <row r="209" spans="1:15" ht="15.75" x14ac:dyDescent="0.25">
      <c r="A209" s="191" t="s">
        <v>13</v>
      </c>
      <c r="B209" s="192"/>
      <c r="C209" s="12">
        <f>C208/1000</f>
        <v>1.2577133333333335</v>
      </c>
      <c r="D209" s="12">
        <f t="shared" ref="D209:G209" si="21">D208/1000</f>
        <v>1.6921300000000001</v>
      </c>
      <c r="E209" s="12">
        <f t="shared" si="21"/>
        <v>1.9371800000000001</v>
      </c>
      <c r="F209" s="12">
        <f t="shared" si="21"/>
        <v>0.87545333333333331</v>
      </c>
      <c r="G209" s="12">
        <f t="shared" si="21"/>
        <v>1.1462966666666665</v>
      </c>
    </row>
    <row r="210" spans="1:15" x14ac:dyDescent="0.25">
      <c r="A210" s="193" t="s">
        <v>11</v>
      </c>
      <c r="B210" s="194"/>
      <c r="C210" s="197" t="s">
        <v>31</v>
      </c>
      <c r="D210" s="198"/>
      <c r="E210" s="198"/>
      <c r="F210" s="198"/>
      <c r="G210" s="199"/>
    </row>
    <row r="211" spans="1:15" x14ac:dyDescent="0.25">
      <c r="A211" s="193"/>
      <c r="B211" s="194"/>
      <c r="C211" s="200"/>
      <c r="D211" s="201"/>
      <c r="E211" s="201"/>
      <c r="F211" s="201"/>
      <c r="G211" s="202"/>
    </row>
    <row r="212" spans="1:15" x14ac:dyDescent="0.25">
      <c r="A212" s="193"/>
      <c r="B212" s="194"/>
      <c r="C212" s="203"/>
      <c r="D212" s="204"/>
      <c r="E212" s="204"/>
      <c r="F212" s="204"/>
      <c r="G212" s="205"/>
    </row>
    <row r="213" spans="1:15" ht="15.75" x14ac:dyDescent="0.25">
      <c r="A213" s="191" t="s">
        <v>12</v>
      </c>
      <c r="B213" s="192"/>
      <c r="C213" s="12">
        <f>$G3/C209</f>
        <v>521.07263446360321</v>
      </c>
      <c r="D213" s="12">
        <f t="shared" ref="D213:G213" si="22">$G3/D209</f>
        <v>387.29884819724248</v>
      </c>
      <c r="E213" s="12">
        <f t="shared" si="22"/>
        <v>338.30619766877624</v>
      </c>
      <c r="F213" s="12">
        <f t="shared" si="22"/>
        <v>748.59501363103311</v>
      </c>
      <c r="G213" s="12">
        <f t="shared" si="22"/>
        <v>571.71936293397005</v>
      </c>
    </row>
    <row r="214" spans="1:15" ht="15.75" thickBot="1" x14ac:dyDescent="0.3">
      <c r="A214" s="195"/>
      <c r="B214" s="196"/>
      <c r="C214" s="123"/>
      <c r="D214" s="123"/>
      <c r="E214" s="123"/>
      <c r="F214" s="140"/>
      <c r="G214" s="141"/>
    </row>
    <row r="215" spans="1:15" ht="15.75" thickBot="1" x14ac:dyDescent="0.3"/>
    <row r="216" spans="1:15" ht="18.75" x14ac:dyDescent="0.3">
      <c r="A216" s="206" t="s">
        <v>27</v>
      </c>
      <c r="B216" s="207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206" t="s">
        <v>26</v>
      </c>
      <c r="J216" s="207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208"/>
      <c r="B217" s="209"/>
      <c r="C217" s="11"/>
      <c r="D217" s="11"/>
      <c r="E217" s="11"/>
      <c r="F217" s="11"/>
      <c r="G217" s="68"/>
      <c r="I217" s="208"/>
      <c r="J217" s="209"/>
      <c r="K217" s="11"/>
      <c r="L217" s="11"/>
      <c r="M217" s="11"/>
      <c r="N217" s="11"/>
      <c r="O217" s="68"/>
    </row>
    <row r="218" spans="1:15" x14ac:dyDescent="0.25">
      <c r="A218" s="187" t="s">
        <v>9</v>
      </c>
      <c r="B218" s="188"/>
      <c r="C218" s="3"/>
      <c r="D218" s="3"/>
      <c r="E218" s="3"/>
      <c r="F218" s="7"/>
      <c r="G218" s="69"/>
      <c r="I218" s="187" t="s">
        <v>9</v>
      </c>
      <c r="J218" s="188"/>
      <c r="K218" s="3"/>
      <c r="L218" s="3"/>
      <c r="M218" s="149"/>
      <c r="N218" s="149"/>
      <c r="O218" s="150"/>
    </row>
    <row r="219" spans="1:15" x14ac:dyDescent="0.25">
      <c r="A219" s="187"/>
      <c r="B219" s="188"/>
      <c r="C219" s="3"/>
      <c r="D219" s="3"/>
      <c r="E219" s="3"/>
      <c r="F219" s="7"/>
      <c r="G219" s="69"/>
      <c r="I219" s="187"/>
      <c r="J219" s="188"/>
      <c r="K219" s="3"/>
      <c r="L219" s="3"/>
      <c r="M219" s="149"/>
      <c r="N219" s="149"/>
      <c r="O219" s="150"/>
    </row>
    <row r="220" spans="1:15" x14ac:dyDescent="0.25">
      <c r="A220" s="187"/>
      <c r="B220" s="188"/>
      <c r="C220" s="3"/>
      <c r="D220" s="3"/>
      <c r="E220" s="3"/>
      <c r="F220" s="7"/>
      <c r="G220" s="69"/>
      <c r="I220" s="187"/>
      <c r="J220" s="188"/>
      <c r="K220" s="3"/>
      <c r="L220" s="3"/>
      <c r="M220" s="149"/>
      <c r="N220" s="149"/>
      <c r="O220" s="150"/>
    </row>
    <row r="221" spans="1:15" x14ac:dyDescent="0.25">
      <c r="A221" s="189" t="s">
        <v>10</v>
      </c>
      <c r="B221" s="190"/>
      <c r="C221" s="3"/>
      <c r="D221" s="3"/>
      <c r="E221" s="3"/>
      <c r="F221" s="8"/>
      <c r="G221" s="70"/>
      <c r="I221" s="189" t="s">
        <v>10</v>
      </c>
      <c r="J221" s="190"/>
      <c r="K221" s="3"/>
      <c r="L221" s="3"/>
      <c r="M221" s="149"/>
      <c r="N221" s="151"/>
      <c r="O221" s="152"/>
    </row>
    <row r="222" spans="1:15" ht="15.75" x14ac:dyDescent="0.25">
      <c r="A222" s="191" t="s">
        <v>13</v>
      </c>
      <c r="B222" s="192"/>
      <c r="C222" s="9"/>
      <c r="D222" s="9"/>
      <c r="E222" s="9"/>
      <c r="F222" s="8"/>
      <c r="G222" s="70"/>
      <c r="I222" s="191" t="s">
        <v>13</v>
      </c>
      <c r="J222" s="192"/>
      <c r="K222" s="9"/>
      <c r="L222" s="9"/>
      <c r="M222" s="153"/>
      <c r="N222" s="151"/>
      <c r="O222" s="152"/>
    </row>
    <row r="223" spans="1:15" x14ac:dyDescent="0.25">
      <c r="A223" s="193" t="s">
        <v>11</v>
      </c>
      <c r="B223" s="194"/>
      <c r="C223" s="197" t="s">
        <v>31</v>
      </c>
      <c r="D223" s="198"/>
      <c r="E223" s="198"/>
      <c r="F223" s="198"/>
      <c r="G223" s="199"/>
      <c r="I223" s="193" t="s">
        <v>11</v>
      </c>
      <c r="J223" s="194"/>
      <c r="K223" s="197" t="s">
        <v>31</v>
      </c>
      <c r="L223" s="198"/>
      <c r="M223" s="198"/>
      <c r="N223" s="198"/>
      <c r="O223" s="199"/>
    </row>
    <row r="224" spans="1:15" x14ac:dyDescent="0.25">
      <c r="A224" s="193"/>
      <c r="B224" s="194"/>
      <c r="C224" s="200"/>
      <c r="D224" s="201"/>
      <c r="E224" s="201"/>
      <c r="F224" s="201"/>
      <c r="G224" s="202"/>
      <c r="I224" s="193"/>
      <c r="J224" s="194"/>
      <c r="K224" s="200"/>
      <c r="L224" s="201"/>
      <c r="M224" s="201"/>
      <c r="N224" s="201"/>
      <c r="O224" s="202"/>
    </row>
    <row r="225" spans="1:18" x14ac:dyDescent="0.25">
      <c r="A225" s="193"/>
      <c r="B225" s="194"/>
      <c r="C225" s="203"/>
      <c r="D225" s="204"/>
      <c r="E225" s="204"/>
      <c r="F225" s="204"/>
      <c r="G225" s="205"/>
      <c r="I225" s="193"/>
      <c r="J225" s="194"/>
      <c r="K225" s="203"/>
      <c r="L225" s="204"/>
      <c r="M225" s="204"/>
      <c r="N225" s="204"/>
      <c r="O225" s="205"/>
    </row>
    <row r="226" spans="1:18" ht="15.75" x14ac:dyDescent="0.25">
      <c r="A226" s="191" t="s">
        <v>12</v>
      </c>
      <c r="B226" s="192"/>
      <c r="C226" s="9"/>
      <c r="D226" s="12"/>
      <c r="E226" s="12"/>
      <c r="F226" s="10"/>
      <c r="G226" s="71"/>
      <c r="I226" s="191" t="s">
        <v>12</v>
      </c>
      <c r="J226" s="192"/>
      <c r="K226" s="9"/>
      <c r="L226" s="12"/>
      <c r="M226" s="130"/>
      <c r="N226" s="153"/>
      <c r="O226" s="154"/>
    </row>
    <row r="227" spans="1:18" ht="15.75" thickBot="1" x14ac:dyDescent="0.3">
      <c r="A227" s="195"/>
      <c r="B227" s="196"/>
      <c r="C227" s="72"/>
      <c r="D227" s="72"/>
      <c r="E227" s="72"/>
      <c r="F227" s="73"/>
      <c r="G227" s="74"/>
      <c r="I227" s="195"/>
      <c r="J227" s="196"/>
      <c r="K227" s="72"/>
      <c r="L227" s="72"/>
      <c r="M227" s="155"/>
      <c r="N227" s="155"/>
      <c r="O227" s="156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1.4</v>
      </c>
    </row>
    <row r="234" spans="1:18" ht="15.75" thickBot="1" x14ac:dyDescent="0.3">
      <c r="C234" s="78" t="s">
        <v>3</v>
      </c>
      <c r="D234" s="77">
        <v>350000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87" t="s">
        <v>9</v>
      </c>
      <c r="B238" s="188"/>
      <c r="C238" s="116">
        <v>1492.18</v>
      </c>
      <c r="D238" s="116">
        <v>1901.83</v>
      </c>
      <c r="E238" s="116">
        <v>2331.58</v>
      </c>
      <c r="F238" s="128">
        <v>932.84</v>
      </c>
      <c r="G238" s="129">
        <v>1294.4000000000001</v>
      </c>
    </row>
    <row r="239" spans="1:18" x14ac:dyDescent="0.25">
      <c r="A239" s="187"/>
      <c r="B239" s="188"/>
      <c r="C239" s="116">
        <v>1553.43</v>
      </c>
      <c r="D239" s="116">
        <v>1902.97</v>
      </c>
      <c r="E239" s="116">
        <v>2333.27</v>
      </c>
      <c r="F239" s="128">
        <v>934.59</v>
      </c>
      <c r="G239" s="129">
        <v>1294.48</v>
      </c>
    </row>
    <row r="240" spans="1:18" x14ac:dyDescent="0.25">
      <c r="A240" s="187"/>
      <c r="B240" s="188"/>
      <c r="C240" s="116">
        <v>1558.89</v>
      </c>
      <c r="D240" s="116">
        <v>2003.49</v>
      </c>
      <c r="E240" s="116">
        <v>2438.73</v>
      </c>
      <c r="F240" s="128">
        <v>996.44</v>
      </c>
      <c r="G240" s="129">
        <v>1335.85</v>
      </c>
    </row>
    <row r="241" spans="1:15" x14ac:dyDescent="0.25">
      <c r="A241" s="189" t="s">
        <v>10</v>
      </c>
      <c r="B241" s="190"/>
      <c r="C241" s="116">
        <f>(C238+C239+C240)/3</f>
        <v>1534.8333333333333</v>
      </c>
      <c r="D241" s="116">
        <f t="shared" ref="D241:G241" si="23">(D238+D239+D240)/3</f>
        <v>1936.0966666666666</v>
      </c>
      <c r="E241" s="116">
        <f t="shared" si="23"/>
        <v>2367.86</v>
      </c>
      <c r="F241" s="116">
        <f t="shared" si="23"/>
        <v>954.62333333333333</v>
      </c>
      <c r="G241" s="116">
        <f t="shared" si="23"/>
        <v>1308.2433333333333</v>
      </c>
    </row>
    <row r="242" spans="1:15" ht="15.75" x14ac:dyDescent="0.25">
      <c r="A242" s="191" t="s">
        <v>13</v>
      </c>
      <c r="B242" s="192"/>
      <c r="C242" s="12">
        <f>C241/1000</f>
        <v>1.5348333333333333</v>
      </c>
      <c r="D242" s="12">
        <f t="shared" ref="D242:G242" si="24">D241/1000</f>
        <v>1.9360966666666666</v>
      </c>
      <c r="E242" s="12">
        <f t="shared" si="24"/>
        <v>2.3678600000000003</v>
      </c>
      <c r="F242" s="12">
        <f t="shared" si="24"/>
        <v>0.95462333333333338</v>
      </c>
      <c r="G242" s="12">
        <f t="shared" si="24"/>
        <v>1.3082433333333334</v>
      </c>
    </row>
    <row r="243" spans="1:15" x14ac:dyDescent="0.25">
      <c r="A243" s="193" t="s">
        <v>11</v>
      </c>
      <c r="B243" s="194"/>
      <c r="C243" s="197" t="s">
        <v>31</v>
      </c>
      <c r="D243" s="198"/>
      <c r="E243" s="198"/>
      <c r="F243" s="198"/>
      <c r="G243" s="199"/>
    </row>
    <row r="244" spans="1:15" x14ac:dyDescent="0.25">
      <c r="A244" s="193"/>
      <c r="B244" s="194"/>
      <c r="C244" s="200"/>
      <c r="D244" s="201"/>
      <c r="E244" s="201"/>
      <c r="F244" s="201"/>
      <c r="G244" s="202"/>
    </row>
    <row r="245" spans="1:15" x14ac:dyDescent="0.25">
      <c r="A245" s="193"/>
      <c r="B245" s="194"/>
      <c r="C245" s="203"/>
      <c r="D245" s="204"/>
      <c r="E245" s="204"/>
      <c r="F245" s="204"/>
      <c r="G245" s="205"/>
    </row>
    <row r="246" spans="1:15" ht="15.75" x14ac:dyDescent="0.25">
      <c r="A246" s="191" t="s">
        <v>12</v>
      </c>
      <c r="B246" s="192"/>
      <c r="C246" s="12">
        <f>$G3/C242</f>
        <v>426.99098707785862</v>
      </c>
      <c r="D246" s="12">
        <f t="shared" ref="D246:G246" si="25">$G3/D242</f>
        <v>338.49549523181526</v>
      </c>
      <c r="E246" s="12">
        <f t="shared" si="25"/>
        <v>276.77312003243435</v>
      </c>
      <c r="F246" s="12">
        <f t="shared" si="25"/>
        <v>686.5116084179798</v>
      </c>
      <c r="G246" s="12">
        <f t="shared" si="25"/>
        <v>500.94656192910082</v>
      </c>
    </row>
    <row r="247" spans="1:15" ht="15.75" thickBot="1" x14ac:dyDescent="0.3">
      <c r="A247" s="195"/>
      <c r="B247" s="196"/>
      <c r="C247" s="123"/>
      <c r="D247" s="123"/>
      <c r="E247" s="123"/>
      <c r="F247" s="140"/>
      <c r="G247" s="141"/>
    </row>
    <row r="248" spans="1:15" ht="15.75" thickBot="1" x14ac:dyDescent="0.3"/>
    <row r="249" spans="1:15" ht="18.75" x14ac:dyDescent="0.3">
      <c r="A249" s="206" t="s">
        <v>27</v>
      </c>
      <c r="B249" s="207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206" t="s">
        <v>26</v>
      </c>
      <c r="J249" s="207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208"/>
      <c r="B250" s="209"/>
      <c r="C250" s="11"/>
      <c r="D250" s="11"/>
      <c r="E250" s="11"/>
      <c r="F250" s="11"/>
      <c r="G250" s="68"/>
      <c r="I250" s="208"/>
      <c r="J250" s="209"/>
      <c r="K250" s="11"/>
      <c r="L250" s="11"/>
      <c r="M250" s="11"/>
      <c r="N250" s="11"/>
      <c r="O250" s="68"/>
    </row>
    <row r="251" spans="1:15" x14ac:dyDescent="0.25">
      <c r="A251" s="187" t="s">
        <v>9</v>
      </c>
      <c r="B251" s="188"/>
      <c r="C251" s="3"/>
      <c r="D251" s="3"/>
      <c r="E251" s="3"/>
      <c r="F251" s="7"/>
      <c r="G251" s="69"/>
      <c r="I251" s="187" t="s">
        <v>9</v>
      </c>
      <c r="J251" s="188"/>
      <c r="K251" s="3"/>
      <c r="L251" s="3"/>
      <c r="M251" s="149"/>
      <c r="N251" s="149"/>
      <c r="O251" s="150"/>
    </row>
    <row r="252" spans="1:15" x14ac:dyDescent="0.25">
      <c r="A252" s="187"/>
      <c r="B252" s="188"/>
      <c r="C252" s="3"/>
      <c r="D252" s="3"/>
      <c r="E252" s="3"/>
      <c r="F252" s="7"/>
      <c r="G252" s="69"/>
      <c r="I252" s="187"/>
      <c r="J252" s="188"/>
      <c r="K252" s="3"/>
      <c r="L252" s="3"/>
      <c r="M252" s="149"/>
      <c r="N252" s="149"/>
      <c r="O252" s="150"/>
    </row>
    <row r="253" spans="1:15" x14ac:dyDescent="0.25">
      <c r="A253" s="187"/>
      <c r="B253" s="188"/>
      <c r="C253" s="3"/>
      <c r="D253" s="3"/>
      <c r="E253" s="3"/>
      <c r="F253" s="7"/>
      <c r="G253" s="69"/>
      <c r="I253" s="187"/>
      <c r="J253" s="188"/>
      <c r="K253" s="3"/>
      <c r="L253" s="3"/>
      <c r="M253" s="149"/>
      <c r="N253" s="149"/>
      <c r="O253" s="150"/>
    </row>
    <row r="254" spans="1:15" x14ac:dyDescent="0.25">
      <c r="A254" s="189" t="s">
        <v>10</v>
      </c>
      <c r="B254" s="190"/>
      <c r="C254" s="3"/>
      <c r="D254" s="3"/>
      <c r="E254" s="3"/>
      <c r="F254" s="8"/>
      <c r="G254" s="70"/>
      <c r="I254" s="189" t="s">
        <v>10</v>
      </c>
      <c r="J254" s="190"/>
      <c r="K254" s="3"/>
      <c r="L254" s="3"/>
      <c r="M254" s="149"/>
      <c r="N254" s="151"/>
      <c r="O254" s="152"/>
    </row>
    <row r="255" spans="1:15" ht="15.75" x14ac:dyDescent="0.25">
      <c r="A255" s="191" t="s">
        <v>13</v>
      </c>
      <c r="B255" s="192"/>
      <c r="C255" s="9"/>
      <c r="D255" s="9"/>
      <c r="E255" s="9"/>
      <c r="F255" s="8"/>
      <c r="G255" s="70"/>
      <c r="I255" s="191" t="s">
        <v>13</v>
      </c>
      <c r="J255" s="192"/>
      <c r="K255" s="9"/>
      <c r="L255" s="9"/>
      <c r="M255" s="153"/>
      <c r="N255" s="151"/>
      <c r="O255" s="152"/>
    </row>
    <row r="256" spans="1:15" x14ac:dyDescent="0.25">
      <c r="A256" s="193" t="s">
        <v>11</v>
      </c>
      <c r="B256" s="194"/>
      <c r="C256" s="197" t="s">
        <v>31</v>
      </c>
      <c r="D256" s="198"/>
      <c r="E256" s="198"/>
      <c r="F256" s="198"/>
      <c r="G256" s="199"/>
      <c r="I256" s="193" t="s">
        <v>11</v>
      </c>
      <c r="J256" s="194"/>
      <c r="K256" s="197" t="s">
        <v>31</v>
      </c>
      <c r="L256" s="198"/>
      <c r="M256" s="198"/>
      <c r="N256" s="198"/>
      <c r="O256" s="199"/>
    </row>
    <row r="257" spans="1:18" x14ac:dyDescent="0.25">
      <c r="A257" s="193"/>
      <c r="B257" s="194"/>
      <c r="C257" s="200"/>
      <c r="D257" s="201"/>
      <c r="E257" s="201"/>
      <c r="F257" s="201"/>
      <c r="G257" s="202"/>
      <c r="I257" s="193"/>
      <c r="J257" s="194"/>
      <c r="K257" s="200"/>
      <c r="L257" s="201"/>
      <c r="M257" s="201"/>
      <c r="N257" s="201"/>
      <c r="O257" s="202"/>
    </row>
    <row r="258" spans="1:18" x14ac:dyDescent="0.25">
      <c r="A258" s="193"/>
      <c r="B258" s="194"/>
      <c r="C258" s="203"/>
      <c r="D258" s="204"/>
      <c r="E258" s="204"/>
      <c r="F258" s="204"/>
      <c r="G258" s="205"/>
      <c r="I258" s="193"/>
      <c r="J258" s="194"/>
      <c r="K258" s="203"/>
      <c r="L258" s="204"/>
      <c r="M258" s="204"/>
      <c r="N258" s="204"/>
      <c r="O258" s="205"/>
    </row>
    <row r="259" spans="1:18" ht="15.75" x14ac:dyDescent="0.25">
      <c r="A259" s="191" t="s">
        <v>12</v>
      </c>
      <c r="B259" s="192"/>
      <c r="C259" s="9"/>
      <c r="D259" s="12"/>
      <c r="E259" s="12"/>
      <c r="F259" s="10"/>
      <c r="G259" s="71"/>
      <c r="I259" s="191" t="s">
        <v>12</v>
      </c>
      <c r="J259" s="192"/>
      <c r="K259" s="9"/>
      <c r="L259" s="12"/>
      <c r="M259" s="130"/>
      <c r="N259" s="153"/>
      <c r="O259" s="154"/>
    </row>
    <row r="260" spans="1:18" ht="15.75" thickBot="1" x14ac:dyDescent="0.3">
      <c r="A260" s="195"/>
      <c r="B260" s="196"/>
      <c r="C260" s="72"/>
      <c r="D260" s="72"/>
      <c r="E260" s="72"/>
      <c r="F260" s="73"/>
      <c r="G260" s="74"/>
      <c r="I260" s="195"/>
      <c r="J260" s="196"/>
      <c r="K260" s="72"/>
      <c r="L260" s="72"/>
      <c r="M260" s="155"/>
      <c r="N260" s="155"/>
      <c r="O260" s="156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1.4</v>
      </c>
    </row>
    <row r="267" spans="1:18" ht="15.75" thickBot="1" x14ac:dyDescent="0.3">
      <c r="C267" s="78" t="s">
        <v>3</v>
      </c>
      <c r="D267" s="77">
        <v>700000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87" t="s">
        <v>9</v>
      </c>
      <c r="B271" s="188"/>
      <c r="C271" s="116">
        <v>1651.56</v>
      </c>
      <c r="D271" s="116">
        <v>2109.29</v>
      </c>
      <c r="E271" s="116">
        <v>2832.41</v>
      </c>
      <c r="F271" s="128">
        <v>1053.98</v>
      </c>
      <c r="G271" s="129">
        <v>1345.12</v>
      </c>
    </row>
    <row r="272" spans="1:18" x14ac:dyDescent="0.25">
      <c r="A272" s="187"/>
      <c r="B272" s="188"/>
      <c r="C272" s="116">
        <v>1720.86</v>
      </c>
      <c r="D272" s="116">
        <v>2093.44</v>
      </c>
      <c r="E272" s="116">
        <v>2387.2800000000002</v>
      </c>
      <c r="F272" s="128">
        <v>1039.67</v>
      </c>
      <c r="G272" s="129">
        <v>1390.17</v>
      </c>
    </row>
    <row r="273" spans="1:15" x14ac:dyDescent="0.25">
      <c r="A273" s="187"/>
      <c r="B273" s="188"/>
      <c r="C273" s="116">
        <v>1720.65</v>
      </c>
      <c r="D273" s="116">
        <v>2092.16</v>
      </c>
      <c r="E273" s="116">
        <v>2383.48</v>
      </c>
      <c r="F273" s="128">
        <v>1030.49</v>
      </c>
      <c r="G273" s="129">
        <v>1390.24</v>
      </c>
    </row>
    <row r="274" spans="1:15" x14ac:dyDescent="0.25">
      <c r="A274" s="189" t="s">
        <v>10</v>
      </c>
      <c r="B274" s="190"/>
      <c r="C274" s="116">
        <f>(C271+C272+C273)/3</f>
        <v>1697.6899999999998</v>
      </c>
      <c r="D274" s="116">
        <f t="shared" ref="D274:G274" si="26">(D271+D272+D273)/3</f>
        <v>2098.2966666666666</v>
      </c>
      <c r="E274" s="116">
        <f t="shared" si="26"/>
        <v>2534.39</v>
      </c>
      <c r="F274" s="116">
        <f t="shared" si="26"/>
        <v>1041.3800000000001</v>
      </c>
      <c r="G274" s="116">
        <f t="shared" si="26"/>
        <v>1375.1766666666665</v>
      </c>
    </row>
    <row r="275" spans="1:15" ht="15.75" x14ac:dyDescent="0.25">
      <c r="A275" s="191" t="s">
        <v>13</v>
      </c>
      <c r="B275" s="192"/>
      <c r="C275" s="12">
        <f>C274/1000</f>
        <v>1.6976899999999999</v>
      </c>
      <c r="D275" s="12">
        <f t="shared" ref="D275:G275" si="27">D274/1000</f>
        <v>2.0982966666666667</v>
      </c>
      <c r="E275" s="12">
        <f t="shared" si="27"/>
        <v>2.5343899999999997</v>
      </c>
      <c r="F275" s="12">
        <f t="shared" si="27"/>
        <v>1.0413800000000002</v>
      </c>
      <c r="G275" s="12">
        <f t="shared" si="27"/>
        <v>1.3751766666666665</v>
      </c>
    </row>
    <row r="276" spans="1:15" x14ac:dyDescent="0.25">
      <c r="A276" s="193" t="s">
        <v>11</v>
      </c>
      <c r="B276" s="194"/>
      <c r="C276" s="197" t="s">
        <v>31</v>
      </c>
      <c r="D276" s="198"/>
      <c r="E276" s="198"/>
      <c r="F276" s="198"/>
      <c r="G276" s="199"/>
    </row>
    <row r="277" spans="1:15" x14ac:dyDescent="0.25">
      <c r="A277" s="193"/>
      <c r="B277" s="194"/>
      <c r="C277" s="200"/>
      <c r="D277" s="201"/>
      <c r="E277" s="201"/>
      <c r="F277" s="201"/>
      <c r="G277" s="202"/>
    </row>
    <row r="278" spans="1:15" x14ac:dyDescent="0.25">
      <c r="A278" s="193"/>
      <c r="B278" s="194"/>
      <c r="C278" s="203"/>
      <c r="D278" s="204"/>
      <c r="E278" s="204"/>
      <c r="F278" s="204"/>
      <c r="G278" s="205"/>
    </row>
    <row r="279" spans="1:15" ht="15.75" x14ac:dyDescent="0.25">
      <c r="A279" s="191" t="s">
        <v>12</v>
      </c>
      <c r="B279" s="192"/>
      <c r="C279" s="12">
        <f>$G3/C275</f>
        <v>386.03042958372851</v>
      </c>
      <c r="D279" s="12">
        <f t="shared" ref="D279:F279" si="28">$G3/D275</f>
        <v>312.32952442377865</v>
      </c>
      <c r="E279" s="12">
        <f t="shared" si="28"/>
        <v>258.58687889393508</v>
      </c>
      <c r="F279" s="12">
        <f t="shared" si="28"/>
        <v>629.31878853060357</v>
      </c>
      <c r="G279" s="12">
        <f>$G3/G275</f>
        <v>476.56422326343534</v>
      </c>
    </row>
    <row r="280" spans="1:15" ht="15.75" thickBot="1" x14ac:dyDescent="0.3">
      <c r="A280" s="195"/>
      <c r="B280" s="196"/>
      <c r="C280" s="123"/>
      <c r="D280" s="123"/>
      <c r="E280" s="123"/>
      <c r="F280" s="140"/>
      <c r="G280" s="141"/>
    </row>
    <row r="281" spans="1:15" ht="15.75" thickBot="1" x14ac:dyDescent="0.3"/>
    <row r="282" spans="1:15" ht="18.75" x14ac:dyDescent="0.3">
      <c r="A282" s="206" t="s">
        <v>27</v>
      </c>
      <c r="B282" s="207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206" t="s">
        <v>26</v>
      </c>
      <c r="J282" s="207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208"/>
      <c r="B283" s="209"/>
      <c r="C283" s="11"/>
      <c r="D283" s="11"/>
      <c r="E283" s="11"/>
      <c r="F283" s="11"/>
      <c r="G283" s="68"/>
      <c r="I283" s="208"/>
      <c r="J283" s="209"/>
      <c r="K283" s="11"/>
      <c r="L283" s="11"/>
      <c r="M283" s="11"/>
      <c r="N283" s="11"/>
      <c r="O283" s="68"/>
    </row>
    <row r="284" spans="1:15" x14ac:dyDescent="0.25">
      <c r="A284" s="187" t="s">
        <v>9</v>
      </c>
      <c r="B284" s="188"/>
      <c r="C284" s="3"/>
      <c r="D284" s="3"/>
      <c r="E284" s="3"/>
      <c r="F284" s="7"/>
      <c r="G284" s="69"/>
      <c r="I284" s="187" t="s">
        <v>9</v>
      </c>
      <c r="J284" s="188"/>
      <c r="K284" s="128">
        <v>10801.6</v>
      </c>
      <c r="L284" s="128">
        <v>7096.08</v>
      </c>
      <c r="M284" s="128">
        <v>7015.05</v>
      </c>
      <c r="N284" s="128">
        <v>2977.08</v>
      </c>
      <c r="O284" s="129">
        <v>2585.11</v>
      </c>
    </row>
    <row r="285" spans="1:15" x14ac:dyDescent="0.25">
      <c r="A285" s="187"/>
      <c r="B285" s="188"/>
      <c r="C285" s="3"/>
      <c r="D285" s="3"/>
      <c r="E285" s="3"/>
      <c r="F285" s="7"/>
      <c r="G285" s="69"/>
      <c r="I285" s="187"/>
      <c r="J285" s="188"/>
      <c r="K285" s="128">
        <v>11291</v>
      </c>
      <c r="L285" s="128">
        <v>7241.7</v>
      </c>
      <c r="M285" s="128">
        <v>7255.92</v>
      </c>
      <c r="N285" s="128">
        <v>3141.28</v>
      </c>
      <c r="O285" s="129">
        <v>2650.42</v>
      </c>
    </row>
    <row r="286" spans="1:15" x14ac:dyDescent="0.25">
      <c r="A286" s="187"/>
      <c r="B286" s="188"/>
      <c r="C286" s="3"/>
      <c r="D286" s="3"/>
      <c r="E286" s="3"/>
      <c r="F286" s="7"/>
      <c r="G286" s="69"/>
      <c r="I286" s="187"/>
      <c r="J286" s="188"/>
      <c r="K286" s="128">
        <v>11302</v>
      </c>
      <c r="L286" s="128">
        <v>7587.64</v>
      </c>
      <c r="M286" s="128">
        <v>7300.31</v>
      </c>
      <c r="N286" s="128">
        <v>3110.62</v>
      </c>
      <c r="O286" s="129">
        <v>2661.9</v>
      </c>
    </row>
    <row r="287" spans="1:15" x14ac:dyDescent="0.25">
      <c r="A287" s="189" t="s">
        <v>10</v>
      </c>
      <c r="B287" s="190"/>
      <c r="C287" s="3"/>
      <c r="D287" s="3"/>
      <c r="E287" s="3"/>
      <c r="F287" s="8"/>
      <c r="G287" s="70"/>
      <c r="I287" s="189" t="s">
        <v>10</v>
      </c>
      <c r="J287" s="190"/>
      <c r="K287" s="128">
        <f>(K284+K285+K286)/3</f>
        <v>11131.533333333333</v>
      </c>
      <c r="L287" s="128">
        <f t="shared" ref="L287:O287" si="29">(L284+L285+L286)/3</f>
        <v>7308.4733333333324</v>
      </c>
      <c r="M287" s="128">
        <f t="shared" si="29"/>
        <v>7190.4266666666672</v>
      </c>
      <c r="N287" s="128">
        <f t="shared" si="29"/>
        <v>3076.3266666666664</v>
      </c>
      <c r="O287" s="128">
        <f t="shared" si="29"/>
        <v>2632.4766666666669</v>
      </c>
    </row>
    <row r="288" spans="1:15" ht="15.75" x14ac:dyDescent="0.25">
      <c r="A288" s="191" t="s">
        <v>13</v>
      </c>
      <c r="B288" s="192"/>
      <c r="C288" s="9"/>
      <c r="D288" s="9"/>
      <c r="E288" s="9"/>
      <c r="F288" s="8"/>
      <c r="G288" s="70"/>
      <c r="I288" s="191" t="s">
        <v>13</v>
      </c>
      <c r="J288" s="192"/>
      <c r="K288" s="130">
        <f>K287/1000</f>
        <v>11.131533333333334</v>
      </c>
      <c r="L288" s="130">
        <f t="shared" ref="L288:O288" si="30">L287/1000</f>
        <v>7.3084733333333327</v>
      </c>
      <c r="M288" s="130">
        <f t="shared" si="30"/>
        <v>7.1904266666666672</v>
      </c>
      <c r="N288" s="130">
        <f t="shared" si="30"/>
        <v>3.0763266666666662</v>
      </c>
      <c r="O288" s="130">
        <f t="shared" si="30"/>
        <v>2.6324766666666668</v>
      </c>
    </row>
    <row r="289" spans="1:18" x14ac:dyDescent="0.25">
      <c r="A289" s="193" t="s">
        <v>11</v>
      </c>
      <c r="B289" s="194"/>
      <c r="C289" s="197" t="s">
        <v>31</v>
      </c>
      <c r="D289" s="198"/>
      <c r="E289" s="198"/>
      <c r="F289" s="198"/>
      <c r="G289" s="199"/>
      <c r="I289" s="193" t="s">
        <v>11</v>
      </c>
      <c r="J289" s="194"/>
      <c r="K289" s="197" t="s">
        <v>31</v>
      </c>
      <c r="L289" s="198"/>
      <c r="M289" s="198"/>
      <c r="N289" s="198"/>
      <c r="O289" s="199"/>
    </row>
    <row r="290" spans="1:18" x14ac:dyDescent="0.25">
      <c r="A290" s="193"/>
      <c r="B290" s="194"/>
      <c r="C290" s="200"/>
      <c r="D290" s="201"/>
      <c r="E290" s="201"/>
      <c r="F290" s="201"/>
      <c r="G290" s="202"/>
      <c r="I290" s="193"/>
      <c r="J290" s="194"/>
      <c r="K290" s="200"/>
      <c r="L290" s="201"/>
      <c r="M290" s="201"/>
      <c r="N290" s="201"/>
      <c r="O290" s="202"/>
    </row>
    <row r="291" spans="1:18" x14ac:dyDescent="0.25">
      <c r="A291" s="193"/>
      <c r="B291" s="194"/>
      <c r="C291" s="203"/>
      <c r="D291" s="204"/>
      <c r="E291" s="204"/>
      <c r="F291" s="204"/>
      <c r="G291" s="205"/>
      <c r="I291" s="193"/>
      <c r="J291" s="194"/>
      <c r="K291" s="203"/>
      <c r="L291" s="204"/>
      <c r="M291" s="204"/>
      <c r="N291" s="204"/>
      <c r="O291" s="205"/>
    </row>
    <row r="292" spans="1:18" ht="15.75" x14ac:dyDescent="0.25">
      <c r="A292" s="191" t="s">
        <v>12</v>
      </c>
      <c r="B292" s="192"/>
      <c r="C292" s="9"/>
      <c r="D292" s="12"/>
      <c r="E292" s="12"/>
      <c r="F292" s="10"/>
      <c r="G292" s="71"/>
      <c r="I292" s="191" t="s">
        <v>12</v>
      </c>
      <c r="J292" s="192"/>
      <c r="K292" s="130">
        <f>$G3/K288</f>
        <v>58.874189240176555</v>
      </c>
      <c r="L292" s="130">
        <f t="shared" ref="L292:O292" si="31">$G3/L288</f>
        <v>89.671258292885625</v>
      </c>
      <c r="M292" s="130">
        <f t="shared" si="31"/>
        <v>91.143409199639521</v>
      </c>
      <c r="N292" s="130">
        <f t="shared" si="31"/>
        <v>213.03329295328416</v>
      </c>
      <c r="O292" s="130">
        <f t="shared" si="31"/>
        <v>248.95187421730867</v>
      </c>
    </row>
    <row r="293" spans="1:18" ht="15.75" thickBot="1" x14ac:dyDescent="0.3">
      <c r="A293" s="195"/>
      <c r="B293" s="196"/>
      <c r="C293" s="72"/>
      <c r="D293" s="72"/>
      <c r="E293" s="72"/>
      <c r="F293" s="73"/>
      <c r="G293" s="74"/>
      <c r="I293" s="195"/>
      <c r="J293" s="196"/>
      <c r="K293" s="140"/>
      <c r="L293" s="140"/>
      <c r="M293" s="140"/>
      <c r="N293" s="140"/>
      <c r="O293" s="141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207">
    <mergeCell ref="K190:O192"/>
    <mergeCell ref="C223:G225"/>
    <mergeCell ref="K223:O225"/>
    <mergeCell ref="C256:G258"/>
    <mergeCell ref="K256:O258"/>
    <mergeCell ref="K289:O291"/>
    <mergeCell ref="K25:O27"/>
    <mergeCell ref="C58:G60"/>
    <mergeCell ref="K58:O60"/>
    <mergeCell ref="C91:G93"/>
    <mergeCell ref="K91:O93"/>
    <mergeCell ref="C124:G126"/>
    <mergeCell ref="K124:O126"/>
    <mergeCell ref="C157:G159"/>
    <mergeCell ref="K157:O159"/>
    <mergeCell ref="I25:J27"/>
    <mergeCell ref="I28:J28"/>
    <mergeCell ref="I29:J29"/>
    <mergeCell ref="C12:G14"/>
    <mergeCell ref="C177:G179"/>
    <mergeCell ref="C210:G212"/>
    <mergeCell ref="C243:G245"/>
    <mergeCell ref="C276:G278"/>
    <mergeCell ref="A287:B287"/>
    <mergeCell ref="I287:J287"/>
    <mergeCell ref="A288:B288"/>
    <mergeCell ref="I288:J28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C25:G27"/>
    <mergeCell ref="A289:B291"/>
    <mergeCell ref="I289:J291"/>
    <mergeCell ref="A292:B292"/>
    <mergeCell ref="I292:J292"/>
    <mergeCell ref="A293:B293"/>
    <mergeCell ref="I293:J293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89:G291"/>
    <mergeCell ref="A246:B246"/>
    <mergeCell ref="A247:B247"/>
    <mergeCell ref="A249:B250"/>
    <mergeCell ref="I249:J250"/>
    <mergeCell ref="A251:B253"/>
    <mergeCell ref="I251:J253"/>
    <mergeCell ref="A227:B227"/>
    <mergeCell ref="I227:J227"/>
    <mergeCell ref="A222:B222"/>
    <mergeCell ref="I222:J222"/>
    <mergeCell ref="A223:B225"/>
    <mergeCell ref="I223:J225"/>
    <mergeCell ref="A226:B226"/>
    <mergeCell ref="I226:J226"/>
    <mergeCell ref="A216:B217"/>
    <mergeCell ref="I216:J217"/>
    <mergeCell ref="A218:B220"/>
    <mergeCell ref="I218:J220"/>
    <mergeCell ref="A221:B221"/>
    <mergeCell ref="I221:J221"/>
    <mergeCell ref="A205:B207"/>
    <mergeCell ref="A208:B208"/>
    <mergeCell ref="A209:B209"/>
    <mergeCell ref="A210:B212"/>
    <mergeCell ref="A213:B213"/>
    <mergeCell ref="A214:B214"/>
    <mergeCell ref="A43:B43"/>
    <mergeCell ref="A44:B44"/>
    <mergeCell ref="A45:B47"/>
    <mergeCell ref="A48:B48"/>
    <mergeCell ref="A49:B49"/>
    <mergeCell ref="A51:B52"/>
    <mergeCell ref="I51:J52"/>
    <mergeCell ref="A29:B29"/>
    <mergeCell ref="A40:B42"/>
    <mergeCell ref="C45:G47"/>
    <mergeCell ref="A53:B55"/>
    <mergeCell ref="I53:J55"/>
    <mergeCell ref="A56:B56"/>
    <mergeCell ref="I56:J56"/>
    <mergeCell ref="A57:B57"/>
    <mergeCell ref="I57:J57"/>
    <mergeCell ref="A58:B60"/>
    <mergeCell ref="I58:J60"/>
    <mergeCell ref="A7:B9"/>
    <mergeCell ref="A10:B10"/>
    <mergeCell ref="A11:B11"/>
    <mergeCell ref="A12:B14"/>
    <mergeCell ref="A15:B15"/>
    <mergeCell ref="A16:B16"/>
    <mergeCell ref="I18:J19"/>
    <mergeCell ref="A18:B19"/>
    <mergeCell ref="A20:B22"/>
    <mergeCell ref="A23:B23"/>
    <mergeCell ref="A24:B24"/>
    <mergeCell ref="I20:J22"/>
    <mergeCell ref="I23:J23"/>
    <mergeCell ref="I24:J24"/>
    <mergeCell ref="A25:B27"/>
    <mergeCell ref="A28:B28"/>
    <mergeCell ref="A61:B61"/>
    <mergeCell ref="I61:J61"/>
    <mergeCell ref="A62:B62"/>
    <mergeCell ref="I62:J62"/>
    <mergeCell ref="A73:B75"/>
    <mergeCell ref="A76:B76"/>
    <mergeCell ref="A77:B77"/>
    <mergeCell ref="A78:B80"/>
    <mergeCell ref="A81:B81"/>
    <mergeCell ref="C78:G80"/>
    <mergeCell ref="A82:B82"/>
    <mergeCell ref="A84:B85"/>
    <mergeCell ref="I84:J85"/>
    <mergeCell ref="A86:B88"/>
    <mergeCell ref="I86:J88"/>
    <mergeCell ref="A89:B89"/>
    <mergeCell ref="I89:J89"/>
    <mergeCell ref="A90:B90"/>
    <mergeCell ref="I90:J90"/>
    <mergeCell ref="A91:B93"/>
    <mergeCell ref="I91:J93"/>
    <mergeCell ref="A94:B94"/>
    <mergeCell ref="I94:J94"/>
    <mergeCell ref="A95:B95"/>
    <mergeCell ref="I95:J95"/>
    <mergeCell ref="A106:B108"/>
    <mergeCell ref="A109:B109"/>
    <mergeCell ref="A110:B110"/>
    <mergeCell ref="A111:B113"/>
    <mergeCell ref="A114:B114"/>
    <mergeCell ref="A115:B115"/>
    <mergeCell ref="A117:B118"/>
    <mergeCell ref="I117:J118"/>
    <mergeCell ref="A119:B121"/>
    <mergeCell ref="I119:J121"/>
    <mergeCell ref="A122:B122"/>
    <mergeCell ref="I122:J122"/>
    <mergeCell ref="C111:G113"/>
    <mergeCell ref="A123:B123"/>
    <mergeCell ref="I123:J123"/>
    <mergeCell ref="A124:B126"/>
    <mergeCell ref="I124:J126"/>
    <mergeCell ref="A127:B127"/>
    <mergeCell ref="I127:J127"/>
    <mergeCell ref="A128:B128"/>
    <mergeCell ref="I128:J128"/>
    <mergeCell ref="A139:B141"/>
    <mergeCell ref="A142:B142"/>
    <mergeCell ref="A143:B143"/>
    <mergeCell ref="A144:B146"/>
    <mergeCell ref="A147:B147"/>
    <mergeCell ref="A148:B148"/>
    <mergeCell ref="A150:B151"/>
    <mergeCell ref="I150:J151"/>
    <mergeCell ref="A152:B154"/>
    <mergeCell ref="I152:J154"/>
    <mergeCell ref="C144:G146"/>
    <mergeCell ref="A155:B155"/>
    <mergeCell ref="I155:J155"/>
    <mergeCell ref="A156:B156"/>
    <mergeCell ref="I156:J156"/>
    <mergeCell ref="A157:B159"/>
    <mergeCell ref="I157:J159"/>
    <mergeCell ref="A160:B160"/>
    <mergeCell ref="I160:J160"/>
    <mergeCell ref="A161:B161"/>
    <mergeCell ref="I161:J161"/>
    <mergeCell ref="A172:B174"/>
    <mergeCell ref="A175:B175"/>
    <mergeCell ref="A176:B176"/>
    <mergeCell ref="A177:B179"/>
    <mergeCell ref="A180:B180"/>
    <mergeCell ref="A181:B181"/>
    <mergeCell ref="A183:B184"/>
    <mergeCell ref="I183:J184"/>
    <mergeCell ref="A185:B187"/>
    <mergeCell ref="I185:J187"/>
    <mergeCell ref="A188:B188"/>
    <mergeCell ref="I188:J188"/>
    <mergeCell ref="A189:B189"/>
    <mergeCell ref="I189:J189"/>
    <mergeCell ref="A190:B192"/>
    <mergeCell ref="I190:J192"/>
    <mergeCell ref="A193:B193"/>
    <mergeCell ref="I193:J193"/>
    <mergeCell ref="A194:B194"/>
    <mergeCell ref="I194:J194"/>
    <mergeCell ref="C190:G19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F9259-7AA7-4FB9-A6FA-AEC5DCC76CCE}">
  <dimension ref="A1:R296"/>
  <sheetViews>
    <sheetView workbookViewId="0">
      <selection activeCell="G3" sqref="G3"/>
    </sheetView>
  </sheetViews>
  <sheetFormatPr baseColWidth="10" defaultRowHeight="15" x14ac:dyDescent="0.25"/>
  <cols>
    <col min="1" max="1" width="19.42578125" customWidth="1"/>
    <col min="3" max="3" width="19.28515625" customWidth="1"/>
    <col min="4" max="4" width="19" customWidth="1"/>
    <col min="5" max="5" width="20.85546875" customWidth="1"/>
    <col min="6" max="6" width="27.42578125" customWidth="1"/>
    <col min="7" max="7" width="33.85546875" customWidth="1"/>
    <col min="9" max="9" width="23.140625" customWidth="1"/>
    <col min="11" max="11" width="19.5703125" customWidth="1"/>
    <col min="12" max="13" width="20.28515625" customWidth="1"/>
    <col min="14" max="14" width="28.28515625" customWidth="1"/>
    <col min="15" max="15" width="33.85546875" customWidth="1"/>
  </cols>
  <sheetData>
    <row r="1" spans="1:7" x14ac:dyDescent="0.25">
      <c r="C1" s="78" t="s">
        <v>0</v>
      </c>
      <c r="D1" s="77">
        <v>128</v>
      </c>
    </row>
    <row r="2" spans="1:7" x14ac:dyDescent="0.25">
      <c r="C2" s="78" t="s">
        <v>2</v>
      </c>
      <c r="D2" s="77">
        <v>1.6</v>
      </c>
    </row>
    <row r="3" spans="1:7" ht="15.75" thickBot="1" x14ac:dyDescent="0.3">
      <c r="C3" s="78" t="s">
        <v>3</v>
      </c>
      <c r="D3" s="77">
        <v>204</v>
      </c>
      <c r="G3">
        <v>655.36</v>
      </c>
    </row>
    <row r="4" spans="1:7" ht="19.5" thickBot="1" x14ac:dyDescent="0.35">
      <c r="A4" s="2"/>
      <c r="B4" s="2"/>
      <c r="C4" s="76" t="s">
        <v>1</v>
      </c>
      <c r="D4" s="75">
        <v>163840000</v>
      </c>
      <c r="E4" s="133" t="s">
        <v>32</v>
      </c>
      <c r="F4" s="1"/>
      <c r="G4" s="1"/>
    </row>
    <row r="5" spans="1:7" ht="18.75" x14ac:dyDescent="0.3">
      <c r="A5" s="30"/>
      <c r="B5" s="31"/>
      <c r="C5" s="65" t="s">
        <v>4</v>
      </c>
      <c r="D5" s="65" t="s">
        <v>5</v>
      </c>
      <c r="E5" s="65" t="s">
        <v>6</v>
      </c>
      <c r="F5" s="65" t="s">
        <v>7</v>
      </c>
      <c r="G5" s="66" t="s">
        <v>8</v>
      </c>
    </row>
    <row r="6" spans="1:7" ht="18.75" x14ac:dyDescent="0.3">
      <c r="A6" s="67" t="s">
        <v>14</v>
      </c>
      <c r="B6" s="11"/>
      <c r="C6" s="11"/>
      <c r="D6" s="11"/>
      <c r="E6" s="11"/>
      <c r="F6" s="11"/>
      <c r="G6" s="68"/>
    </row>
    <row r="7" spans="1:7" x14ac:dyDescent="0.25">
      <c r="A7" s="187" t="s">
        <v>9</v>
      </c>
      <c r="B7" s="188"/>
      <c r="C7" s="3"/>
      <c r="D7" s="3"/>
      <c r="E7" s="3"/>
      <c r="F7" s="7"/>
      <c r="G7" s="69"/>
    </row>
    <row r="8" spans="1:7" x14ac:dyDescent="0.25">
      <c r="A8" s="187"/>
      <c r="B8" s="188"/>
      <c r="C8" s="3"/>
      <c r="D8" s="3"/>
      <c r="E8" s="3"/>
      <c r="F8" s="7"/>
      <c r="G8" s="69"/>
    </row>
    <row r="9" spans="1:7" x14ac:dyDescent="0.25">
      <c r="A9" s="187"/>
      <c r="B9" s="188"/>
      <c r="C9" s="3"/>
      <c r="D9" s="3"/>
      <c r="E9" s="3"/>
      <c r="F9" s="7"/>
      <c r="G9" s="69"/>
    </row>
    <row r="10" spans="1:7" x14ac:dyDescent="0.25">
      <c r="A10" s="189" t="s">
        <v>10</v>
      </c>
      <c r="B10" s="190"/>
      <c r="C10" s="3"/>
      <c r="D10" s="3"/>
      <c r="E10" s="3"/>
      <c r="F10" s="8"/>
      <c r="G10" s="70"/>
    </row>
    <row r="11" spans="1:7" ht="15.75" x14ac:dyDescent="0.25">
      <c r="A11" s="191" t="s">
        <v>13</v>
      </c>
      <c r="B11" s="192"/>
      <c r="C11" s="9"/>
      <c r="D11" s="9"/>
      <c r="E11" s="9"/>
      <c r="F11" s="8"/>
      <c r="G11" s="70"/>
    </row>
    <row r="12" spans="1:7" x14ac:dyDescent="0.25">
      <c r="A12" s="193" t="s">
        <v>11</v>
      </c>
      <c r="B12" s="194"/>
      <c r="C12" s="197" t="s">
        <v>31</v>
      </c>
      <c r="D12" s="198"/>
      <c r="E12" s="198"/>
      <c r="F12" s="198"/>
      <c r="G12" s="199"/>
    </row>
    <row r="13" spans="1:7" x14ac:dyDescent="0.25">
      <c r="A13" s="193"/>
      <c r="B13" s="194"/>
      <c r="C13" s="200"/>
      <c r="D13" s="201"/>
      <c r="E13" s="201"/>
      <c r="F13" s="201"/>
      <c r="G13" s="202"/>
    </row>
    <row r="14" spans="1:7" x14ac:dyDescent="0.25">
      <c r="A14" s="193"/>
      <c r="B14" s="194"/>
      <c r="C14" s="203"/>
      <c r="D14" s="204"/>
      <c r="E14" s="204"/>
      <c r="F14" s="204"/>
      <c r="G14" s="205"/>
    </row>
    <row r="15" spans="1:7" ht="15.75" x14ac:dyDescent="0.25">
      <c r="A15" s="191" t="s">
        <v>12</v>
      </c>
      <c r="B15" s="192"/>
      <c r="C15" s="9"/>
      <c r="D15" s="12"/>
      <c r="E15" s="12"/>
      <c r="F15" s="10"/>
      <c r="G15" s="71"/>
    </row>
    <row r="16" spans="1:7" ht="15.75" thickBot="1" x14ac:dyDescent="0.3">
      <c r="A16" s="195"/>
      <c r="B16" s="196"/>
      <c r="C16" s="72"/>
      <c r="D16" s="72"/>
      <c r="E16" s="72"/>
      <c r="F16" s="73"/>
      <c r="G16" s="74"/>
    </row>
    <row r="17" spans="1:15" ht="15.75" thickBot="1" x14ac:dyDescent="0.3"/>
    <row r="18" spans="1:15" ht="18.75" x14ac:dyDescent="0.3">
      <c r="A18" s="206" t="s">
        <v>27</v>
      </c>
      <c r="B18" s="207"/>
      <c r="C18" s="65" t="s">
        <v>4</v>
      </c>
      <c r="D18" s="65" t="s">
        <v>5</v>
      </c>
      <c r="E18" s="65" t="s">
        <v>6</v>
      </c>
      <c r="F18" s="65" t="s">
        <v>7</v>
      </c>
      <c r="G18" s="66" t="s">
        <v>8</v>
      </c>
      <c r="I18" s="206" t="s">
        <v>26</v>
      </c>
      <c r="J18" s="207"/>
      <c r="K18" s="65" t="s">
        <v>4</v>
      </c>
      <c r="L18" s="65" t="s">
        <v>5</v>
      </c>
      <c r="M18" s="65" t="s">
        <v>6</v>
      </c>
      <c r="N18" s="65" t="s">
        <v>7</v>
      </c>
      <c r="O18" s="66" t="s">
        <v>8</v>
      </c>
    </row>
    <row r="19" spans="1:15" ht="18.75" x14ac:dyDescent="0.3">
      <c r="A19" s="208"/>
      <c r="B19" s="209"/>
      <c r="C19" s="11"/>
      <c r="D19" s="11"/>
      <c r="E19" s="11"/>
      <c r="F19" s="11"/>
      <c r="G19" s="68"/>
      <c r="I19" s="208"/>
      <c r="J19" s="209"/>
      <c r="K19" s="11"/>
      <c r="L19" s="11"/>
      <c r="M19" s="11"/>
      <c r="N19" s="11"/>
      <c r="O19" s="68"/>
    </row>
    <row r="20" spans="1:15" x14ac:dyDescent="0.25">
      <c r="A20" s="187" t="s">
        <v>9</v>
      </c>
      <c r="B20" s="188"/>
      <c r="C20" s="3"/>
      <c r="D20" s="3"/>
      <c r="E20" s="3"/>
      <c r="F20" s="7"/>
      <c r="G20" s="69"/>
      <c r="I20" s="187" t="s">
        <v>9</v>
      </c>
      <c r="J20" s="188"/>
      <c r="K20" s="3"/>
      <c r="L20" s="3"/>
      <c r="M20" s="3"/>
      <c r="N20" s="7"/>
      <c r="O20" s="69"/>
    </row>
    <row r="21" spans="1:15" x14ac:dyDescent="0.25">
      <c r="A21" s="187"/>
      <c r="B21" s="188"/>
      <c r="C21" s="3"/>
      <c r="D21" s="3"/>
      <c r="E21" s="3"/>
      <c r="F21" s="7"/>
      <c r="G21" s="69"/>
      <c r="I21" s="187"/>
      <c r="J21" s="188"/>
      <c r="K21" s="3"/>
      <c r="L21" s="3"/>
      <c r="M21" s="3"/>
      <c r="N21" s="7"/>
      <c r="O21" s="69"/>
    </row>
    <row r="22" spans="1:15" x14ac:dyDescent="0.25">
      <c r="A22" s="187"/>
      <c r="B22" s="188"/>
      <c r="C22" s="3"/>
      <c r="D22" s="3"/>
      <c r="E22" s="3"/>
      <c r="F22" s="7"/>
      <c r="G22" s="69"/>
      <c r="I22" s="187"/>
      <c r="J22" s="188"/>
      <c r="K22" s="3"/>
      <c r="L22" s="3"/>
      <c r="M22" s="3"/>
      <c r="N22" s="7"/>
      <c r="O22" s="69"/>
    </row>
    <row r="23" spans="1:15" x14ac:dyDescent="0.25">
      <c r="A23" s="189" t="s">
        <v>10</v>
      </c>
      <c r="B23" s="190"/>
      <c r="C23" s="3"/>
      <c r="D23" s="3"/>
      <c r="E23" s="3"/>
      <c r="F23" s="8"/>
      <c r="G23" s="70"/>
      <c r="I23" s="189" t="s">
        <v>10</v>
      </c>
      <c r="J23" s="190"/>
      <c r="K23" s="3"/>
      <c r="L23" s="3"/>
      <c r="M23" s="3"/>
      <c r="N23" s="8"/>
      <c r="O23" s="70"/>
    </row>
    <row r="24" spans="1:15" ht="15.75" x14ac:dyDescent="0.25">
      <c r="A24" s="191" t="s">
        <v>13</v>
      </c>
      <c r="B24" s="192"/>
      <c r="C24" s="9"/>
      <c r="D24" s="9"/>
      <c r="E24" s="9"/>
      <c r="F24" s="8"/>
      <c r="G24" s="70"/>
      <c r="I24" s="191" t="s">
        <v>13</v>
      </c>
      <c r="J24" s="192"/>
      <c r="K24" s="9"/>
      <c r="L24" s="9"/>
      <c r="M24" s="9"/>
      <c r="N24" s="8"/>
      <c r="O24" s="70"/>
    </row>
    <row r="25" spans="1:15" x14ac:dyDescent="0.25">
      <c r="A25" s="193" t="s">
        <v>11</v>
      </c>
      <c r="B25" s="194"/>
      <c r="C25" s="4"/>
      <c r="D25" s="4"/>
      <c r="E25" s="4"/>
      <c r="F25" s="7"/>
      <c r="G25" s="69"/>
      <c r="I25" s="193" t="s">
        <v>11</v>
      </c>
      <c r="J25" s="194"/>
      <c r="K25" s="4"/>
      <c r="L25" s="4"/>
      <c r="M25" s="4"/>
      <c r="N25" s="7"/>
      <c r="O25" s="69"/>
    </row>
    <row r="26" spans="1:15" x14ac:dyDescent="0.25">
      <c r="A26" s="193"/>
      <c r="B26" s="194"/>
      <c r="C26" s="4"/>
      <c r="D26" s="4"/>
      <c r="E26" s="4"/>
      <c r="F26" s="7"/>
      <c r="G26" s="69"/>
      <c r="I26" s="193"/>
      <c r="J26" s="194"/>
      <c r="K26" s="4"/>
      <c r="L26" s="4"/>
      <c r="M26" s="4"/>
      <c r="N26" s="7"/>
      <c r="O26" s="69"/>
    </row>
    <row r="27" spans="1:15" x14ac:dyDescent="0.25">
      <c r="A27" s="193"/>
      <c r="B27" s="194"/>
      <c r="C27" s="4"/>
      <c r="D27" s="4"/>
      <c r="E27" s="4"/>
      <c r="F27" s="7"/>
      <c r="G27" s="69"/>
      <c r="I27" s="193"/>
      <c r="J27" s="194"/>
      <c r="K27" s="4"/>
      <c r="L27" s="4"/>
      <c r="M27" s="4"/>
      <c r="N27" s="7"/>
      <c r="O27" s="69"/>
    </row>
    <row r="28" spans="1:15" ht="15.75" x14ac:dyDescent="0.25">
      <c r="A28" s="191" t="s">
        <v>12</v>
      </c>
      <c r="B28" s="192"/>
      <c r="C28" s="9"/>
      <c r="D28" s="12"/>
      <c r="E28" s="12"/>
      <c r="F28" s="10"/>
      <c r="G28" s="71"/>
      <c r="I28" s="191" t="s">
        <v>12</v>
      </c>
      <c r="J28" s="192"/>
      <c r="K28" s="9"/>
      <c r="L28" s="12"/>
      <c r="M28" s="12"/>
      <c r="N28" s="10"/>
      <c r="O28" s="71"/>
    </row>
    <row r="29" spans="1:15" ht="15.75" thickBot="1" x14ac:dyDescent="0.3">
      <c r="A29" s="195"/>
      <c r="B29" s="196"/>
      <c r="C29" s="72"/>
      <c r="D29" s="72"/>
      <c r="E29" s="72"/>
      <c r="F29" s="73"/>
      <c r="G29" s="74"/>
      <c r="I29" s="195"/>
      <c r="J29" s="196"/>
      <c r="K29" s="72"/>
      <c r="L29" s="72"/>
      <c r="M29" s="72"/>
      <c r="N29" s="73"/>
      <c r="O29" s="74"/>
    </row>
    <row r="31" spans="1:15" s="13" customFormat="1" x14ac:dyDescent="0.25"/>
    <row r="32" spans="1:15" s="13" customFormat="1" x14ac:dyDescent="0.25"/>
    <row r="34" spans="1:7" x14ac:dyDescent="0.25">
      <c r="C34" s="78" t="s">
        <v>0</v>
      </c>
      <c r="D34" s="77">
        <v>512</v>
      </c>
    </row>
    <row r="35" spans="1:7" x14ac:dyDescent="0.25">
      <c r="C35" s="78" t="s">
        <v>2</v>
      </c>
      <c r="D35" s="77">
        <v>1.6</v>
      </c>
    </row>
    <row r="36" spans="1:7" ht="15.75" thickBot="1" x14ac:dyDescent="0.3">
      <c r="C36" s="78" t="s">
        <v>3</v>
      </c>
      <c r="D36" s="77">
        <v>819</v>
      </c>
    </row>
    <row r="37" spans="1:7" ht="19.5" thickBot="1" x14ac:dyDescent="0.35">
      <c r="A37" s="2"/>
      <c r="B37" s="2"/>
      <c r="C37" s="76" t="s">
        <v>1</v>
      </c>
      <c r="D37" s="75">
        <v>163840000</v>
      </c>
      <c r="E37" s="133" t="s">
        <v>32</v>
      </c>
      <c r="F37" s="1"/>
      <c r="G37" s="1"/>
    </row>
    <row r="38" spans="1:7" ht="18.75" x14ac:dyDescent="0.3">
      <c r="A38" s="30"/>
      <c r="B38" s="31"/>
      <c r="C38" s="65" t="s">
        <v>4</v>
      </c>
      <c r="D38" s="65" t="s">
        <v>5</v>
      </c>
      <c r="E38" s="65" t="s">
        <v>6</v>
      </c>
      <c r="F38" s="65" t="s">
        <v>7</v>
      </c>
      <c r="G38" s="66" t="s">
        <v>8</v>
      </c>
    </row>
    <row r="39" spans="1:7" ht="18.75" x14ac:dyDescent="0.3">
      <c r="A39" s="67" t="s">
        <v>14</v>
      </c>
      <c r="B39" s="11"/>
      <c r="C39" s="11"/>
      <c r="D39" s="11"/>
      <c r="E39" s="11"/>
      <c r="F39" s="11"/>
      <c r="G39" s="68"/>
    </row>
    <row r="40" spans="1:7" x14ac:dyDescent="0.25">
      <c r="A40" s="187" t="s">
        <v>9</v>
      </c>
      <c r="B40" s="188"/>
      <c r="C40" s="3"/>
      <c r="D40" s="3"/>
      <c r="E40" s="3"/>
      <c r="F40" s="7"/>
      <c r="G40" s="69"/>
    </row>
    <row r="41" spans="1:7" x14ac:dyDescent="0.25">
      <c r="A41" s="187"/>
      <c r="B41" s="188"/>
      <c r="C41" s="3"/>
      <c r="D41" s="3"/>
      <c r="E41" s="3"/>
      <c r="F41" s="7"/>
      <c r="G41" s="69"/>
    </row>
    <row r="42" spans="1:7" x14ac:dyDescent="0.25">
      <c r="A42" s="187"/>
      <c r="B42" s="188"/>
      <c r="C42" s="3"/>
      <c r="D42" s="3"/>
      <c r="E42" s="3"/>
      <c r="F42" s="7"/>
      <c r="G42" s="69"/>
    </row>
    <row r="43" spans="1:7" x14ac:dyDescent="0.25">
      <c r="A43" s="189" t="s">
        <v>10</v>
      </c>
      <c r="B43" s="190"/>
      <c r="C43" s="3"/>
      <c r="D43" s="3"/>
      <c r="E43" s="3"/>
      <c r="F43" s="8"/>
      <c r="G43" s="70"/>
    </row>
    <row r="44" spans="1:7" ht="15.75" x14ac:dyDescent="0.25">
      <c r="A44" s="191" t="s">
        <v>13</v>
      </c>
      <c r="B44" s="192"/>
      <c r="C44" s="9"/>
      <c r="D44" s="9"/>
      <c r="E44" s="9"/>
      <c r="F44" s="8"/>
      <c r="G44" s="70"/>
    </row>
    <row r="45" spans="1:7" x14ac:dyDescent="0.25">
      <c r="A45" s="193" t="s">
        <v>11</v>
      </c>
      <c r="B45" s="194"/>
      <c r="C45" s="197" t="s">
        <v>31</v>
      </c>
      <c r="D45" s="198"/>
      <c r="E45" s="198"/>
      <c r="F45" s="198"/>
      <c r="G45" s="199"/>
    </row>
    <row r="46" spans="1:7" x14ac:dyDescent="0.25">
      <c r="A46" s="193"/>
      <c r="B46" s="194"/>
      <c r="C46" s="200"/>
      <c r="D46" s="201"/>
      <c r="E46" s="201"/>
      <c r="F46" s="201"/>
      <c r="G46" s="202"/>
    </row>
    <row r="47" spans="1:7" x14ac:dyDescent="0.25">
      <c r="A47" s="193"/>
      <c r="B47" s="194"/>
      <c r="C47" s="203"/>
      <c r="D47" s="204"/>
      <c r="E47" s="204"/>
      <c r="F47" s="204"/>
      <c r="G47" s="205"/>
    </row>
    <row r="48" spans="1:7" ht="15.75" x14ac:dyDescent="0.25">
      <c r="A48" s="191" t="s">
        <v>12</v>
      </c>
      <c r="B48" s="192"/>
      <c r="C48" s="9"/>
      <c r="D48" s="12"/>
      <c r="E48" s="12"/>
      <c r="F48" s="10"/>
      <c r="G48" s="71"/>
    </row>
    <row r="49" spans="1:15" ht="15.75" thickBot="1" x14ac:dyDescent="0.3">
      <c r="A49" s="195"/>
      <c r="B49" s="196"/>
      <c r="C49" s="72"/>
      <c r="D49" s="72"/>
      <c r="E49" s="72"/>
      <c r="F49" s="73"/>
      <c r="G49" s="74"/>
    </row>
    <row r="50" spans="1:15" ht="15.75" thickBot="1" x14ac:dyDescent="0.3"/>
    <row r="51" spans="1:15" ht="18.75" x14ac:dyDescent="0.3">
      <c r="A51" s="206" t="s">
        <v>27</v>
      </c>
      <c r="B51" s="207"/>
      <c r="C51" s="65" t="s">
        <v>4</v>
      </c>
      <c r="D51" s="65" t="s">
        <v>5</v>
      </c>
      <c r="E51" s="65" t="s">
        <v>6</v>
      </c>
      <c r="F51" s="65" t="s">
        <v>7</v>
      </c>
      <c r="G51" s="66" t="s">
        <v>8</v>
      </c>
      <c r="I51" s="206" t="s">
        <v>26</v>
      </c>
      <c r="J51" s="207"/>
      <c r="K51" s="65" t="s">
        <v>4</v>
      </c>
      <c r="L51" s="65" t="s">
        <v>5</v>
      </c>
      <c r="M51" s="65" t="s">
        <v>6</v>
      </c>
      <c r="N51" s="65" t="s">
        <v>7</v>
      </c>
      <c r="O51" s="66" t="s">
        <v>8</v>
      </c>
    </row>
    <row r="52" spans="1:15" ht="18.75" x14ac:dyDescent="0.3">
      <c r="A52" s="208"/>
      <c r="B52" s="209"/>
      <c r="C52" s="11"/>
      <c r="D52" s="11"/>
      <c r="E52" s="11"/>
      <c r="F52" s="11"/>
      <c r="G52" s="68"/>
      <c r="I52" s="208"/>
      <c r="J52" s="209"/>
      <c r="K52" s="11"/>
      <c r="L52" s="11"/>
      <c r="M52" s="11"/>
      <c r="N52" s="11"/>
      <c r="O52" s="68"/>
    </row>
    <row r="53" spans="1:15" x14ac:dyDescent="0.25">
      <c r="A53" s="187" t="s">
        <v>9</v>
      </c>
      <c r="B53" s="188"/>
      <c r="C53" s="3"/>
      <c r="D53" s="3"/>
      <c r="E53" s="3"/>
      <c r="F53" s="7"/>
      <c r="G53" s="69"/>
      <c r="I53" s="187" t="s">
        <v>9</v>
      </c>
      <c r="J53" s="188"/>
      <c r="K53" s="3"/>
      <c r="L53" s="3"/>
      <c r="M53" s="3"/>
      <c r="N53" s="7"/>
      <c r="O53" s="69"/>
    </row>
    <row r="54" spans="1:15" x14ac:dyDescent="0.25">
      <c r="A54" s="187"/>
      <c r="B54" s="188"/>
      <c r="C54" s="3"/>
      <c r="D54" s="3"/>
      <c r="E54" s="3"/>
      <c r="F54" s="7"/>
      <c r="G54" s="69"/>
      <c r="I54" s="187"/>
      <c r="J54" s="188"/>
      <c r="K54" s="3"/>
      <c r="L54" s="3"/>
      <c r="M54" s="3"/>
      <c r="N54" s="7"/>
      <c r="O54" s="69"/>
    </row>
    <row r="55" spans="1:15" x14ac:dyDescent="0.25">
      <c r="A55" s="187"/>
      <c r="B55" s="188"/>
      <c r="C55" s="3"/>
      <c r="D55" s="3"/>
      <c r="E55" s="3"/>
      <c r="F55" s="7"/>
      <c r="G55" s="69"/>
      <c r="I55" s="187"/>
      <c r="J55" s="188"/>
      <c r="K55" s="3"/>
      <c r="L55" s="3"/>
      <c r="M55" s="3"/>
      <c r="N55" s="7"/>
      <c r="O55" s="69"/>
    </row>
    <row r="56" spans="1:15" x14ac:dyDescent="0.25">
      <c r="A56" s="189" t="s">
        <v>10</v>
      </c>
      <c r="B56" s="190"/>
      <c r="C56" s="3"/>
      <c r="D56" s="3"/>
      <c r="E56" s="3"/>
      <c r="F56" s="8"/>
      <c r="G56" s="70"/>
      <c r="I56" s="189" t="s">
        <v>10</v>
      </c>
      <c r="J56" s="190"/>
      <c r="K56" s="3"/>
      <c r="L56" s="3"/>
      <c r="M56" s="3"/>
      <c r="N56" s="8"/>
      <c r="O56" s="70"/>
    </row>
    <row r="57" spans="1:15" ht="15.75" x14ac:dyDescent="0.25">
      <c r="A57" s="191" t="s">
        <v>13</v>
      </c>
      <c r="B57" s="192"/>
      <c r="C57" s="9"/>
      <c r="D57" s="9"/>
      <c r="E57" s="9"/>
      <c r="F57" s="8"/>
      <c r="G57" s="70"/>
      <c r="I57" s="191" t="s">
        <v>13</v>
      </c>
      <c r="J57" s="192"/>
      <c r="K57" s="9"/>
      <c r="L57" s="9"/>
      <c r="M57" s="9"/>
      <c r="N57" s="8"/>
      <c r="O57" s="70"/>
    </row>
    <row r="58" spans="1:15" x14ac:dyDescent="0.25">
      <c r="A58" s="193" t="s">
        <v>11</v>
      </c>
      <c r="B58" s="194"/>
      <c r="C58" s="4"/>
      <c r="D58" s="4"/>
      <c r="E58" s="4"/>
      <c r="F58" s="7"/>
      <c r="G58" s="69"/>
      <c r="I58" s="193" t="s">
        <v>11</v>
      </c>
      <c r="J58" s="194"/>
      <c r="K58" s="4"/>
      <c r="L58" s="4"/>
      <c r="M58" s="4"/>
      <c r="N58" s="7"/>
      <c r="O58" s="69"/>
    </row>
    <row r="59" spans="1:15" x14ac:dyDescent="0.25">
      <c r="A59" s="193"/>
      <c r="B59" s="194"/>
      <c r="C59" s="4"/>
      <c r="D59" s="4"/>
      <c r="E59" s="4"/>
      <c r="F59" s="7"/>
      <c r="G59" s="69"/>
      <c r="I59" s="193"/>
      <c r="J59" s="194"/>
      <c r="K59" s="4"/>
      <c r="L59" s="4"/>
      <c r="M59" s="4"/>
      <c r="N59" s="7"/>
      <c r="O59" s="69"/>
    </row>
    <row r="60" spans="1:15" x14ac:dyDescent="0.25">
      <c r="A60" s="193"/>
      <c r="B60" s="194"/>
      <c r="C60" s="4"/>
      <c r="D60" s="4"/>
      <c r="E60" s="4"/>
      <c r="F60" s="7"/>
      <c r="G60" s="69"/>
      <c r="I60" s="193"/>
      <c r="J60" s="194"/>
      <c r="K60" s="4"/>
      <c r="L60" s="4"/>
      <c r="M60" s="4"/>
      <c r="N60" s="7"/>
      <c r="O60" s="69"/>
    </row>
    <row r="61" spans="1:15" ht="15.75" x14ac:dyDescent="0.25">
      <c r="A61" s="191" t="s">
        <v>12</v>
      </c>
      <c r="B61" s="192"/>
      <c r="C61" s="9"/>
      <c r="D61" s="12"/>
      <c r="E61" s="12"/>
      <c r="F61" s="10"/>
      <c r="G61" s="71"/>
      <c r="I61" s="191" t="s">
        <v>12</v>
      </c>
      <c r="J61" s="192"/>
      <c r="K61" s="9"/>
      <c r="L61" s="12"/>
      <c r="M61" s="12"/>
      <c r="N61" s="10"/>
      <c r="O61" s="71"/>
    </row>
    <row r="62" spans="1:15" ht="15.75" thickBot="1" x14ac:dyDescent="0.3">
      <c r="A62" s="195"/>
      <c r="B62" s="196"/>
      <c r="C62" s="72"/>
      <c r="D62" s="72"/>
      <c r="E62" s="72"/>
      <c r="F62" s="73"/>
      <c r="G62" s="74"/>
      <c r="I62" s="195"/>
      <c r="J62" s="196"/>
      <c r="K62" s="72"/>
      <c r="L62" s="72"/>
      <c r="M62" s="72"/>
      <c r="N62" s="73"/>
      <c r="O62" s="74"/>
    </row>
    <row r="64" spans="1:15" s="13" customFormat="1" x14ac:dyDescent="0.25"/>
    <row r="65" spans="1:7" s="13" customFormat="1" x14ac:dyDescent="0.25"/>
    <row r="67" spans="1:7" x14ac:dyDescent="0.25">
      <c r="C67" s="78" t="s">
        <v>0</v>
      </c>
      <c r="D67" s="77">
        <v>2000</v>
      </c>
    </row>
    <row r="68" spans="1:7" x14ac:dyDescent="0.25">
      <c r="C68" s="78" t="s">
        <v>2</v>
      </c>
      <c r="D68" s="77">
        <v>1.6</v>
      </c>
    </row>
    <row r="69" spans="1:7" ht="15.75" thickBot="1" x14ac:dyDescent="0.3">
      <c r="C69" s="78" t="s">
        <v>3</v>
      </c>
      <c r="D69" s="77">
        <v>3200</v>
      </c>
    </row>
    <row r="70" spans="1:7" ht="19.5" thickBot="1" x14ac:dyDescent="0.35">
      <c r="A70" s="2"/>
      <c r="B70" s="2"/>
      <c r="C70" s="76" t="s">
        <v>1</v>
      </c>
      <c r="D70" s="75">
        <v>163840000</v>
      </c>
      <c r="E70" s="133" t="s">
        <v>32</v>
      </c>
      <c r="F70" s="1"/>
      <c r="G70" s="1"/>
    </row>
    <row r="71" spans="1:7" ht="18.75" x14ac:dyDescent="0.3">
      <c r="A71" s="30"/>
      <c r="B71" s="31"/>
      <c r="C71" s="65" t="s">
        <v>4</v>
      </c>
      <c r="D71" s="65" t="s">
        <v>5</v>
      </c>
      <c r="E71" s="65" t="s">
        <v>6</v>
      </c>
      <c r="F71" s="65" t="s">
        <v>7</v>
      </c>
      <c r="G71" s="66" t="s">
        <v>8</v>
      </c>
    </row>
    <row r="72" spans="1:7" ht="18.75" x14ac:dyDescent="0.3">
      <c r="A72" s="67" t="s">
        <v>14</v>
      </c>
      <c r="B72" s="11"/>
      <c r="C72" s="11"/>
      <c r="D72" s="11"/>
      <c r="E72" s="11"/>
      <c r="F72" s="11"/>
      <c r="G72" s="68"/>
    </row>
    <row r="73" spans="1:7" x14ac:dyDescent="0.25">
      <c r="A73" s="187" t="s">
        <v>9</v>
      </c>
      <c r="B73" s="188"/>
      <c r="C73" s="3"/>
      <c r="D73" s="3"/>
      <c r="E73" s="3"/>
      <c r="F73" s="7"/>
      <c r="G73" s="69"/>
    </row>
    <row r="74" spans="1:7" x14ac:dyDescent="0.25">
      <c r="A74" s="187"/>
      <c r="B74" s="188"/>
      <c r="C74" s="3"/>
      <c r="D74" s="3"/>
      <c r="E74" s="3"/>
      <c r="F74" s="7"/>
      <c r="G74" s="69"/>
    </row>
    <row r="75" spans="1:7" x14ac:dyDescent="0.25">
      <c r="A75" s="187"/>
      <c r="B75" s="188"/>
      <c r="C75" s="3"/>
      <c r="D75" s="3"/>
      <c r="E75" s="3"/>
      <c r="F75" s="7"/>
      <c r="G75" s="69"/>
    </row>
    <row r="76" spans="1:7" x14ac:dyDescent="0.25">
      <c r="A76" s="189" t="s">
        <v>10</v>
      </c>
      <c r="B76" s="190"/>
      <c r="C76" s="3"/>
      <c r="D76" s="3"/>
      <c r="E76" s="3"/>
      <c r="F76" s="8"/>
      <c r="G76" s="70"/>
    </row>
    <row r="77" spans="1:7" ht="15.75" x14ac:dyDescent="0.25">
      <c r="A77" s="191" t="s">
        <v>13</v>
      </c>
      <c r="B77" s="192"/>
      <c r="C77" s="9"/>
      <c r="D77" s="9"/>
      <c r="E77" s="9"/>
      <c r="F77" s="8"/>
      <c r="G77" s="70"/>
    </row>
    <row r="78" spans="1:7" x14ac:dyDescent="0.25">
      <c r="A78" s="193" t="s">
        <v>11</v>
      </c>
      <c r="B78" s="194"/>
      <c r="C78" s="197" t="s">
        <v>31</v>
      </c>
      <c r="D78" s="198"/>
      <c r="E78" s="198"/>
      <c r="F78" s="198"/>
      <c r="G78" s="199"/>
    </row>
    <row r="79" spans="1:7" x14ac:dyDescent="0.25">
      <c r="A79" s="193"/>
      <c r="B79" s="194"/>
      <c r="C79" s="200"/>
      <c r="D79" s="201"/>
      <c r="E79" s="201"/>
      <c r="F79" s="201"/>
      <c r="G79" s="202"/>
    </row>
    <row r="80" spans="1:7" x14ac:dyDescent="0.25">
      <c r="A80" s="193"/>
      <c r="B80" s="194"/>
      <c r="C80" s="203"/>
      <c r="D80" s="204"/>
      <c r="E80" s="204"/>
      <c r="F80" s="204"/>
      <c r="G80" s="205"/>
    </row>
    <row r="81" spans="1:15" ht="15.75" x14ac:dyDescent="0.25">
      <c r="A81" s="191" t="s">
        <v>12</v>
      </c>
      <c r="B81" s="192"/>
      <c r="C81" s="9"/>
      <c r="D81" s="12"/>
      <c r="E81" s="12"/>
      <c r="F81" s="10"/>
      <c r="G81" s="71"/>
    </row>
    <row r="82" spans="1:15" ht="15.75" thickBot="1" x14ac:dyDescent="0.3">
      <c r="A82" s="195"/>
      <c r="B82" s="196"/>
      <c r="C82" s="72"/>
      <c r="D82" s="72"/>
      <c r="E82" s="72"/>
      <c r="F82" s="73"/>
      <c r="G82" s="74"/>
    </row>
    <row r="83" spans="1:15" ht="15.75" thickBot="1" x14ac:dyDescent="0.3"/>
    <row r="84" spans="1:15" ht="18.75" x14ac:dyDescent="0.3">
      <c r="A84" s="206" t="s">
        <v>27</v>
      </c>
      <c r="B84" s="207"/>
      <c r="C84" s="65" t="s">
        <v>4</v>
      </c>
      <c r="D84" s="65" t="s">
        <v>5</v>
      </c>
      <c r="E84" s="65" t="s">
        <v>6</v>
      </c>
      <c r="F84" s="65" t="s">
        <v>7</v>
      </c>
      <c r="G84" s="66" t="s">
        <v>8</v>
      </c>
      <c r="I84" s="206" t="s">
        <v>26</v>
      </c>
      <c r="J84" s="207"/>
      <c r="K84" s="65" t="s">
        <v>4</v>
      </c>
      <c r="L84" s="65" t="s">
        <v>5</v>
      </c>
      <c r="M84" s="65" t="s">
        <v>6</v>
      </c>
      <c r="N84" s="65" t="s">
        <v>7</v>
      </c>
      <c r="O84" s="66" t="s">
        <v>8</v>
      </c>
    </row>
    <row r="85" spans="1:15" ht="18.75" x14ac:dyDescent="0.3">
      <c r="A85" s="208"/>
      <c r="B85" s="209"/>
      <c r="C85" s="11"/>
      <c r="D85" s="11"/>
      <c r="E85" s="11"/>
      <c r="F85" s="11"/>
      <c r="G85" s="68"/>
      <c r="I85" s="208"/>
      <c r="J85" s="209"/>
      <c r="K85" s="11"/>
      <c r="L85" s="11"/>
      <c r="M85" s="11"/>
      <c r="N85" s="11"/>
      <c r="O85" s="68"/>
    </row>
    <row r="86" spans="1:15" x14ac:dyDescent="0.25">
      <c r="A86" s="187" t="s">
        <v>9</v>
      </c>
      <c r="B86" s="188"/>
      <c r="C86" s="3"/>
      <c r="D86" s="3"/>
      <c r="E86" s="3"/>
      <c r="F86" s="7"/>
      <c r="G86" s="69"/>
      <c r="I86" s="187" t="s">
        <v>9</v>
      </c>
      <c r="J86" s="188"/>
      <c r="K86" s="3"/>
      <c r="L86" s="3"/>
      <c r="M86" s="3"/>
      <c r="N86" s="7"/>
      <c r="O86" s="69"/>
    </row>
    <row r="87" spans="1:15" x14ac:dyDescent="0.25">
      <c r="A87" s="187"/>
      <c r="B87" s="188"/>
      <c r="C87" s="3"/>
      <c r="D87" s="3"/>
      <c r="E87" s="3"/>
      <c r="F87" s="7"/>
      <c r="G87" s="69"/>
      <c r="I87" s="187"/>
      <c r="J87" s="188"/>
      <c r="K87" s="3"/>
      <c r="L87" s="3"/>
      <c r="M87" s="3"/>
      <c r="N87" s="7"/>
      <c r="O87" s="69"/>
    </row>
    <row r="88" spans="1:15" x14ac:dyDescent="0.25">
      <c r="A88" s="187"/>
      <c r="B88" s="188"/>
      <c r="C88" s="3"/>
      <c r="D88" s="3"/>
      <c r="E88" s="3"/>
      <c r="F88" s="7"/>
      <c r="G88" s="69"/>
      <c r="I88" s="187"/>
      <c r="J88" s="188"/>
      <c r="K88" s="3"/>
      <c r="L88" s="3"/>
      <c r="M88" s="3"/>
      <c r="N88" s="7"/>
      <c r="O88" s="69"/>
    </row>
    <row r="89" spans="1:15" x14ac:dyDescent="0.25">
      <c r="A89" s="189" t="s">
        <v>10</v>
      </c>
      <c r="B89" s="190"/>
      <c r="C89" s="3"/>
      <c r="D89" s="3"/>
      <c r="E89" s="3"/>
      <c r="F89" s="8"/>
      <c r="G89" s="70"/>
      <c r="I89" s="189" t="s">
        <v>10</v>
      </c>
      <c r="J89" s="190"/>
      <c r="K89" s="3"/>
      <c r="L89" s="3"/>
      <c r="M89" s="3"/>
      <c r="N89" s="8"/>
      <c r="O89" s="70"/>
    </row>
    <row r="90" spans="1:15" ht="15.75" x14ac:dyDescent="0.25">
      <c r="A90" s="191" t="s">
        <v>13</v>
      </c>
      <c r="B90" s="192"/>
      <c r="C90" s="9"/>
      <c r="D90" s="9"/>
      <c r="E90" s="9"/>
      <c r="F90" s="8"/>
      <c r="G90" s="70"/>
      <c r="I90" s="191" t="s">
        <v>13</v>
      </c>
      <c r="J90" s="192"/>
      <c r="K90" s="9"/>
      <c r="L90" s="9"/>
      <c r="M90" s="9"/>
      <c r="N90" s="8"/>
      <c r="O90" s="70"/>
    </row>
    <row r="91" spans="1:15" x14ac:dyDescent="0.25">
      <c r="A91" s="193" t="s">
        <v>11</v>
      </c>
      <c r="B91" s="194"/>
      <c r="C91" s="4"/>
      <c r="D91" s="4"/>
      <c r="E91" s="4"/>
      <c r="F91" s="7"/>
      <c r="G91" s="69"/>
      <c r="I91" s="193" t="s">
        <v>11</v>
      </c>
      <c r="J91" s="194"/>
      <c r="K91" s="4"/>
      <c r="L91" s="4"/>
      <c r="M91" s="4"/>
      <c r="N91" s="7"/>
      <c r="O91" s="69"/>
    </row>
    <row r="92" spans="1:15" x14ac:dyDescent="0.25">
      <c r="A92" s="193"/>
      <c r="B92" s="194"/>
      <c r="C92" s="4"/>
      <c r="D92" s="4"/>
      <c r="E92" s="4"/>
      <c r="F92" s="7"/>
      <c r="G92" s="69"/>
      <c r="I92" s="193"/>
      <c r="J92" s="194"/>
      <c r="K92" s="4"/>
      <c r="L92" s="4"/>
      <c r="M92" s="4"/>
      <c r="N92" s="7"/>
      <c r="O92" s="69"/>
    </row>
    <row r="93" spans="1:15" x14ac:dyDescent="0.25">
      <c r="A93" s="193"/>
      <c r="B93" s="194"/>
      <c r="C93" s="4"/>
      <c r="D93" s="4"/>
      <c r="E93" s="4"/>
      <c r="F93" s="7"/>
      <c r="G93" s="69"/>
      <c r="I93" s="193"/>
      <c r="J93" s="194"/>
      <c r="K93" s="4"/>
      <c r="L93" s="4"/>
      <c r="M93" s="4"/>
      <c r="N93" s="7"/>
      <c r="O93" s="69"/>
    </row>
    <row r="94" spans="1:15" ht="15.75" x14ac:dyDescent="0.25">
      <c r="A94" s="191" t="s">
        <v>12</v>
      </c>
      <c r="B94" s="192"/>
      <c r="C94" s="9"/>
      <c r="D94" s="12"/>
      <c r="E94" s="12"/>
      <c r="F94" s="10"/>
      <c r="G94" s="71"/>
      <c r="I94" s="191" t="s">
        <v>12</v>
      </c>
      <c r="J94" s="192"/>
      <c r="K94" s="9"/>
      <c r="L94" s="12"/>
      <c r="M94" s="12"/>
      <c r="N94" s="10"/>
      <c r="O94" s="71"/>
    </row>
    <row r="95" spans="1:15" ht="15.75" thickBot="1" x14ac:dyDescent="0.3">
      <c r="A95" s="195"/>
      <c r="B95" s="196"/>
      <c r="C95" s="72"/>
      <c r="D95" s="72"/>
      <c r="E95" s="72"/>
      <c r="F95" s="73"/>
      <c r="G95" s="74"/>
      <c r="I95" s="195"/>
      <c r="J95" s="196"/>
      <c r="K95" s="72"/>
      <c r="L95" s="72"/>
      <c r="M95" s="72"/>
      <c r="N95" s="73"/>
      <c r="O95" s="74"/>
    </row>
    <row r="97" spans="1:1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</row>
    <row r="98" spans="1:1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</row>
    <row r="100" spans="1:18" x14ac:dyDescent="0.25">
      <c r="C100" s="78" t="s">
        <v>0</v>
      </c>
      <c r="D100" s="77">
        <v>4000</v>
      </c>
    </row>
    <row r="101" spans="1:18" x14ac:dyDescent="0.25">
      <c r="C101" s="78" t="s">
        <v>2</v>
      </c>
      <c r="D101" s="77">
        <v>1.6</v>
      </c>
    </row>
    <row r="102" spans="1:18" ht="15.75" thickBot="1" x14ac:dyDescent="0.3">
      <c r="C102" s="78" t="s">
        <v>3</v>
      </c>
      <c r="D102" s="77">
        <v>6400</v>
      </c>
    </row>
    <row r="103" spans="1:18" ht="19.5" thickBot="1" x14ac:dyDescent="0.35">
      <c r="A103" s="2"/>
      <c r="B103" s="2"/>
      <c r="C103" s="76" t="s">
        <v>1</v>
      </c>
      <c r="D103" s="75">
        <v>163840000</v>
      </c>
      <c r="E103" s="133" t="s">
        <v>32</v>
      </c>
      <c r="F103" s="1"/>
      <c r="G103" s="1"/>
    </row>
    <row r="104" spans="1:18" ht="18.75" x14ac:dyDescent="0.3">
      <c r="A104" s="30"/>
      <c r="B104" s="31"/>
      <c r="C104" s="65" t="s">
        <v>4</v>
      </c>
      <c r="D104" s="65" t="s">
        <v>5</v>
      </c>
      <c r="E104" s="65" t="s">
        <v>6</v>
      </c>
      <c r="F104" s="65" t="s">
        <v>7</v>
      </c>
      <c r="G104" s="66" t="s">
        <v>8</v>
      </c>
    </row>
    <row r="105" spans="1:18" ht="18.75" x14ac:dyDescent="0.3">
      <c r="A105" s="67" t="s">
        <v>14</v>
      </c>
      <c r="B105" s="11"/>
      <c r="C105" s="11"/>
      <c r="D105" s="11"/>
      <c r="E105" s="11"/>
      <c r="F105" s="11"/>
      <c r="G105" s="68"/>
    </row>
    <row r="106" spans="1:18" x14ac:dyDescent="0.25">
      <c r="A106" s="187" t="s">
        <v>9</v>
      </c>
      <c r="B106" s="188"/>
      <c r="C106" s="3"/>
      <c r="D106" s="3"/>
      <c r="E106" s="3"/>
      <c r="F106" s="7"/>
      <c r="G106" s="69"/>
    </row>
    <row r="107" spans="1:18" x14ac:dyDescent="0.25">
      <c r="A107" s="187"/>
      <c r="B107" s="188"/>
      <c r="C107" s="3"/>
      <c r="D107" s="3"/>
      <c r="E107" s="3"/>
      <c r="F107" s="7"/>
      <c r="G107" s="69"/>
    </row>
    <row r="108" spans="1:18" x14ac:dyDescent="0.25">
      <c r="A108" s="187"/>
      <c r="B108" s="188"/>
      <c r="C108" s="3"/>
      <c r="D108" s="3"/>
      <c r="E108" s="3"/>
      <c r="F108" s="7"/>
      <c r="G108" s="69"/>
    </row>
    <row r="109" spans="1:18" x14ac:dyDescent="0.25">
      <c r="A109" s="189" t="s">
        <v>10</v>
      </c>
      <c r="B109" s="190"/>
      <c r="C109" s="3"/>
      <c r="D109" s="3"/>
      <c r="E109" s="3"/>
      <c r="F109" s="8"/>
      <c r="G109" s="70"/>
    </row>
    <row r="110" spans="1:18" ht="15.75" x14ac:dyDescent="0.25">
      <c r="A110" s="191" t="s">
        <v>13</v>
      </c>
      <c r="B110" s="192"/>
      <c r="C110" s="9"/>
      <c r="D110" s="9"/>
      <c r="E110" s="9"/>
      <c r="F110" s="8"/>
      <c r="G110" s="70"/>
    </row>
    <row r="111" spans="1:18" x14ac:dyDescent="0.25">
      <c r="A111" s="193" t="s">
        <v>11</v>
      </c>
      <c r="B111" s="194"/>
      <c r="C111" s="197" t="s">
        <v>31</v>
      </c>
      <c r="D111" s="198"/>
      <c r="E111" s="198"/>
      <c r="F111" s="198"/>
      <c r="G111" s="199"/>
    </row>
    <row r="112" spans="1:18" x14ac:dyDescent="0.25">
      <c r="A112" s="193"/>
      <c r="B112" s="194"/>
      <c r="C112" s="200"/>
      <c r="D112" s="201"/>
      <c r="E112" s="201"/>
      <c r="F112" s="201"/>
      <c r="G112" s="202"/>
    </row>
    <row r="113" spans="1:15" x14ac:dyDescent="0.25">
      <c r="A113" s="193"/>
      <c r="B113" s="194"/>
      <c r="C113" s="203"/>
      <c r="D113" s="204"/>
      <c r="E113" s="204"/>
      <c r="F113" s="204"/>
      <c r="G113" s="205"/>
    </row>
    <row r="114" spans="1:15" ht="15.75" x14ac:dyDescent="0.25">
      <c r="A114" s="191" t="s">
        <v>12</v>
      </c>
      <c r="B114" s="192"/>
      <c r="C114" s="9"/>
      <c r="D114" s="12"/>
      <c r="E114" s="12"/>
      <c r="F114" s="10"/>
      <c r="G114" s="71"/>
    </row>
    <row r="115" spans="1:15" ht="15.75" thickBot="1" x14ac:dyDescent="0.3">
      <c r="A115" s="195"/>
      <c r="B115" s="196"/>
      <c r="C115" s="72"/>
      <c r="D115" s="72"/>
      <c r="E115" s="72"/>
      <c r="F115" s="73"/>
      <c r="G115" s="74"/>
    </row>
    <row r="116" spans="1:15" ht="15.75" thickBot="1" x14ac:dyDescent="0.3"/>
    <row r="117" spans="1:15" ht="18.75" x14ac:dyDescent="0.3">
      <c r="A117" s="206" t="s">
        <v>27</v>
      </c>
      <c r="B117" s="207"/>
      <c r="C117" s="65" t="s">
        <v>4</v>
      </c>
      <c r="D117" s="65" t="s">
        <v>5</v>
      </c>
      <c r="E117" s="65" t="s">
        <v>6</v>
      </c>
      <c r="F117" s="65" t="s">
        <v>7</v>
      </c>
      <c r="G117" s="66" t="s">
        <v>8</v>
      </c>
      <c r="I117" s="206" t="s">
        <v>26</v>
      </c>
      <c r="J117" s="207"/>
      <c r="K117" s="65" t="s">
        <v>4</v>
      </c>
      <c r="L117" s="65" t="s">
        <v>5</v>
      </c>
      <c r="M117" s="65" t="s">
        <v>6</v>
      </c>
      <c r="N117" s="65" t="s">
        <v>7</v>
      </c>
      <c r="O117" s="66" t="s">
        <v>8</v>
      </c>
    </row>
    <row r="118" spans="1:15" ht="18.75" x14ac:dyDescent="0.3">
      <c r="A118" s="208"/>
      <c r="B118" s="209"/>
      <c r="C118" s="11"/>
      <c r="D118" s="11"/>
      <c r="E118" s="11"/>
      <c r="F118" s="11"/>
      <c r="G118" s="68"/>
      <c r="I118" s="208"/>
      <c r="J118" s="209"/>
      <c r="K118" s="11"/>
      <c r="L118" s="11"/>
      <c r="M118" s="11"/>
      <c r="N118" s="11"/>
      <c r="O118" s="68"/>
    </row>
    <row r="119" spans="1:15" x14ac:dyDescent="0.25">
      <c r="A119" s="187" t="s">
        <v>9</v>
      </c>
      <c r="B119" s="188"/>
      <c r="C119" s="3"/>
      <c r="D119" s="3"/>
      <c r="E119" s="3"/>
      <c r="F119" s="7"/>
      <c r="G119" s="69"/>
      <c r="I119" s="187" t="s">
        <v>9</v>
      </c>
      <c r="J119" s="188"/>
      <c r="K119" s="3"/>
      <c r="L119" s="3"/>
      <c r="M119" s="3"/>
      <c r="N119" s="7"/>
      <c r="O119" s="69"/>
    </row>
    <row r="120" spans="1:15" x14ac:dyDescent="0.25">
      <c r="A120" s="187"/>
      <c r="B120" s="188"/>
      <c r="C120" s="3"/>
      <c r="D120" s="3"/>
      <c r="E120" s="3"/>
      <c r="F120" s="7"/>
      <c r="G120" s="69"/>
      <c r="I120" s="187"/>
      <c r="J120" s="188"/>
      <c r="K120" s="3"/>
      <c r="L120" s="3"/>
      <c r="M120" s="3"/>
      <c r="N120" s="7"/>
      <c r="O120" s="69"/>
    </row>
    <row r="121" spans="1:15" x14ac:dyDescent="0.25">
      <c r="A121" s="187"/>
      <c r="B121" s="188"/>
      <c r="C121" s="3"/>
      <c r="D121" s="3"/>
      <c r="E121" s="3"/>
      <c r="F121" s="7"/>
      <c r="G121" s="69"/>
      <c r="I121" s="187"/>
      <c r="J121" s="188"/>
      <c r="K121" s="3"/>
      <c r="L121" s="3"/>
      <c r="M121" s="3"/>
      <c r="N121" s="7"/>
      <c r="O121" s="69"/>
    </row>
    <row r="122" spans="1:15" x14ac:dyDescent="0.25">
      <c r="A122" s="189" t="s">
        <v>10</v>
      </c>
      <c r="B122" s="190"/>
      <c r="C122" s="3"/>
      <c r="D122" s="3"/>
      <c r="E122" s="3"/>
      <c r="F122" s="8"/>
      <c r="G122" s="70"/>
      <c r="I122" s="189" t="s">
        <v>10</v>
      </c>
      <c r="J122" s="190"/>
      <c r="K122" s="3"/>
      <c r="L122" s="3"/>
      <c r="M122" s="3"/>
      <c r="N122" s="8"/>
      <c r="O122" s="70"/>
    </row>
    <row r="123" spans="1:15" ht="15.75" x14ac:dyDescent="0.25">
      <c r="A123" s="191" t="s">
        <v>13</v>
      </c>
      <c r="B123" s="192"/>
      <c r="C123" s="9"/>
      <c r="D123" s="9"/>
      <c r="E123" s="9"/>
      <c r="F123" s="8"/>
      <c r="G123" s="70"/>
      <c r="I123" s="191" t="s">
        <v>13</v>
      </c>
      <c r="J123" s="192"/>
      <c r="K123" s="9"/>
      <c r="L123" s="9"/>
      <c r="M123" s="9"/>
      <c r="N123" s="8"/>
      <c r="O123" s="70"/>
    </row>
    <row r="124" spans="1:15" x14ac:dyDescent="0.25">
      <c r="A124" s="193" t="s">
        <v>11</v>
      </c>
      <c r="B124" s="194"/>
      <c r="C124" s="4"/>
      <c r="D124" s="4"/>
      <c r="E124" s="4"/>
      <c r="F124" s="7"/>
      <c r="G124" s="69"/>
      <c r="I124" s="193" t="s">
        <v>11</v>
      </c>
      <c r="J124" s="194"/>
      <c r="K124" s="4"/>
      <c r="L124" s="4"/>
      <c r="M124" s="4"/>
      <c r="N124" s="7"/>
      <c r="O124" s="69"/>
    </row>
    <row r="125" spans="1:15" x14ac:dyDescent="0.25">
      <c r="A125" s="193"/>
      <c r="B125" s="194"/>
      <c r="C125" s="4"/>
      <c r="D125" s="4"/>
      <c r="E125" s="4"/>
      <c r="F125" s="7"/>
      <c r="G125" s="69"/>
      <c r="I125" s="193"/>
      <c r="J125" s="194"/>
      <c r="K125" s="4"/>
      <c r="L125" s="4"/>
      <c r="M125" s="4"/>
      <c r="N125" s="7"/>
      <c r="O125" s="69"/>
    </row>
    <row r="126" spans="1:15" x14ac:dyDescent="0.25">
      <c r="A126" s="193"/>
      <c r="B126" s="194"/>
      <c r="C126" s="4"/>
      <c r="D126" s="4"/>
      <c r="E126" s="4"/>
      <c r="F126" s="7"/>
      <c r="G126" s="69"/>
      <c r="I126" s="193"/>
      <c r="J126" s="194"/>
      <c r="K126" s="4"/>
      <c r="L126" s="4"/>
      <c r="M126" s="4"/>
      <c r="N126" s="7"/>
      <c r="O126" s="69"/>
    </row>
    <row r="127" spans="1:15" ht="15.75" x14ac:dyDescent="0.25">
      <c r="A127" s="191" t="s">
        <v>12</v>
      </c>
      <c r="B127" s="192"/>
      <c r="C127" s="9"/>
      <c r="D127" s="12"/>
      <c r="E127" s="12"/>
      <c r="F127" s="10"/>
      <c r="G127" s="71"/>
      <c r="I127" s="191" t="s">
        <v>12</v>
      </c>
      <c r="J127" s="192"/>
      <c r="K127" s="9"/>
      <c r="L127" s="12"/>
      <c r="M127" s="12"/>
      <c r="N127" s="10"/>
      <c r="O127" s="71"/>
    </row>
    <row r="128" spans="1:15" ht="15.75" thickBot="1" x14ac:dyDescent="0.3">
      <c r="A128" s="195"/>
      <c r="B128" s="196"/>
      <c r="C128" s="72"/>
      <c r="D128" s="72"/>
      <c r="E128" s="72"/>
      <c r="F128" s="73"/>
      <c r="G128" s="74"/>
      <c r="I128" s="195"/>
      <c r="J128" s="196"/>
      <c r="K128" s="72"/>
      <c r="L128" s="72"/>
      <c r="M128" s="72"/>
      <c r="N128" s="73"/>
      <c r="O128" s="74"/>
    </row>
    <row r="130" spans="1:18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</row>
    <row r="131" spans="1:18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</row>
    <row r="133" spans="1:18" x14ac:dyDescent="0.25">
      <c r="C133" s="78" t="s">
        <v>0</v>
      </c>
      <c r="D133" s="77">
        <v>8000</v>
      </c>
    </row>
    <row r="134" spans="1:18" x14ac:dyDescent="0.25">
      <c r="C134" s="78" t="s">
        <v>2</v>
      </c>
      <c r="D134" s="77">
        <v>1.6</v>
      </c>
    </row>
    <row r="135" spans="1:18" ht="15.75" thickBot="1" x14ac:dyDescent="0.3">
      <c r="C135" s="78" t="s">
        <v>3</v>
      </c>
      <c r="D135" s="77">
        <v>12800</v>
      </c>
    </row>
    <row r="136" spans="1:18" ht="19.5" thickBot="1" x14ac:dyDescent="0.35">
      <c r="A136" s="2"/>
      <c r="B136" s="2"/>
      <c r="C136" s="76" t="s">
        <v>1</v>
      </c>
      <c r="D136" s="75">
        <v>163840000</v>
      </c>
      <c r="E136" s="133" t="s">
        <v>32</v>
      </c>
      <c r="F136" s="1"/>
      <c r="G136" s="1"/>
    </row>
    <row r="137" spans="1:18" ht="18.75" x14ac:dyDescent="0.3">
      <c r="A137" s="30"/>
      <c r="B137" s="31"/>
      <c r="C137" s="65" t="s">
        <v>4</v>
      </c>
      <c r="D137" s="65" t="s">
        <v>5</v>
      </c>
      <c r="E137" s="65" t="s">
        <v>6</v>
      </c>
      <c r="F137" s="65" t="s">
        <v>7</v>
      </c>
      <c r="G137" s="66" t="s">
        <v>8</v>
      </c>
    </row>
    <row r="138" spans="1:18" ht="18.75" x14ac:dyDescent="0.3">
      <c r="A138" s="67" t="s">
        <v>14</v>
      </c>
      <c r="B138" s="11"/>
      <c r="C138" s="11"/>
      <c r="D138" s="11"/>
      <c r="E138" s="11"/>
      <c r="F138" s="11"/>
      <c r="G138" s="68"/>
    </row>
    <row r="139" spans="1:18" x14ac:dyDescent="0.25">
      <c r="A139" s="187" t="s">
        <v>9</v>
      </c>
      <c r="B139" s="188"/>
      <c r="C139" s="3"/>
      <c r="D139" s="3"/>
      <c r="E139" s="3"/>
      <c r="F139" s="7"/>
      <c r="G139" s="69"/>
    </row>
    <row r="140" spans="1:18" x14ac:dyDescent="0.25">
      <c r="A140" s="187"/>
      <c r="B140" s="188"/>
      <c r="C140" s="3"/>
      <c r="D140" s="3"/>
      <c r="E140" s="3"/>
      <c r="F140" s="7"/>
      <c r="G140" s="69"/>
    </row>
    <row r="141" spans="1:18" x14ac:dyDescent="0.25">
      <c r="A141" s="187"/>
      <c r="B141" s="188"/>
      <c r="C141" s="3"/>
      <c r="D141" s="3"/>
      <c r="E141" s="3"/>
      <c r="F141" s="7"/>
      <c r="G141" s="69"/>
    </row>
    <row r="142" spans="1:18" x14ac:dyDescent="0.25">
      <c r="A142" s="189" t="s">
        <v>10</v>
      </c>
      <c r="B142" s="190"/>
      <c r="C142" s="3"/>
      <c r="D142" s="3"/>
      <c r="E142" s="3"/>
      <c r="F142" s="8"/>
      <c r="G142" s="70"/>
    </row>
    <row r="143" spans="1:18" ht="15.75" x14ac:dyDescent="0.25">
      <c r="A143" s="191" t="s">
        <v>13</v>
      </c>
      <c r="B143" s="192"/>
      <c r="C143" s="9"/>
      <c r="D143" s="9"/>
      <c r="E143" s="9"/>
      <c r="F143" s="8"/>
      <c r="G143" s="70"/>
    </row>
    <row r="144" spans="1:18" x14ac:dyDescent="0.25">
      <c r="A144" s="193" t="s">
        <v>11</v>
      </c>
      <c r="B144" s="194"/>
      <c r="C144" s="197" t="s">
        <v>31</v>
      </c>
      <c r="D144" s="198"/>
      <c r="E144" s="198"/>
      <c r="F144" s="198"/>
      <c r="G144" s="199"/>
    </row>
    <row r="145" spans="1:15" x14ac:dyDescent="0.25">
      <c r="A145" s="193"/>
      <c r="B145" s="194"/>
      <c r="C145" s="200"/>
      <c r="D145" s="201"/>
      <c r="E145" s="201"/>
      <c r="F145" s="201"/>
      <c r="G145" s="202"/>
    </row>
    <row r="146" spans="1:15" x14ac:dyDescent="0.25">
      <c r="A146" s="193"/>
      <c r="B146" s="194"/>
      <c r="C146" s="203"/>
      <c r="D146" s="204"/>
      <c r="E146" s="204"/>
      <c r="F146" s="204"/>
      <c r="G146" s="205"/>
    </row>
    <row r="147" spans="1:15" ht="15.75" x14ac:dyDescent="0.25">
      <c r="A147" s="191" t="s">
        <v>12</v>
      </c>
      <c r="B147" s="192"/>
      <c r="C147" s="9"/>
      <c r="D147" s="12"/>
      <c r="E147" s="12"/>
      <c r="F147" s="10"/>
      <c r="G147" s="71"/>
    </row>
    <row r="148" spans="1:15" ht="15.75" thickBot="1" x14ac:dyDescent="0.3">
      <c r="A148" s="195"/>
      <c r="B148" s="196"/>
      <c r="C148" s="72"/>
      <c r="D148" s="72"/>
      <c r="E148" s="72"/>
      <c r="F148" s="73"/>
      <c r="G148" s="74"/>
    </row>
    <row r="149" spans="1:15" ht="15.75" thickBot="1" x14ac:dyDescent="0.3"/>
    <row r="150" spans="1:15" ht="18.75" x14ac:dyDescent="0.3">
      <c r="A150" s="206" t="s">
        <v>27</v>
      </c>
      <c r="B150" s="207"/>
      <c r="C150" s="65" t="s">
        <v>4</v>
      </c>
      <c r="D150" s="65" t="s">
        <v>5</v>
      </c>
      <c r="E150" s="65" t="s">
        <v>6</v>
      </c>
      <c r="F150" s="65" t="s">
        <v>7</v>
      </c>
      <c r="G150" s="66" t="s">
        <v>8</v>
      </c>
      <c r="I150" s="206" t="s">
        <v>26</v>
      </c>
      <c r="J150" s="207"/>
      <c r="K150" s="65" t="s">
        <v>4</v>
      </c>
      <c r="L150" s="65" t="s">
        <v>5</v>
      </c>
      <c r="M150" s="65" t="s">
        <v>6</v>
      </c>
      <c r="N150" s="65" t="s">
        <v>7</v>
      </c>
      <c r="O150" s="66" t="s">
        <v>8</v>
      </c>
    </row>
    <row r="151" spans="1:15" ht="18.75" x14ac:dyDescent="0.3">
      <c r="A151" s="208"/>
      <c r="B151" s="209"/>
      <c r="C151" s="11"/>
      <c r="D151" s="11"/>
      <c r="E151" s="11"/>
      <c r="F151" s="11"/>
      <c r="G151" s="68"/>
      <c r="I151" s="208"/>
      <c r="J151" s="209"/>
      <c r="K151" s="11"/>
      <c r="L151" s="11"/>
      <c r="M151" s="11"/>
      <c r="N151" s="11"/>
      <c r="O151" s="68"/>
    </row>
    <row r="152" spans="1:15" x14ac:dyDescent="0.25">
      <c r="A152" s="187" t="s">
        <v>9</v>
      </c>
      <c r="B152" s="188"/>
      <c r="C152" s="3"/>
      <c r="D152" s="3"/>
      <c r="E152" s="3"/>
      <c r="F152" s="7"/>
      <c r="G152" s="69"/>
      <c r="I152" s="187" t="s">
        <v>9</v>
      </c>
      <c r="J152" s="188"/>
      <c r="K152" s="3"/>
      <c r="L152" s="3"/>
      <c r="M152" s="3"/>
      <c r="N152" s="7"/>
      <c r="O152" s="69"/>
    </row>
    <row r="153" spans="1:15" x14ac:dyDescent="0.25">
      <c r="A153" s="187"/>
      <c r="B153" s="188"/>
      <c r="C153" s="3"/>
      <c r="D153" s="3"/>
      <c r="E153" s="3"/>
      <c r="F153" s="7"/>
      <c r="G153" s="69"/>
      <c r="I153" s="187"/>
      <c r="J153" s="188"/>
      <c r="K153" s="3"/>
      <c r="L153" s="3"/>
      <c r="M153" s="3"/>
      <c r="N153" s="7"/>
      <c r="O153" s="69"/>
    </row>
    <row r="154" spans="1:15" x14ac:dyDescent="0.25">
      <c r="A154" s="187"/>
      <c r="B154" s="188"/>
      <c r="C154" s="3"/>
      <c r="D154" s="3"/>
      <c r="E154" s="3"/>
      <c r="F154" s="7"/>
      <c r="G154" s="69"/>
      <c r="I154" s="187"/>
      <c r="J154" s="188"/>
      <c r="K154" s="3"/>
      <c r="L154" s="3"/>
      <c r="M154" s="3"/>
      <c r="N154" s="7"/>
      <c r="O154" s="69"/>
    </row>
    <row r="155" spans="1:15" x14ac:dyDescent="0.25">
      <c r="A155" s="189" t="s">
        <v>10</v>
      </c>
      <c r="B155" s="190"/>
      <c r="C155" s="3"/>
      <c r="D155" s="3"/>
      <c r="E155" s="3"/>
      <c r="F155" s="8"/>
      <c r="G155" s="70"/>
      <c r="I155" s="189" t="s">
        <v>10</v>
      </c>
      <c r="J155" s="190"/>
      <c r="K155" s="3"/>
      <c r="L155" s="3"/>
      <c r="M155" s="3"/>
      <c r="N155" s="8"/>
      <c r="O155" s="70"/>
    </row>
    <row r="156" spans="1:15" ht="15.75" x14ac:dyDescent="0.25">
      <c r="A156" s="191" t="s">
        <v>13</v>
      </c>
      <c r="B156" s="192"/>
      <c r="C156" s="9"/>
      <c r="D156" s="9"/>
      <c r="E156" s="9"/>
      <c r="F156" s="8"/>
      <c r="G156" s="70"/>
      <c r="I156" s="191" t="s">
        <v>13</v>
      </c>
      <c r="J156" s="192"/>
      <c r="K156" s="9"/>
      <c r="L156" s="9"/>
      <c r="M156" s="9"/>
      <c r="N156" s="8"/>
      <c r="O156" s="70"/>
    </row>
    <row r="157" spans="1:15" x14ac:dyDescent="0.25">
      <c r="A157" s="193" t="s">
        <v>11</v>
      </c>
      <c r="B157" s="194"/>
      <c r="C157" s="4"/>
      <c r="D157" s="4"/>
      <c r="E157" s="4"/>
      <c r="F157" s="7"/>
      <c r="G157" s="69"/>
      <c r="I157" s="193" t="s">
        <v>11</v>
      </c>
      <c r="J157" s="194"/>
      <c r="K157" s="4"/>
      <c r="L157" s="4"/>
      <c r="M157" s="4"/>
      <c r="N157" s="7"/>
      <c r="O157" s="69"/>
    </row>
    <row r="158" spans="1:15" x14ac:dyDescent="0.25">
      <c r="A158" s="193"/>
      <c r="B158" s="194"/>
      <c r="C158" s="4"/>
      <c r="D158" s="4"/>
      <c r="E158" s="4"/>
      <c r="F158" s="7"/>
      <c r="G158" s="69"/>
      <c r="I158" s="193"/>
      <c r="J158" s="194"/>
      <c r="K158" s="4"/>
      <c r="L158" s="4"/>
      <c r="M158" s="4"/>
      <c r="N158" s="7"/>
      <c r="O158" s="69"/>
    </row>
    <row r="159" spans="1:15" x14ac:dyDescent="0.25">
      <c r="A159" s="193"/>
      <c r="B159" s="194"/>
      <c r="C159" s="4"/>
      <c r="D159" s="4"/>
      <c r="E159" s="4"/>
      <c r="F159" s="7"/>
      <c r="G159" s="69"/>
      <c r="I159" s="193"/>
      <c r="J159" s="194"/>
      <c r="K159" s="4"/>
      <c r="L159" s="4"/>
      <c r="M159" s="4"/>
      <c r="N159" s="7"/>
      <c r="O159" s="69"/>
    </row>
    <row r="160" spans="1:15" ht="15.75" x14ac:dyDescent="0.25">
      <c r="A160" s="191" t="s">
        <v>12</v>
      </c>
      <c r="B160" s="192"/>
      <c r="C160" s="9"/>
      <c r="D160" s="12"/>
      <c r="E160" s="12"/>
      <c r="F160" s="10"/>
      <c r="G160" s="71"/>
      <c r="I160" s="191" t="s">
        <v>12</v>
      </c>
      <c r="J160" s="192"/>
      <c r="K160" s="9"/>
      <c r="L160" s="12"/>
      <c r="M160" s="12"/>
      <c r="N160" s="10"/>
      <c r="O160" s="71"/>
    </row>
    <row r="161" spans="1:18" ht="15.75" thickBot="1" x14ac:dyDescent="0.3">
      <c r="A161" s="195"/>
      <c r="B161" s="196"/>
      <c r="C161" s="72"/>
      <c r="D161" s="72"/>
      <c r="E161" s="72"/>
      <c r="F161" s="73"/>
      <c r="G161" s="74"/>
      <c r="I161" s="195"/>
      <c r="J161" s="196"/>
      <c r="K161" s="72"/>
      <c r="L161" s="72"/>
      <c r="M161" s="72"/>
      <c r="N161" s="73"/>
      <c r="O161" s="74"/>
    </row>
    <row r="163" spans="1:18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6" spans="1:18" x14ac:dyDescent="0.25">
      <c r="C166" s="78" t="s">
        <v>0</v>
      </c>
      <c r="D166" s="77">
        <v>32000</v>
      </c>
    </row>
    <row r="167" spans="1:18" x14ac:dyDescent="0.25">
      <c r="C167" s="78" t="s">
        <v>2</v>
      </c>
      <c r="D167" s="77">
        <v>1.6</v>
      </c>
    </row>
    <row r="168" spans="1:18" ht="15.75" thickBot="1" x14ac:dyDescent="0.3">
      <c r="C168" s="78" t="s">
        <v>3</v>
      </c>
      <c r="D168" s="77">
        <v>51200</v>
      </c>
    </row>
    <row r="169" spans="1:18" ht="19.5" thickBot="1" x14ac:dyDescent="0.35">
      <c r="A169" s="2"/>
      <c r="B169" s="2"/>
      <c r="C169" s="76" t="s">
        <v>1</v>
      </c>
      <c r="D169" s="75">
        <v>163840000</v>
      </c>
      <c r="E169" s="133" t="s">
        <v>32</v>
      </c>
      <c r="F169" s="1"/>
      <c r="G169" s="1"/>
    </row>
    <row r="170" spans="1:18" ht="18.75" x14ac:dyDescent="0.3">
      <c r="A170" s="30"/>
      <c r="B170" s="31"/>
      <c r="C170" s="65" t="s">
        <v>4</v>
      </c>
      <c r="D170" s="65" t="s">
        <v>5</v>
      </c>
      <c r="E170" s="65" t="s">
        <v>6</v>
      </c>
      <c r="F170" s="65" t="s">
        <v>7</v>
      </c>
      <c r="G170" s="66" t="s">
        <v>8</v>
      </c>
    </row>
    <row r="171" spans="1:18" ht="18.75" x14ac:dyDescent="0.3">
      <c r="A171" s="67" t="s">
        <v>14</v>
      </c>
      <c r="B171" s="11"/>
      <c r="C171" s="11"/>
      <c r="D171" s="11"/>
      <c r="E171" s="11"/>
      <c r="F171" s="11"/>
      <c r="G171" s="68"/>
    </row>
    <row r="172" spans="1:18" x14ac:dyDescent="0.25">
      <c r="A172" s="187" t="s">
        <v>9</v>
      </c>
      <c r="B172" s="188"/>
      <c r="C172" s="3"/>
      <c r="D172" s="3"/>
      <c r="E172" s="3"/>
      <c r="F172" s="7"/>
      <c r="G172" s="69"/>
    </row>
    <row r="173" spans="1:18" x14ac:dyDescent="0.25">
      <c r="A173" s="187"/>
      <c r="B173" s="188"/>
      <c r="C173" s="3"/>
      <c r="D173" s="3"/>
      <c r="E173" s="3"/>
      <c r="F173" s="7"/>
      <c r="G173" s="69"/>
    </row>
    <row r="174" spans="1:18" x14ac:dyDescent="0.25">
      <c r="A174" s="187"/>
      <c r="B174" s="188"/>
      <c r="C174" s="3"/>
      <c r="D174" s="3"/>
      <c r="E174" s="3"/>
      <c r="F174" s="7"/>
      <c r="G174" s="69"/>
    </row>
    <row r="175" spans="1:18" x14ac:dyDescent="0.25">
      <c r="A175" s="189" t="s">
        <v>10</v>
      </c>
      <c r="B175" s="190"/>
      <c r="C175" s="3"/>
      <c r="D175" s="3"/>
      <c r="E175" s="3"/>
      <c r="F175" s="8"/>
      <c r="G175" s="70"/>
    </row>
    <row r="176" spans="1:18" ht="15.75" x14ac:dyDescent="0.25">
      <c r="A176" s="191" t="s">
        <v>13</v>
      </c>
      <c r="B176" s="192"/>
      <c r="C176" s="9"/>
      <c r="D176" s="9"/>
      <c r="E176" s="9"/>
      <c r="F176" s="8"/>
      <c r="G176" s="70"/>
    </row>
    <row r="177" spans="1:15" x14ac:dyDescent="0.25">
      <c r="A177" s="193" t="s">
        <v>11</v>
      </c>
      <c r="B177" s="194"/>
      <c r="C177" s="197" t="s">
        <v>31</v>
      </c>
      <c r="D177" s="198"/>
      <c r="E177" s="198"/>
      <c r="F177" s="198"/>
      <c r="G177" s="199"/>
    </row>
    <row r="178" spans="1:15" x14ac:dyDescent="0.25">
      <c r="A178" s="193"/>
      <c r="B178" s="194"/>
      <c r="C178" s="200"/>
      <c r="D178" s="201"/>
      <c r="E178" s="201"/>
      <c r="F178" s="201"/>
      <c r="G178" s="202"/>
    </row>
    <row r="179" spans="1:15" x14ac:dyDescent="0.25">
      <c r="A179" s="193"/>
      <c r="B179" s="194"/>
      <c r="C179" s="203"/>
      <c r="D179" s="204"/>
      <c r="E179" s="204"/>
      <c r="F179" s="204"/>
      <c r="G179" s="205"/>
    </row>
    <row r="180" spans="1:15" ht="15.75" x14ac:dyDescent="0.25">
      <c r="A180" s="191" t="s">
        <v>12</v>
      </c>
      <c r="B180" s="192"/>
      <c r="C180" s="9"/>
      <c r="D180" s="12"/>
      <c r="E180" s="12"/>
      <c r="F180" s="10"/>
      <c r="G180" s="71"/>
    </row>
    <row r="181" spans="1:15" ht="15.75" thickBot="1" x14ac:dyDescent="0.3">
      <c r="A181" s="195"/>
      <c r="B181" s="196"/>
      <c r="C181" s="72"/>
      <c r="D181" s="72"/>
      <c r="E181" s="72"/>
      <c r="F181" s="73"/>
      <c r="G181" s="74"/>
    </row>
    <row r="182" spans="1:15" ht="15.75" thickBot="1" x14ac:dyDescent="0.3"/>
    <row r="183" spans="1:15" ht="18.75" x14ac:dyDescent="0.3">
      <c r="A183" s="206" t="s">
        <v>27</v>
      </c>
      <c r="B183" s="207"/>
      <c r="C183" s="65" t="s">
        <v>4</v>
      </c>
      <c r="D183" s="65" t="s">
        <v>5</v>
      </c>
      <c r="E183" s="65" t="s">
        <v>6</v>
      </c>
      <c r="F183" s="65" t="s">
        <v>7</v>
      </c>
      <c r="G183" s="66" t="s">
        <v>8</v>
      </c>
      <c r="I183" s="206" t="s">
        <v>26</v>
      </c>
      <c r="J183" s="207"/>
      <c r="K183" s="65" t="s">
        <v>4</v>
      </c>
      <c r="L183" s="65" t="s">
        <v>5</v>
      </c>
      <c r="M183" s="65" t="s">
        <v>6</v>
      </c>
      <c r="N183" s="65" t="s">
        <v>7</v>
      </c>
      <c r="O183" s="66" t="s">
        <v>8</v>
      </c>
    </row>
    <row r="184" spans="1:15" ht="18.75" x14ac:dyDescent="0.3">
      <c r="A184" s="208"/>
      <c r="B184" s="209"/>
      <c r="C184" s="11"/>
      <c r="D184" s="11"/>
      <c r="E184" s="11"/>
      <c r="F184" s="11"/>
      <c r="G184" s="68"/>
      <c r="I184" s="208"/>
      <c r="J184" s="209"/>
      <c r="K184" s="11"/>
      <c r="L184" s="11"/>
      <c r="M184" s="11"/>
      <c r="N184" s="11"/>
      <c r="O184" s="68"/>
    </row>
    <row r="185" spans="1:15" x14ac:dyDescent="0.25">
      <c r="A185" s="187" t="s">
        <v>9</v>
      </c>
      <c r="B185" s="188"/>
      <c r="C185" s="3"/>
      <c r="D185" s="3"/>
      <c r="E185" s="3"/>
      <c r="F185" s="7"/>
      <c r="G185" s="69"/>
      <c r="I185" s="187" t="s">
        <v>9</v>
      </c>
      <c r="J185" s="188"/>
      <c r="K185" s="3"/>
      <c r="L185" s="3"/>
      <c r="M185" s="3"/>
      <c r="N185" s="7"/>
      <c r="O185" s="69"/>
    </row>
    <row r="186" spans="1:15" x14ac:dyDescent="0.25">
      <c r="A186" s="187"/>
      <c r="B186" s="188"/>
      <c r="C186" s="3"/>
      <c r="D186" s="3"/>
      <c r="E186" s="3"/>
      <c r="F186" s="7"/>
      <c r="G186" s="69"/>
      <c r="I186" s="187"/>
      <c r="J186" s="188"/>
      <c r="K186" s="3"/>
      <c r="L186" s="3"/>
      <c r="M186" s="3"/>
      <c r="N186" s="7"/>
      <c r="O186" s="69"/>
    </row>
    <row r="187" spans="1:15" x14ac:dyDescent="0.25">
      <c r="A187" s="187"/>
      <c r="B187" s="188"/>
      <c r="C187" s="3"/>
      <c r="D187" s="3"/>
      <c r="E187" s="3"/>
      <c r="F187" s="7"/>
      <c r="G187" s="69"/>
      <c r="I187" s="187"/>
      <c r="J187" s="188"/>
      <c r="K187" s="3"/>
      <c r="L187" s="3"/>
      <c r="M187" s="3"/>
      <c r="N187" s="7"/>
      <c r="O187" s="69"/>
    </row>
    <row r="188" spans="1:15" x14ac:dyDescent="0.25">
      <c r="A188" s="189" t="s">
        <v>10</v>
      </c>
      <c r="B188" s="190"/>
      <c r="C188" s="3"/>
      <c r="D188" s="3"/>
      <c r="E188" s="3"/>
      <c r="F188" s="8"/>
      <c r="G188" s="70"/>
      <c r="I188" s="189" t="s">
        <v>10</v>
      </c>
      <c r="J188" s="190"/>
      <c r="K188" s="3"/>
      <c r="L188" s="3"/>
      <c r="M188" s="3"/>
      <c r="N188" s="8"/>
      <c r="O188" s="70"/>
    </row>
    <row r="189" spans="1:15" ht="15.75" x14ac:dyDescent="0.25">
      <c r="A189" s="191" t="s">
        <v>13</v>
      </c>
      <c r="B189" s="192"/>
      <c r="C189" s="9"/>
      <c r="D189" s="9"/>
      <c r="E189" s="9"/>
      <c r="F189" s="8"/>
      <c r="G189" s="70"/>
      <c r="I189" s="191" t="s">
        <v>13</v>
      </c>
      <c r="J189" s="192"/>
      <c r="K189" s="9"/>
      <c r="L189" s="9"/>
      <c r="M189" s="9"/>
      <c r="N189" s="8"/>
      <c r="O189" s="70"/>
    </row>
    <row r="190" spans="1:15" x14ac:dyDescent="0.25">
      <c r="A190" s="193" t="s">
        <v>11</v>
      </c>
      <c r="B190" s="194"/>
      <c r="C190" s="4"/>
      <c r="D190" s="4"/>
      <c r="E190" s="4"/>
      <c r="F190" s="7"/>
      <c r="G190" s="69"/>
      <c r="I190" s="193" t="s">
        <v>11</v>
      </c>
      <c r="J190" s="194"/>
      <c r="K190" s="4"/>
      <c r="L190" s="4"/>
      <c r="M190" s="4"/>
      <c r="N190" s="7"/>
      <c r="O190" s="69"/>
    </row>
    <row r="191" spans="1:15" x14ac:dyDescent="0.25">
      <c r="A191" s="193"/>
      <c r="B191" s="194"/>
      <c r="C191" s="4"/>
      <c r="D191" s="4"/>
      <c r="E191" s="4"/>
      <c r="F191" s="7"/>
      <c r="G191" s="69"/>
      <c r="I191" s="193"/>
      <c r="J191" s="194"/>
      <c r="K191" s="4"/>
      <c r="L191" s="4"/>
      <c r="M191" s="4"/>
      <c r="N191" s="7"/>
      <c r="O191" s="69"/>
    </row>
    <row r="192" spans="1:15" x14ac:dyDescent="0.25">
      <c r="A192" s="193"/>
      <c r="B192" s="194"/>
      <c r="C192" s="4"/>
      <c r="D192" s="4"/>
      <c r="E192" s="4"/>
      <c r="F192" s="7"/>
      <c r="G192" s="69"/>
      <c r="I192" s="193"/>
      <c r="J192" s="194"/>
      <c r="K192" s="4"/>
      <c r="L192" s="4"/>
      <c r="M192" s="4"/>
      <c r="N192" s="7"/>
      <c r="O192" s="69"/>
    </row>
    <row r="193" spans="1:18" ht="15.75" x14ac:dyDescent="0.25">
      <c r="A193" s="191" t="s">
        <v>12</v>
      </c>
      <c r="B193" s="192"/>
      <c r="C193" s="9"/>
      <c r="D193" s="12"/>
      <c r="E193" s="12"/>
      <c r="F193" s="10"/>
      <c r="G193" s="71"/>
      <c r="I193" s="191" t="s">
        <v>12</v>
      </c>
      <c r="J193" s="192"/>
      <c r="K193" s="9"/>
      <c r="L193" s="12"/>
      <c r="M193" s="12"/>
      <c r="N193" s="10"/>
      <c r="O193" s="71"/>
    </row>
    <row r="194" spans="1:18" ht="15.75" thickBot="1" x14ac:dyDescent="0.3">
      <c r="A194" s="195"/>
      <c r="B194" s="196"/>
      <c r="C194" s="72"/>
      <c r="D194" s="72"/>
      <c r="E194" s="72"/>
      <c r="F194" s="73"/>
      <c r="G194" s="74"/>
      <c r="I194" s="195"/>
      <c r="J194" s="196"/>
      <c r="K194" s="72"/>
      <c r="L194" s="72"/>
      <c r="M194" s="72"/>
      <c r="N194" s="73"/>
      <c r="O194" s="74"/>
    </row>
    <row r="196" spans="1:18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</row>
    <row r="197" spans="1:18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</row>
    <row r="199" spans="1:18" x14ac:dyDescent="0.25">
      <c r="C199" s="78" t="s">
        <v>0</v>
      </c>
      <c r="D199" s="77">
        <v>125000</v>
      </c>
    </row>
    <row r="200" spans="1:18" x14ac:dyDescent="0.25">
      <c r="C200" s="78" t="s">
        <v>2</v>
      </c>
      <c r="D200" s="77">
        <v>1.6</v>
      </c>
    </row>
    <row r="201" spans="1:18" ht="15.75" thickBot="1" x14ac:dyDescent="0.3">
      <c r="C201" s="78" t="s">
        <v>3</v>
      </c>
      <c r="D201" s="77">
        <v>200000</v>
      </c>
    </row>
    <row r="202" spans="1:18" ht="19.5" thickBot="1" x14ac:dyDescent="0.35">
      <c r="A202" s="2"/>
      <c r="B202" s="2"/>
      <c r="C202" s="76" t="s">
        <v>1</v>
      </c>
      <c r="D202" s="75">
        <v>163840000</v>
      </c>
      <c r="E202" s="133" t="s">
        <v>32</v>
      </c>
      <c r="F202" s="1"/>
      <c r="G202" s="1"/>
    </row>
    <row r="203" spans="1:18" ht="18.75" x14ac:dyDescent="0.3">
      <c r="A203" s="30"/>
      <c r="B203" s="31"/>
      <c r="C203" s="65" t="s">
        <v>4</v>
      </c>
      <c r="D203" s="65" t="s">
        <v>5</v>
      </c>
      <c r="E203" s="65" t="s">
        <v>6</v>
      </c>
      <c r="F203" s="65" t="s">
        <v>7</v>
      </c>
      <c r="G203" s="66" t="s">
        <v>8</v>
      </c>
    </row>
    <row r="204" spans="1:18" ht="18.75" x14ac:dyDescent="0.3">
      <c r="A204" s="67" t="s">
        <v>14</v>
      </c>
      <c r="B204" s="11"/>
      <c r="C204" s="11"/>
      <c r="D204" s="11"/>
      <c r="E204" s="11"/>
      <c r="F204" s="11"/>
      <c r="G204" s="68"/>
    </row>
    <row r="205" spans="1:18" x14ac:dyDescent="0.25">
      <c r="A205" s="187" t="s">
        <v>9</v>
      </c>
      <c r="B205" s="188"/>
      <c r="C205" s="3"/>
      <c r="D205" s="3"/>
      <c r="E205" s="3"/>
      <c r="F205" s="7"/>
      <c r="G205" s="69"/>
    </row>
    <row r="206" spans="1:18" x14ac:dyDescent="0.25">
      <c r="A206" s="187"/>
      <c r="B206" s="188"/>
      <c r="C206" s="3"/>
      <c r="D206" s="3"/>
      <c r="E206" s="3"/>
      <c r="F206" s="7"/>
      <c r="G206" s="69"/>
    </row>
    <row r="207" spans="1:18" x14ac:dyDescent="0.25">
      <c r="A207" s="187"/>
      <c r="B207" s="188"/>
      <c r="C207" s="3"/>
      <c r="D207" s="3"/>
      <c r="E207" s="3"/>
      <c r="F207" s="7"/>
      <c r="G207" s="69"/>
    </row>
    <row r="208" spans="1:18" x14ac:dyDescent="0.25">
      <c r="A208" s="189" t="s">
        <v>10</v>
      </c>
      <c r="B208" s="190"/>
      <c r="C208" s="3"/>
      <c r="D208" s="3"/>
      <c r="E208" s="3"/>
      <c r="F208" s="8"/>
      <c r="G208" s="70"/>
    </row>
    <row r="209" spans="1:15" ht="15.75" x14ac:dyDescent="0.25">
      <c r="A209" s="191" t="s">
        <v>13</v>
      </c>
      <c r="B209" s="192"/>
      <c r="C209" s="9"/>
      <c r="D209" s="9"/>
      <c r="E209" s="9"/>
      <c r="F209" s="8"/>
      <c r="G209" s="70"/>
    </row>
    <row r="210" spans="1:15" x14ac:dyDescent="0.25">
      <c r="A210" s="193" t="s">
        <v>11</v>
      </c>
      <c r="B210" s="194"/>
      <c r="C210" s="197" t="s">
        <v>31</v>
      </c>
      <c r="D210" s="198"/>
      <c r="E210" s="198"/>
      <c r="F210" s="198"/>
      <c r="G210" s="199"/>
    </row>
    <row r="211" spans="1:15" x14ac:dyDescent="0.25">
      <c r="A211" s="193"/>
      <c r="B211" s="194"/>
      <c r="C211" s="200"/>
      <c r="D211" s="201"/>
      <c r="E211" s="201"/>
      <c r="F211" s="201"/>
      <c r="G211" s="202"/>
    </row>
    <row r="212" spans="1:15" x14ac:dyDescent="0.25">
      <c r="A212" s="193"/>
      <c r="B212" s="194"/>
      <c r="C212" s="203"/>
      <c r="D212" s="204"/>
      <c r="E212" s="204"/>
      <c r="F212" s="204"/>
      <c r="G212" s="205"/>
    </row>
    <row r="213" spans="1:15" ht="15.75" x14ac:dyDescent="0.25">
      <c r="A213" s="191" t="s">
        <v>12</v>
      </c>
      <c r="B213" s="192"/>
      <c r="C213" s="9"/>
      <c r="D213" s="12"/>
      <c r="E213" s="12"/>
      <c r="F213" s="10"/>
      <c r="G213" s="71"/>
    </row>
    <row r="214" spans="1:15" ht="15.75" thickBot="1" x14ac:dyDescent="0.3">
      <c r="A214" s="195"/>
      <c r="B214" s="196"/>
      <c r="C214" s="72"/>
      <c r="D214" s="72"/>
      <c r="E214" s="72"/>
      <c r="F214" s="73"/>
      <c r="G214" s="74"/>
    </row>
    <row r="215" spans="1:15" ht="15.75" thickBot="1" x14ac:dyDescent="0.3"/>
    <row r="216" spans="1:15" ht="18.75" x14ac:dyDescent="0.3">
      <c r="A216" s="206" t="s">
        <v>27</v>
      </c>
      <c r="B216" s="207"/>
      <c r="C216" s="65" t="s">
        <v>4</v>
      </c>
      <c r="D216" s="65" t="s">
        <v>5</v>
      </c>
      <c r="E216" s="65" t="s">
        <v>6</v>
      </c>
      <c r="F216" s="65" t="s">
        <v>7</v>
      </c>
      <c r="G216" s="66" t="s">
        <v>8</v>
      </c>
      <c r="I216" s="206" t="s">
        <v>26</v>
      </c>
      <c r="J216" s="207"/>
      <c r="K216" s="65" t="s">
        <v>4</v>
      </c>
      <c r="L216" s="65" t="s">
        <v>5</v>
      </c>
      <c r="M216" s="65" t="s">
        <v>6</v>
      </c>
      <c r="N216" s="65" t="s">
        <v>7</v>
      </c>
      <c r="O216" s="66" t="s">
        <v>8</v>
      </c>
    </row>
    <row r="217" spans="1:15" ht="18.75" x14ac:dyDescent="0.3">
      <c r="A217" s="208"/>
      <c r="B217" s="209"/>
      <c r="C217" s="11"/>
      <c r="D217" s="11"/>
      <c r="E217" s="11"/>
      <c r="F217" s="11"/>
      <c r="G217" s="68"/>
      <c r="I217" s="208"/>
      <c r="J217" s="209"/>
      <c r="K217" s="11"/>
      <c r="L217" s="11"/>
      <c r="M217" s="11"/>
      <c r="N217" s="11"/>
      <c r="O217" s="68"/>
    </row>
    <row r="218" spans="1:15" x14ac:dyDescent="0.25">
      <c r="A218" s="187" t="s">
        <v>9</v>
      </c>
      <c r="B218" s="188"/>
      <c r="C218" s="3"/>
      <c r="D218" s="3"/>
      <c r="E218" s="3"/>
      <c r="F218" s="7"/>
      <c r="G218" s="69"/>
      <c r="I218" s="187" t="s">
        <v>9</v>
      </c>
      <c r="J218" s="188"/>
      <c r="K218" s="3"/>
      <c r="L218" s="3"/>
      <c r="M218" s="3"/>
      <c r="N218" s="7"/>
      <c r="O218" s="69"/>
    </row>
    <row r="219" spans="1:15" x14ac:dyDescent="0.25">
      <c r="A219" s="187"/>
      <c r="B219" s="188"/>
      <c r="C219" s="3"/>
      <c r="D219" s="3"/>
      <c r="E219" s="3"/>
      <c r="F219" s="7"/>
      <c r="G219" s="69"/>
      <c r="I219" s="187"/>
      <c r="J219" s="188"/>
      <c r="K219" s="3"/>
      <c r="L219" s="3"/>
      <c r="M219" s="3"/>
      <c r="N219" s="7"/>
      <c r="O219" s="69"/>
    </row>
    <row r="220" spans="1:15" x14ac:dyDescent="0.25">
      <c r="A220" s="187"/>
      <c r="B220" s="188"/>
      <c r="C220" s="3"/>
      <c r="D220" s="3"/>
      <c r="E220" s="3"/>
      <c r="F220" s="7"/>
      <c r="G220" s="69"/>
      <c r="I220" s="187"/>
      <c r="J220" s="188"/>
      <c r="K220" s="3"/>
      <c r="L220" s="3"/>
      <c r="M220" s="3"/>
      <c r="N220" s="7"/>
      <c r="O220" s="69"/>
    </row>
    <row r="221" spans="1:15" x14ac:dyDescent="0.25">
      <c r="A221" s="189" t="s">
        <v>10</v>
      </c>
      <c r="B221" s="190"/>
      <c r="C221" s="3"/>
      <c r="D221" s="3"/>
      <c r="E221" s="3"/>
      <c r="F221" s="8"/>
      <c r="G221" s="70"/>
      <c r="I221" s="189" t="s">
        <v>10</v>
      </c>
      <c r="J221" s="190"/>
      <c r="K221" s="3"/>
      <c r="L221" s="3"/>
      <c r="M221" s="3"/>
      <c r="N221" s="8"/>
      <c r="O221" s="70"/>
    </row>
    <row r="222" spans="1:15" ht="15.75" x14ac:dyDescent="0.25">
      <c r="A222" s="191" t="s">
        <v>13</v>
      </c>
      <c r="B222" s="192"/>
      <c r="C222" s="9"/>
      <c r="D222" s="9"/>
      <c r="E222" s="9"/>
      <c r="F222" s="8"/>
      <c r="G222" s="70"/>
      <c r="I222" s="191" t="s">
        <v>13</v>
      </c>
      <c r="J222" s="192"/>
      <c r="K222" s="9"/>
      <c r="L222" s="9"/>
      <c r="M222" s="9"/>
      <c r="N222" s="8"/>
      <c r="O222" s="70"/>
    </row>
    <row r="223" spans="1:15" x14ac:dyDescent="0.25">
      <c r="A223" s="193" t="s">
        <v>11</v>
      </c>
      <c r="B223" s="194"/>
      <c r="C223" s="4"/>
      <c r="D223" s="4"/>
      <c r="E223" s="4"/>
      <c r="F223" s="7"/>
      <c r="G223" s="69"/>
      <c r="I223" s="193" t="s">
        <v>11</v>
      </c>
      <c r="J223" s="194"/>
      <c r="K223" s="4"/>
      <c r="L223" s="4"/>
      <c r="M223" s="4"/>
      <c r="N223" s="7"/>
      <c r="O223" s="69"/>
    </row>
    <row r="224" spans="1:15" x14ac:dyDescent="0.25">
      <c r="A224" s="193"/>
      <c r="B224" s="194"/>
      <c r="C224" s="4"/>
      <c r="D224" s="4"/>
      <c r="E224" s="4"/>
      <c r="F224" s="7"/>
      <c r="G224" s="69"/>
      <c r="I224" s="193"/>
      <c r="J224" s="194"/>
      <c r="K224" s="4"/>
      <c r="L224" s="4"/>
      <c r="M224" s="4"/>
      <c r="N224" s="7"/>
      <c r="O224" s="69"/>
    </row>
    <row r="225" spans="1:18" x14ac:dyDescent="0.25">
      <c r="A225" s="193"/>
      <c r="B225" s="194"/>
      <c r="C225" s="4"/>
      <c r="D225" s="4"/>
      <c r="E225" s="4"/>
      <c r="F225" s="7"/>
      <c r="G225" s="69"/>
      <c r="I225" s="193"/>
      <c r="J225" s="194"/>
      <c r="K225" s="4"/>
      <c r="L225" s="4"/>
      <c r="M225" s="4"/>
      <c r="N225" s="7"/>
      <c r="O225" s="69"/>
    </row>
    <row r="226" spans="1:18" ht="15.75" x14ac:dyDescent="0.25">
      <c r="A226" s="191" t="s">
        <v>12</v>
      </c>
      <c r="B226" s="192"/>
      <c r="C226" s="9"/>
      <c r="D226" s="12"/>
      <c r="E226" s="12"/>
      <c r="F226" s="10"/>
      <c r="G226" s="71"/>
      <c r="I226" s="191" t="s">
        <v>12</v>
      </c>
      <c r="J226" s="192"/>
      <c r="K226" s="9"/>
      <c r="L226" s="12"/>
      <c r="M226" s="12"/>
      <c r="N226" s="10"/>
      <c r="O226" s="71"/>
    </row>
    <row r="227" spans="1:18" ht="15.75" thickBot="1" x14ac:dyDescent="0.3">
      <c r="A227" s="195"/>
      <c r="B227" s="196"/>
      <c r="C227" s="72"/>
      <c r="D227" s="72"/>
      <c r="E227" s="72"/>
      <c r="F227" s="73"/>
      <c r="G227" s="74"/>
      <c r="I227" s="195"/>
      <c r="J227" s="196"/>
      <c r="K227" s="72"/>
      <c r="L227" s="72"/>
      <c r="M227" s="72"/>
      <c r="N227" s="73"/>
      <c r="O227" s="74"/>
    </row>
    <row r="229" spans="1:18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</row>
    <row r="230" spans="1:18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</row>
    <row r="232" spans="1:18" x14ac:dyDescent="0.25">
      <c r="C232" s="78" t="s">
        <v>0</v>
      </c>
      <c r="D232" s="77">
        <v>250000</v>
      </c>
    </row>
    <row r="233" spans="1:18" x14ac:dyDescent="0.25">
      <c r="C233" s="78" t="s">
        <v>2</v>
      </c>
      <c r="D233" s="77">
        <v>1.6</v>
      </c>
    </row>
    <row r="234" spans="1:18" ht="15.75" thickBot="1" x14ac:dyDescent="0.3">
      <c r="C234" s="78" t="s">
        <v>3</v>
      </c>
      <c r="D234" s="77">
        <v>400000</v>
      </c>
    </row>
    <row r="235" spans="1:18" ht="19.5" thickBot="1" x14ac:dyDescent="0.35">
      <c r="A235" s="2"/>
      <c r="B235" s="2"/>
      <c r="C235" s="76" t="s">
        <v>1</v>
      </c>
      <c r="D235" s="75">
        <v>163840000</v>
      </c>
      <c r="E235" s="133" t="s">
        <v>32</v>
      </c>
      <c r="F235" s="1"/>
      <c r="G235" s="1"/>
    </row>
    <row r="236" spans="1:18" ht="18.75" x14ac:dyDescent="0.3">
      <c r="A236" s="30"/>
      <c r="B236" s="31"/>
      <c r="C236" s="65" t="s">
        <v>4</v>
      </c>
      <c r="D236" s="65" t="s">
        <v>5</v>
      </c>
      <c r="E236" s="65" t="s">
        <v>6</v>
      </c>
      <c r="F236" s="65" t="s">
        <v>7</v>
      </c>
      <c r="G236" s="66" t="s">
        <v>8</v>
      </c>
    </row>
    <row r="237" spans="1:18" ht="18.75" x14ac:dyDescent="0.3">
      <c r="A237" s="67" t="s">
        <v>14</v>
      </c>
      <c r="B237" s="11"/>
      <c r="C237" s="11"/>
      <c r="D237" s="11"/>
      <c r="E237" s="11"/>
      <c r="F237" s="11"/>
      <c r="G237" s="68"/>
    </row>
    <row r="238" spans="1:18" x14ac:dyDescent="0.25">
      <c r="A238" s="187" t="s">
        <v>9</v>
      </c>
      <c r="B238" s="188"/>
      <c r="C238" s="3"/>
      <c r="D238" s="3"/>
      <c r="E238" s="3"/>
      <c r="F238" s="7"/>
      <c r="G238" s="69"/>
    </row>
    <row r="239" spans="1:18" x14ac:dyDescent="0.25">
      <c r="A239" s="187"/>
      <c r="B239" s="188"/>
      <c r="C239" s="3"/>
      <c r="D239" s="3"/>
      <c r="E239" s="3"/>
      <c r="F239" s="7"/>
      <c r="G239" s="69"/>
    </row>
    <row r="240" spans="1:18" x14ac:dyDescent="0.25">
      <c r="A240" s="187"/>
      <c r="B240" s="188"/>
      <c r="C240" s="3"/>
      <c r="D240" s="3"/>
      <c r="E240" s="3"/>
      <c r="F240" s="7"/>
      <c r="G240" s="69"/>
    </row>
    <row r="241" spans="1:15" x14ac:dyDescent="0.25">
      <c r="A241" s="189" t="s">
        <v>10</v>
      </c>
      <c r="B241" s="190"/>
      <c r="C241" s="3"/>
      <c r="D241" s="3"/>
      <c r="E241" s="3"/>
      <c r="F241" s="8"/>
      <c r="G241" s="70"/>
    </row>
    <row r="242" spans="1:15" ht="15.75" x14ac:dyDescent="0.25">
      <c r="A242" s="191" t="s">
        <v>13</v>
      </c>
      <c r="B242" s="192"/>
      <c r="C242" s="9"/>
      <c r="D242" s="9"/>
      <c r="E242" s="9"/>
      <c r="F242" s="8"/>
      <c r="G242" s="70"/>
    </row>
    <row r="243" spans="1:15" x14ac:dyDescent="0.25">
      <c r="A243" s="193" t="s">
        <v>11</v>
      </c>
      <c r="B243" s="194"/>
      <c r="C243" s="197" t="s">
        <v>31</v>
      </c>
      <c r="D243" s="198"/>
      <c r="E243" s="198"/>
      <c r="F243" s="198"/>
      <c r="G243" s="199"/>
    </row>
    <row r="244" spans="1:15" x14ac:dyDescent="0.25">
      <c r="A244" s="193"/>
      <c r="B244" s="194"/>
      <c r="C244" s="200"/>
      <c r="D244" s="201"/>
      <c r="E244" s="201"/>
      <c r="F244" s="201"/>
      <c r="G244" s="202"/>
    </row>
    <row r="245" spans="1:15" x14ac:dyDescent="0.25">
      <c r="A245" s="193"/>
      <c r="B245" s="194"/>
      <c r="C245" s="203"/>
      <c r="D245" s="204"/>
      <c r="E245" s="204"/>
      <c r="F245" s="204"/>
      <c r="G245" s="205"/>
    </row>
    <row r="246" spans="1:15" ht="15.75" x14ac:dyDescent="0.25">
      <c r="A246" s="191" t="s">
        <v>12</v>
      </c>
      <c r="B246" s="192"/>
      <c r="C246" s="9"/>
      <c r="D246" s="12"/>
      <c r="E246" s="12"/>
      <c r="F246" s="10"/>
      <c r="G246" s="71"/>
    </row>
    <row r="247" spans="1:15" ht="15.75" thickBot="1" x14ac:dyDescent="0.3">
      <c r="A247" s="195"/>
      <c r="B247" s="196"/>
      <c r="C247" s="72"/>
      <c r="D247" s="72"/>
      <c r="E247" s="72"/>
      <c r="F247" s="73"/>
      <c r="G247" s="74"/>
    </row>
    <row r="248" spans="1:15" ht="15.75" thickBot="1" x14ac:dyDescent="0.3"/>
    <row r="249" spans="1:15" ht="18.75" x14ac:dyDescent="0.3">
      <c r="A249" s="206" t="s">
        <v>27</v>
      </c>
      <c r="B249" s="207"/>
      <c r="C249" s="65" t="s">
        <v>4</v>
      </c>
      <c r="D249" s="65" t="s">
        <v>5</v>
      </c>
      <c r="E249" s="65" t="s">
        <v>6</v>
      </c>
      <c r="F249" s="65" t="s">
        <v>7</v>
      </c>
      <c r="G249" s="66" t="s">
        <v>8</v>
      </c>
      <c r="I249" s="206" t="s">
        <v>26</v>
      </c>
      <c r="J249" s="207"/>
      <c r="K249" s="65" t="s">
        <v>4</v>
      </c>
      <c r="L249" s="65" t="s">
        <v>5</v>
      </c>
      <c r="M249" s="65" t="s">
        <v>6</v>
      </c>
      <c r="N249" s="65" t="s">
        <v>7</v>
      </c>
      <c r="O249" s="66" t="s">
        <v>8</v>
      </c>
    </row>
    <row r="250" spans="1:15" ht="18.75" x14ac:dyDescent="0.3">
      <c r="A250" s="208"/>
      <c r="B250" s="209"/>
      <c r="C250" s="11"/>
      <c r="D250" s="11"/>
      <c r="E250" s="11"/>
      <c r="F250" s="11"/>
      <c r="G250" s="68"/>
      <c r="I250" s="208"/>
      <c r="J250" s="209"/>
      <c r="K250" s="11"/>
      <c r="L250" s="11"/>
      <c r="M250" s="11"/>
      <c r="N250" s="11"/>
      <c r="O250" s="68"/>
    </row>
    <row r="251" spans="1:15" x14ac:dyDescent="0.25">
      <c r="A251" s="187" t="s">
        <v>9</v>
      </c>
      <c r="B251" s="188"/>
      <c r="C251" s="3"/>
      <c r="D251" s="3"/>
      <c r="E251" s="3"/>
      <c r="F251" s="7"/>
      <c r="G251" s="69"/>
      <c r="I251" s="187" t="s">
        <v>9</v>
      </c>
      <c r="J251" s="188"/>
      <c r="K251" s="3"/>
      <c r="L251" s="3"/>
      <c r="M251" s="3"/>
      <c r="N251" s="7"/>
      <c r="O251" s="69"/>
    </row>
    <row r="252" spans="1:15" x14ac:dyDescent="0.25">
      <c r="A252" s="187"/>
      <c r="B252" s="188"/>
      <c r="C252" s="3"/>
      <c r="D252" s="3"/>
      <c r="E252" s="3"/>
      <c r="F252" s="7"/>
      <c r="G252" s="69"/>
      <c r="I252" s="187"/>
      <c r="J252" s="188"/>
      <c r="K252" s="3"/>
      <c r="L252" s="3"/>
      <c r="M252" s="3"/>
      <c r="N252" s="7"/>
      <c r="O252" s="69"/>
    </row>
    <row r="253" spans="1:15" x14ac:dyDescent="0.25">
      <c r="A253" s="187"/>
      <c r="B253" s="188"/>
      <c r="C253" s="3"/>
      <c r="D253" s="3"/>
      <c r="E253" s="3"/>
      <c r="F253" s="7"/>
      <c r="G253" s="69"/>
      <c r="I253" s="187"/>
      <c r="J253" s="188"/>
      <c r="K253" s="3"/>
      <c r="L253" s="3"/>
      <c r="M253" s="3"/>
      <c r="N253" s="7"/>
      <c r="O253" s="69"/>
    </row>
    <row r="254" spans="1:15" x14ac:dyDescent="0.25">
      <c r="A254" s="189" t="s">
        <v>10</v>
      </c>
      <c r="B254" s="190"/>
      <c r="C254" s="3"/>
      <c r="D254" s="3"/>
      <c r="E254" s="3"/>
      <c r="F254" s="8"/>
      <c r="G254" s="70"/>
      <c r="I254" s="189" t="s">
        <v>10</v>
      </c>
      <c r="J254" s="190"/>
      <c r="K254" s="3"/>
      <c r="L254" s="3"/>
      <c r="M254" s="3"/>
      <c r="N254" s="8"/>
      <c r="O254" s="70"/>
    </row>
    <row r="255" spans="1:15" ht="15.75" x14ac:dyDescent="0.25">
      <c r="A255" s="191" t="s">
        <v>13</v>
      </c>
      <c r="B255" s="192"/>
      <c r="C255" s="9"/>
      <c r="D255" s="9"/>
      <c r="E255" s="9"/>
      <c r="F255" s="8"/>
      <c r="G255" s="70"/>
      <c r="I255" s="191" t="s">
        <v>13</v>
      </c>
      <c r="J255" s="192"/>
      <c r="K255" s="9"/>
      <c r="L255" s="9"/>
      <c r="M255" s="9"/>
      <c r="N255" s="8"/>
      <c r="O255" s="70"/>
    </row>
    <row r="256" spans="1:15" x14ac:dyDescent="0.25">
      <c r="A256" s="193" t="s">
        <v>11</v>
      </c>
      <c r="B256" s="194"/>
      <c r="C256" s="4"/>
      <c r="D256" s="4"/>
      <c r="E256" s="4"/>
      <c r="F256" s="7"/>
      <c r="G256" s="69"/>
      <c r="I256" s="193" t="s">
        <v>11</v>
      </c>
      <c r="J256" s="194"/>
      <c r="K256" s="4"/>
      <c r="L256" s="4"/>
      <c r="M256" s="4"/>
      <c r="N256" s="7"/>
      <c r="O256" s="69"/>
    </row>
    <row r="257" spans="1:18" x14ac:dyDescent="0.25">
      <c r="A257" s="193"/>
      <c r="B257" s="194"/>
      <c r="C257" s="4"/>
      <c r="D257" s="4"/>
      <c r="E257" s="4"/>
      <c r="F257" s="7"/>
      <c r="G257" s="69"/>
      <c r="I257" s="193"/>
      <c r="J257" s="194"/>
      <c r="K257" s="4"/>
      <c r="L257" s="4"/>
      <c r="M257" s="4"/>
      <c r="N257" s="7"/>
      <c r="O257" s="69"/>
    </row>
    <row r="258" spans="1:18" x14ac:dyDescent="0.25">
      <c r="A258" s="193"/>
      <c r="B258" s="194"/>
      <c r="C258" s="4"/>
      <c r="D258" s="4"/>
      <c r="E258" s="4"/>
      <c r="F258" s="7"/>
      <c r="G258" s="69"/>
      <c r="I258" s="193"/>
      <c r="J258" s="194"/>
      <c r="K258" s="4"/>
      <c r="L258" s="4"/>
      <c r="M258" s="4"/>
      <c r="N258" s="7"/>
      <c r="O258" s="69"/>
    </row>
    <row r="259" spans="1:18" ht="15.75" x14ac:dyDescent="0.25">
      <c r="A259" s="191" t="s">
        <v>12</v>
      </c>
      <c r="B259" s="192"/>
      <c r="C259" s="9"/>
      <c r="D259" s="12"/>
      <c r="E259" s="12"/>
      <c r="F259" s="10"/>
      <c r="G259" s="71"/>
      <c r="I259" s="191" t="s">
        <v>12</v>
      </c>
      <c r="J259" s="192"/>
      <c r="K259" s="9"/>
      <c r="L259" s="12"/>
      <c r="M259" s="12"/>
      <c r="N259" s="10"/>
      <c r="O259" s="71"/>
    </row>
    <row r="260" spans="1:18" ht="15.75" thickBot="1" x14ac:dyDescent="0.3">
      <c r="A260" s="195"/>
      <c r="B260" s="196"/>
      <c r="C260" s="72"/>
      <c r="D260" s="72"/>
      <c r="E260" s="72"/>
      <c r="F260" s="73"/>
      <c r="G260" s="74"/>
      <c r="I260" s="195"/>
      <c r="J260" s="196"/>
      <c r="K260" s="72"/>
      <c r="L260" s="72"/>
      <c r="M260" s="72"/>
      <c r="N260" s="73"/>
      <c r="O260" s="74"/>
    </row>
    <row r="262" spans="1:18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</row>
    <row r="263" spans="1:18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</row>
    <row r="265" spans="1:18" x14ac:dyDescent="0.25">
      <c r="C265" s="78" t="s">
        <v>0</v>
      </c>
      <c r="D265" s="77">
        <v>500000</v>
      </c>
    </row>
    <row r="266" spans="1:18" x14ac:dyDescent="0.25">
      <c r="C266" s="78" t="s">
        <v>2</v>
      </c>
      <c r="D266" s="77">
        <v>1.6</v>
      </c>
    </row>
    <row r="267" spans="1:18" ht="15.75" thickBot="1" x14ac:dyDescent="0.3">
      <c r="C267" s="78" t="s">
        <v>3</v>
      </c>
      <c r="D267" s="77">
        <v>800000</v>
      </c>
    </row>
    <row r="268" spans="1:18" ht="19.5" thickBot="1" x14ac:dyDescent="0.35">
      <c r="A268" s="2"/>
      <c r="B268" s="2"/>
      <c r="C268" s="76" t="s">
        <v>1</v>
      </c>
      <c r="D268" s="75">
        <v>163840000</v>
      </c>
      <c r="E268" s="133" t="s">
        <v>32</v>
      </c>
      <c r="F268" s="1"/>
      <c r="G268" s="1"/>
    </row>
    <row r="269" spans="1:18" ht="18.75" x14ac:dyDescent="0.3">
      <c r="A269" s="30"/>
      <c r="B269" s="31"/>
      <c r="C269" s="65" t="s">
        <v>4</v>
      </c>
      <c r="D269" s="65" t="s">
        <v>5</v>
      </c>
      <c r="E269" s="65" t="s">
        <v>6</v>
      </c>
      <c r="F269" s="65" t="s">
        <v>7</v>
      </c>
      <c r="G269" s="66" t="s">
        <v>8</v>
      </c>
    </row>
    <row r="270" spans="1:18" ht="18.75" x14ac:dyDescent="0.3">
      <c r="A270" s="67" t="s">
        <v>14</v>
      </c>
      <c r="B270" s="11"/>
      <c r="C270" s="11"/>
      <c r="D270" s="11"/>
      <c r="E270" s="11"/>
      <c r="F270" s="11"/>
      <c r="G270" s="68"/>
    </row>
    <row r="271" spans="1:18" x14ac:dyDescent="0.25">
      <c r="A271" s="187" t="s">
        <v>9</v>
      </c>
      <c r="B271" s="188"/>
      <c r="C271" s="3"/>
      <c r="D271" s="3"/>
      <c r="E271" s="3"/>
      <c r="F271" s="7"/>
      <c r="G271" s="69"/>
    </row>
    <row r="272" spans="1:18" x14ac:dyDescent="0.25">
      <c r="A272" s="187"/>
      <c r="B272" s="188"/>
      <c r="C272" s="3"/>
      <c r="D272" s="3"/>
      <c r="E272" s="3"/>
      <c r="F272" s="7"/>
      <c r="G272" s="69"/>
    </row>
    <row r="273" spans="1:15" x14ac:dyDescent="0.25">
      <c r="A273" s="187"/>
      <c r="B273" s="188"/>
      <c r="C273" s="3"/>
      <c r="D273" s="3"/>
      <c r="E273" s="3"/>
      <c r="F273" s="7"/>
      <c r="G273" s="69"/>
    </row>
    <row r="274" spans="1:15" x14ac:dyDescent="0.25">
      <c r="A274" s="189" t="s">
        <v>10</v>
      </c>
      <c r="B274" s="190"/>
      <c r="C274" s="3"/>
      <c r="D274" s="3"/>
      <c r="E274" s="3"/>
      <c r="F274" s="8"/>
      <c r="G274" s="70"/>
    </row>
    <row r="275" spans="1:15" ht="15.75" x14ac:dyDescent="0.25">
      <c r="A275" s="191" t="s">
        <v>13</v>
      </c>
      <c r="B275" s="192"/>
      <c r="C275" s="9"/>
      <c r="D275" s="9"/>
      <c r="E275" s="9"/>
      <c r="F275" s="8"/>
      <c r="G275" s="70"/>
    </row>
    <row r="276" spans="1:15" x14ac:dyDescent="0.25">
      <c r="A276" s="193" t="s">
        <v>11</v>
      </c>
      <c r="B276" s="194"/>
      <c r="C276" s="197" t="s">
        <v>31</v>
      </c>
      <c r="D276" s="198"/>
      <c r="E276" s="198"/>
      <c r="F276" s="198"/>
      <c r="G276" s="199"/>
    </row>
    <row r="277" spans="1:15" x14ac:dyDescent="0.25">
      <c r="A277" s="193"/>
      <c r="B277" s="194"/>
      <c r="C277" s="200"/>
      <c r="D277" s="201"/>
      <c r="E277" s="201"/>
      <c r="F277" s="201"/>
      <c r="G277" s="202"/>
    </row>
    <row r="278" spans="1:15" x14ac:dyDescent="0.25">
      <c r="A278" s="193"/>
      <c r="B278" s="194"/>
      <c r="C278" s="203"/>
      <c r="D278" s="204"/>
      <c r="E278" s="204"/>
      <c r="F278" s="204"/>
      <c r="G278" s="205"/>
    </row>
    <row r="279" spans="1:15" ht="15.75" x14ac:dyDescent="0.25">
      <c r="A279" s="191" t="s">
        <v>12</v>
      </c>
      <c r="B279" s="192"/>
      <c r="C279" s="9"/>
      <c r="D279" s="12"/>
      <c r="E279" s="12"/>
      <c r="F279" s="10"/>
      <c r="G279" s="71"/>
    </row>
    <row r="280" spans="1:15" ht="15.75" thickBot="1" x14ac:dyDescent="0.3">
      <c r="A280" s="195"/>
      <c r="B280" s="196"/>
      <c r="C280" s="72"/>
      <c r="D280" s="72"/>
      <c r="E280" s="72"/>
      <c r="F280" s="73"/>
      <c r="G280" s="74"/>
    </row>
    <row r="281" spans="1:15" ht="15.75" thickBot="1" x14ac:dyDescent="0.3"/>
    <row r="282" spans="1:15" ht="18.75" x14ac:dyDescent="0.3">
      <c r="A282" s="206" t="s">
        <v>27</v>
      </c>
      <c r="B282" s="207"/>
      <c r="C282" s="65" t="s">
        <v>4</v>
      </c>
      <c r="D282" s="65" t="s">
        <v>5</v>
      </c>
      <c r="E282" s="65" t="s">
        <v>6</v>
      </c>
      <c r="F282" s="65" t="s">
        <v>7</v>
      </c>
      <c r="G282" s="66" t="s">
        <v>8</v>
      </c>
      <c r="I282" s="206" t="s">
        <v>26</v>
      </c>
      <c r="J282" s="207"/>
      <c r="K282" s="65" t="s">
        <v>4</v>
      </c>
      <c r="L282" s="65" t="s">
        <v>5</v>
      </c>
      <c r="M282" s="65" t="s">
        <v>6</v>
      </c>
      <c r="N282" s="65" t="s">
        <v>7</v>
      </c>
      <c r="O282" s="66" t="s">
        <v>8</v>
      </c>
    </row>
    <row r="283" spans="1:15" ht="18.75" x14ac:dyDescent="0.3">
      <c r="A283" s="208"/>
      <c r="B283" s="209"/>
      <c r="C283" s="11"/>
      <c r="D283" s="11"/>
      <c r="E283" s="11"/>
      <c r="F283" s="11"/>
      <c r="G283" s="68"/>
      <c r="I283" s="208"/>
      <c r="J283" s="209"/>
      <c r="K283" s="11"/>
      <c r="L283" s="11"/>
      <c r="M283" s="11"/>
      <c r="N283" s="11"/>
      <c r="O283" s="68"/>
    </row>
    <row r="284" spans="1:15" x14ac:dyDescent="0.25">
      <c r="A284" s="187" t="s">
        <v>9</v>
      </c>
      <c r="B284" s="188"/>
      <c r="C284" s="3"/>
      <c r="D284" s="3"/>
      <c r="E284" s="3"/>
      <c r="F284" s="7"/>
      <c r="G284" s="69"/>
      <c r="I284" s="187" t="s">
        <v>9</v>
      </c>
      <c r="J284" s="188"/>
      <c r="K284" s="3"/>
      <c r="L284" s="3"/>
      <c r="M284" s="3"/>
      <c r="N284" s="7"/>
      <c r="O284" s="69"/>
    </row>
    <row r="285" spans="1:15" x14ac:dyDescent="0.25">
      <c r="A285" s="187"/>
      <c r="B285" s="188"/>
      <c r="C285" s="3"/>
      <c r="D285" s="3"/>
      <c r="E285" s="3"/>
      <c r="F285" s="7"/>
      <c r="G285" s="69"/>
      <c r="I285" s="187"/>
      <c r="J285" s="188"/>
      <c r="K285" s="3"/>
      <c r="L285" s="3"/>
      <c r="M285" s="3"/>
      <c r="N285" s="7"/>
      <c r="O285" s="69"/>
    </row>
    <row r="286" spans="1:15" x14ac:dyDescent="0.25">
      <c r="A286" s="187"/>
      <c r="B286" s="188"/>
      <c r="C286" s="3"/>
      <c r="D286" s="3"/>
      <c r="E286" s="3"/>
      <c r="F286" s="7"/>
      <c r="G286" s="69"/>
      <c r="I286" s="187"/>
      <c r="J286" s="188"/>
      <c r="K286" s="3"/>
      <c r="L286" s="3"/>
      <c r="M286" s="3"/>
      <c r="N286" s="7"/>
      <c r="O286" s="69"/>
    </row>
    <row r="287" spans="1:15" x14ac:dyDescent="0.25">
      <c r="A287" s="189" t="s">
        <v>10</v>
      </c>
      <c r="B287" s="190"/>
      <c r="C287" s="3"/>
      <c r="D287" s="3"/>
      <c r="E287" s="3"/>
      <c r="F287" s="8"/>
      <c r="G287" s="70"/>
      <c r="I287" s="189" t="s">
        <v>10</v>
      </c>
      <c r="J287" s="190"/>
      <c r="K287" s="3"/>
      <c r="L287" s="3"/>
      <c r="M287" s="3"/>
      <c r="N287" s="8"/>
      <c r="O287" s="70"/>
    </row>
    <row r="288" spans="1:15" ht="15.75" x14ac:dyDescent="0.25">
      <c r="A288" s="191" t="s">
        <v>13</v>
      </c>
      <c r="B288" s="192"/>
      <c r="C288" s="9"/>
      <c r="D288" s="9"/>
      <c r="E288" s="9"/>
      <c r="F288" s="8"/>
      <c r="G288" s="70"/>
      <c r="I288" s="191" t="s">
        <v>13</v>
      </c>
      <c r="J288" s="192"/>
      <c r="K288" s="9"/>
      <c r="L288" s="9"/>
      <c r="M288" s="9"/>
      <c r="N288" s="8"/>
      <c r="O288" s="70"/>
    </row>
    <row r="289" spans="1:18" x14ac:dyDescent="0.25">
      <c r="A289" s="193" t="s">
        <v>11</v>
      </c>
      <c r="B289" s="194"/>
      <c r="C289" s="4"/>
      <c r="D289" s="4"/>
      <c r="E289" s="4"/>
      <c r="F289" s="7"/>
      <c r="G289" s="69"/>
      <c r="I289" s="193" t="s">
        <v>11</v>
      </c>
      <c r="J289" s="194"/>
      <c r="K289" s="4"/>
      <c r="L289" s="4"/>
      <c r="M289" s="4"/>
      <c r="N289" s="7"/>
      <c r="O289" s="69"/>
    </row>
    <row r="290" spans="1:18" x14ac:dyDescent="0.25">
      <c r="A290" s="193"/>
      <c r="B290" s="194"/>
      <c r="C290" s="4"/>
      <c r="D290" s="4"/>
      <c r="E290" s="4"/>
      <c r="F290" s="7"/>
      <c r="G290" s="69"/>
      <c r="I290" s="193"/>
      <c r="J290" s="194"/>
      <c r="K290" s="4"/>
      <c r="L290" s="4"/>
      <c r="M290" s="4"/>
      <c r="N290" s="7"/>
      <c r="O290" s="69"/>
    </row>
    <row r="291" spans="1:18" x14ac:dyDescent="0.25">
      <c r="A291" s="193"/>
      <c r="B291" s="194"/>
      <c r="C291" s="4"/>
      <c r="D291" s="4"/>
      <c r="E291" s="4"/>
      <c r="F291" s="7"/>
      <c r="G291" s="69"/>
      <c r="I291" s="193"/>
      <c r="J291" s="194"/>
      <c r="K291" s="4"/>
      <c r="L291" s="4"/>
      <c r="M291" s="4"/>
      <c r="N291" s="7"/>
      <c r="O291" s="69"/>
    </row>
    <row r="292" spans="1:18" ht="15.75" x14ac:dyDescent="0.25">
      <c r="A292" s="191" t="s">
        <v>12</v>
      </c>
      <c r="B292" s="192"/>
      <c r="C292" s="9"/>
      <c r="D292" s="12"/>
      <c r="E292" s="12"/>
      <c r="F292" s="10"/>
      <c r="G292" s="71"/>
      <c r="I292" s="191" t="s">
        <v>12</v>
      </c>
      <c r="J292" s="192"/>
      <c r="K292" s="9"/>
      <c r="L292" s="12"/>
      <c r="M292" s="12"/>
      <c r="N292" s="10"/>
      <c r="O292" s="71"/>
    </row>
    <row r="293" spans="1:18" ht="15.75" thickBot="1" x14ac:dyDescent="0.3">
      <c r="A293" s="195"/>
      <c r="B293" s="196"/>
      <c r="C293" s="72"/>
      <c r="D293" s="72"/>
      <c r="E293" s="72"/>
      <c r="F293" s="73"/>
      <c r="G293" s="74"/>
      <c r="I293" s="195"/>
      <c r="J293" s="196"/>
      <c r="K293" s="72"/>
      <c r="L293" s="72"/>
      <c r="M293" s="72"/>
      <c r="N293" s="73"/>
      <c r="O293" s="74"/>
    </row>
    <row r="295" spans="1:18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</row>
    <row r="296" spans="1:18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</row>
  </sheetData>
  <mergeCells count="189">
    <mergeCell ref="A287:B287"/>
    <mergeCell ref="I287:J287"/>
    <mergeCell ref="A288:B288"/>
    <mergeCell ref="I288:J288"/>
    <mergeCell ref="A289:B291"/>
    <mergeCell ref="I289:J291"/>
    <mergeCell ref="A292:B292"/>
    <mergeCell ref="I292:J292"/>
    <mergeCell ref="A293:B293"/>
    <mergeCell ref="I293:J293"/>
    <mergeCell ref="A271:B273"/>
    <mergeCell ref="A274:B274"/>
    <mergeCell ref="A275:B275"/>
    <mergeCell ref="A276:B278"/>
    <mergeCell ref="A279:B279"/>
    <mergeCell ref="A280:B280"/>
    <mergeCell ref="A282:B283"/>
    <mergeCell ref="I282:J283"/>
    <mergeCell ref="A284:B286"/>
    <mergeCell ref="I284:J286"/>
    <mergeCell ref="C276:G278"/>
    <mergeCell ref="A254:B254"/>
    <mergeCell ref="I254:J254"/>
    <mergeCell ref="A255:B255"/>
    <mergeCell ref="I255:J255"/>
    <mergeCell ref="A256:B258"/>
    <mergeCell ref="I256:J258"/>
    <mergeCell ref="A259:B259"/>
    <mergeCell ref="I259:J259"/>
    <mergeCell ref="A260:B260"/>
    <mergeCell ref="I260:J260"/>
    <mergeCell ref="A238:B240"/>
    <mergeCell ref="A241:B241"/>
    <mergeCell ref="A242:B242"/>
    <mergeCell ref="A243:B245"/>
    <mergeCell ref="A246:B246"/>
    <mergeCell ref="A247:B247"/>
    <mergeCell ref="A249:B250"/>
    <mergeCell ref="I249:J250"/>
    <mergeCell ref="A251:B253"/>
    <mergeCell ref="I251:J253"/>
    <mergeCell ref="C243:G245"/>
    <mergeCell ref="A221:B221"/>
    <mergeCell ref="I221:J221"/>
    <mergeCell ref="A222:B222"/>
    <mergeCell ref="I222:J222"/>
    <mergeCell ref="A223:B225"/>
    <mergeCell ref="I223:J225"/>
    <mergeCell ref="A226:B226"/>
    <mergeCell ref="I226:J226"/>
    <mergeCell ref="A227:B227"/>
    <mergeCell ref="I227:J227"/>
    <mergeCell ref="A205:B207"/>
    <mergeCell ref="A208:B208"/>
    <mergeCell ref="A209:B209"/>
    <mergeCell ref="A210:B212"/>
    <mergeCell ref="A213:B213"/>
    <mergeCell ref="A214:B214"/>
    <mergeCell ref="A216:B217"/>
    <mergeCell ref="I216:J217"/>
    <mergeCell ref="A218:B220"/>
    <mergeCell ref="I218:J220"/>
    <mergeCell ref="C210:G212"/>
    <mergeCell ref="A190:B192"/>
    <mergeCell ref="I190:J192"/>
    <mergeCell ref="A193:B193"/>
    <mergeCell ref="I193:J193"/>
    <mergeCell ref="A194:B194"/>
    <mergeCell ref="I194:J194"/>
    <mergeCell ref="A185:B187"/>
    <mergeCell ref="I185:J187"/>
    <mergeCell ref="A188:B188"/>
    <mergeCell ref="I188:J188"/>
    <mergeCell ref="A189:B189"/>
    <mergeCell ref="I189:J189"/>
    <mergeCell ref="A176:B176"/>
    <mergeCell ref="A177:B179"/>
    <mergeCell ref="A180:B180"/>
    <mergeCell ref="A181:B181"/>
    <mergeCell ref="A183:B184"/>
    <mergeCell ref="I183:J184"/>
    <mergeCell ref="A160:B160"/>
    <mergeCell ref="I160:J160"/>
    <mergeCell ref="A161:B161"/>
    <mergeCell ref="I161:J161"/>
    <mergeCell ref="A172:B174"/>
    <mergeCell ref="A175:B175"/>
    <mergeCell ref="C177:G179"/>
    <mergeCell ref="A155:B155"/>
    <mergeCell ref="I155:J155"/>
    <mergeCell ref="A156:B156"/>
    <mergeCell ref="I156:J156"/>
    <mergeCell ref="A157:B159"/>
    <mergeCell ref="I157:J159"/>
    <mergeCell ref="A147:B147"/>
    <mergeCell ref="A148:B148"/>
    <mergeCell ref="A150:B151"/>
    <mergeCell ref="I150:J151"/>
    <mergeCell ref="A152:B154"/>
    <mergeCell ref="I152:J154"/>
    <mergeCell ref="A128:B128"/>
    <mergeCell ref="I128:J128"/>
    <mergeCell ref="A139:B141"/>
    <mergeCell ref="A142:B142"/>
    <mergeCell ref="A143:B143"/>
    <mergeCell ref="A144:B146"/>
    <mergeCell ref="A123:B123"/>
    <mergeCell ref="I123:J123"/>
    <mergeCell ref="A124:B126"/>
    <mergeCell ref="I124:J126"/>
    <mergeCell ref="A127:B127"/>
    <mergeCell ref="I127:J127"/>
    <mergeCell ref="C144:G146"/>
    <mergeCell ref="A117:B118"/>
    <mergeCell ref="I117:J118"/>
    <mergeCell ref="A119:B121"/>
    <mergeCell ref="I119:J121"/>
    <mergeCell ref="A122:B122"/>
    <mergeCell ref="I122:J122"/>
    <mergeCell ref="A106:B108"/>
    <mergeCell ref="A109:B109"/>
    <mergeCell ref="A110:B110"/>
    <mergeCell ref="A111:B113"/>
    <mergeCell ref="A114:B114"/>
    <mergeCell ref="A115:B115"/>
    <mergeCell ref="C111:G113"/>
    <mergeCell ref="A91:B93"/>
    <mergeCell ref="I91:J93"/>
    <mergeCell ref="A94:B94"/>
    <mergeCell ref="I94:J94"/>
    <mergeCell ref="A95:B95"/>
    <mergeCell ref="I95:J95"/>
    <mergeCell ref="A86:B88"/>
    <mergeCell ref="I86:J88"/>
    <mergeCell ref="A89:B89"/>
    <mergeCell ref="I89:J89"/>
    <mergeCell ref="A90:B90"/>
    <mergeCell ref="I90:J90"/>
    <mergeCell ref="A77:B77"/>
    <mergeCell ref="A78:B80"/>
    <mergeCell ref="A81:B81"/>
    <mergeCell ref="A82:B82"/>
    <mergeCell ref="A84:B85"/>
    <mergeCell ref="I84:J85"/>
    <mergeCell ref="A61:B61"/>
    <mergeCell ref="I61:J61"/>
    <mergeCell ref="A62:B62"/>
    <mergeCell ref="I62:J62"/>
    <mergeCell ref="A73:B75"/>
    <mergeCell ref="A76:B76"/>
    <mergeCell ref="C78:G80"/>
    <mergeCell ref="A56:B56"/>
    <mergeCell ref="I56:J56"/>
    <mergeCell ref="A57:B57"/>
    <mergeCell ref="I57:J57"/>
    <mergeCell ref="A58:B60"/>
    <mergeCell ref="I58:J60"/>
    <mergeCell ref="A48:B48"/>
    <mergeCell ref="A49:B49"/>
    <mergeCell ref="A51:B52"/>
    <mergeCell ref="I51:J52"/>
    <mergeCell ref="A53:B55"/>
    <mergeCell ref="I53:J55"/>
    <mergeCell ref="A29:B29"/>
    <mergeCell ref="I29:J29"/>
    <mergeCell ref="A40:B42"/>
    <mergeCell ref="A43:B43"/>
    <mergeCell ref="A44:B44"/>
    <mergeCell ref="A45:B47"/>
    <mergeCell ref="A24:B24"/>
    <mergeCell ref="I24:J24"/>
    <mergeCell ref="A25:B27"/>
    <mergeCell ref="I25:J27"/>
    <mergeCell ref="A28:B28"/>
    <mergeCell ref="I28:J28"/>
    <mergeCell ref="C45:G47"/>
    <mergeCell ref="A18:B19"/>
    <mergeCell ref="I18:J19"/>
    <mergeCell ref="A20:B22"/>
    <mergeCell ref="I20:J22"/>
    <mergeCell ref="A23:B23"/>
    <mergeCell ref="I23:J23"/>
    <mergeCell ref="A7:B9"/>
    <mergeCell ref="A10:B10"/>
    <mergeCell ref="A11:B11"/>
    <mergeCell ref="A12:B14"/>
    <mergeCell ref="A15:B15"/>
    <mergeCell ref="A16:B16"/>
    <mergeCell ref="C12:G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MESSWERTE EVALUATION</vt:lpstr>
      <vt:lpstr>Einzel Scale 1,0</vt:lpstr>
      <vt:lpstr>Einzel Scale 1,1</vt:lpstr>
      <vt:lpstr>Einzel Scale 1,2</vt:lpstr>
      <vt:lpstr>Einzel Scale 1,4</vt:lpstr>
      <vt:lpstr>Einzel Scale 1,6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Stange</dc:creator>
  <cp:lastModifiedBy>Eric Stange</cp:lastModifiedBy>
  <dcterms:created xsi:type="dcterms:W3CDTF">2023-03-12T17:37:52Z</dcterms:created>
  <dcterms:modified xsi:type="dcterms:W3CDTF">2023-04-04T10:07:18Z</dcterms:modified>
</cp:coreProperties>
</file>