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b\Github\cantos\src\doc\"/>
    </mc:Choice>
  </mc:AlternateContent>
  <xr:revisionPtr revIDLastSave="0" documentId="13_ncr:1_{CFBF5BE6-6EF2-4AA1-9AA7-B2ABBC12F180}" xr6:coauthVersionLast="47" xr6:coauthVersionMax="47" xr10:uidLastSave="{00000000-0000-0000-0000-000000000000}"/>
  <bookViews>
    <workbookView xWindow="38280" yWindow="-120" windowWidth="51840" windowHeight="21120" activeTab="5" xr2:uid="{867BC6F0-6600-4F95-BA32-DE5751AAAA8E}"/>
  </bookViews>
  <sheets>
    <sheet name="Sheet1" sheetId="1" r:id="rId1"/>
    <sheet name="Filtros" sheetId="2" r:id="rId2"/>
    <sheet name="Filtros (2)" sheetId="3" r:id="rId3"/>
    <sheet name="content " sheetId="4" r:id="rId4"/>
    <sheet name="Tiempos" sheetId="10" r:id="rId5"/>
    <sheet name="Indice" sheetId="5" r:id="rId6"/>
    <sheet name="Indice (bk)" sheetId="25" r:id="rId7"/>
    <sheet name="Entrada" sheetId="15" r:id="rId8"/>
    <sheet name="Adviento" sheetId="7" r:id="rId9"/>
    <sheet name="Navidad" sheetId="11" r:id="rId10"/>
    <sheet name="Cuaresma" sheetId="14" r:id="rId11"/>
    <sheet name="Pascua" sheetId="21" r:id="rId12"/>
    <sheet name="Pentecostés" sheetId="23" r:id="rId13"/>
    <sheet name="Virgen" sheetId="24" r:id="rId14"/>
    <sheet name="Paz" sheetId="22" r:id="rId15"/>
    <sheet name="Pan" sheetId="20" r:id="rId16"/>
    <sheet name="Comunión" sheetId="13" r:id="rId17"/>
    <sheet name="Niños" sheetId="18" r:id="rId18"/>
    <sheet name="Laudes" sheetId="17" r:id="rId19"/>
    <sheet name="Nuevo Testamento" sheetId="19" r:id="rId20"/>
    <sheet name="Antiguo Testamento" sheetId="12" r:id="rId21"/>
    <sheet name="Final" sheetId="16" r:id="rId22"/>
  </sheets>
  <definedNames>
    <definedName name="_xlnm._FilterDatabase" localSheetId="5" hidden="1">Indice!$A$1:$B$232</definedName>
    <definedName name="_xlnm._FilterDatabase" localSheetId="6" hidden="1">'Indice (bk)'!$A$1:$B$232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32" i="25" l="1"/>
  <c r="P232" i="25"/>
  <c r="O232" i="25"/>
  <c r="N232" i="25"/>
  <c r="M232" i="25"/>
  <c r="L232" i="25"/>
  <c r="K232" i="25"/>
  <c r="J232" i="25"/>
  <c r="I232" i="25"/>
  <c r="H232" i="25"/>
  <c r="G232" i="25"/>
  <c r="F232" i="25"/>
  <c r="E232" i="25"/>
  <c r="D232" i="25"/>
  <c r="C232" i="25"/>
  <c r="Q231" i="25"/>
  <c r="P231" i="25"/>
  <c r="O231" i="25"/>
  <c r="N231" i="25"/>
  <c r="M231" i="25"/>
  <c r="L231" i="25"/>
  <c r="K231" i="25"/>
  <c r="J231" i="25"/>
  <c r="I231" i="25"/>
  <c r="H231" i="25"/>
  <c r="G231" i="25"/>
  <c r="F231" i="25"/>
  <c r="E231" i="25"/>
  <c r="D231" i="25"/>
  <c r="C231" i="25"/>
  <c r="Q230" i="25"/>
  <c r="P230" i="25"/>
  <c r="O230" i="25"/>
  <c r="N230" i="25"/>
  <c r="M230" i="25"/>
  <c r="L230" i="25"/>
  <c r="K230" i="25"/>
  <c r="J230" i="25"/>
  <c r="I230" i="25"/>
  <c r="H230" i="25"/>
  <c r="G230" i="25"/>
  <c r="F230" i="25"/>
  <c r="E230" i="25"/>
  <c r="D230" i="25"/>
  <c r="C230" i="25"/>
  <c r="Q229" i="25"/>
  <c r="P229" i="25"/>
  <c r="O229" i="25"/>
  <c r="N229" i="25"/>
  <c r="M229" i="25"/>
  <c r="L229" i="25"/>
  <c r="K229" i="25"/>
  <c r="J229" i="25"/>
  <c r="I229" i="25"/>
  <c r="H229" i="25"/>
  <c r="G229" i="25"/>
  <c r="F229" i="25"/>
  <c r="E229" i="25"/>
  <c r="D229" i="25"/>
  <c r="C229" i="25"/>
  <c r="Q228" i="25"/>
  <c r="P228" i="25"/>
  <c r="O228" i="25"/>
  <c r="N228" i="25"/>
  <c r="M228" i="25"/>
  <c r="L228" i="25"/>
  <c r="K228" i="25"/>
  <c r="J228" i="25"/>
  <c r="I228" i="25"/>
  <c r="H228" i="25"/>
  <c r="G228" i="25"/>
  <c r="F228" i="25"/>
  <c r="E228" i="25"/>
  <c r="D228" i="25"/>
  <c r="C228" i="25"/>
  <c r="Q227" i="25"/>
  <c r="P227" i="25"/>
  <c r="O227" i="25"/>
  <c r="N227" i="25"/>
  <c r="M227" i="25"/>
  <c r="L227" i="25"/>
  <c r="K227" i="25"/>
  <c r="J227" i="25"/>
  <c r="I227" i="25"/>
  <c r="H227" i="25"/>
  <c r="G227" i="25"/>
  <c r="F227" i="25"/>
  <c r="E227" i="25"/>
  <c r="D227" i="25"/>
  <c r="C227" i="25"/>
  <c r="Q226" i="25"/>
  <c r="P226" i="25"/>
  <c r="O226" i="25"/>
  <c r="N226" i="25"/>
  <c r="M226" i="25"/>
  <c r="L226" i="25"/>
  <c r="K226" i="25"/>
  <c r="J226" i="25"/>
  <c r="I226" i="25"/>
  <c r="H226" i="25"/>
  <c r="G226" i="25"/>
  <c r="F226" i="25"/>
  <c r="E226" i="25"/>
  <c r="D226" i="25"/>
  <c r="C226" i="25"/>
  <c r="Q225" i="25"/>
  <c r="P225" i="25"/>
  <c r="O225" i="25"/>
  <c r="N225" i="25"/>
  <c r="M225" i="25"/>
  <c r="L225" i="25"/>
  <c r="K225" i="25"/>
  <c r="J225" i="25"/>
  <c r="I225" i="25"/>
  <c r="H225" i="25"/>
  <c r="G225" i="25"/>
  <c r="F225" i="25"/>
  <c r="E225" i="25"/>
  <c r="D225" i="25"/>
  <c r="C225" i="25"/>
  <c r="Q224" i="25"/>
  <c r="P224" i="25"/>
  <c r="O224" i="25"/>
  <c r="N224" i="25"/>
  <c r="M224" i="25"/>
  <c r="L224" i="25"/>
  <c r="K224" i="25"/>
  <c r="J224" i="25"/>
  <c r="I224" i="25"/>
  <c r="H224" i="25"/>
  <c r="G224" i="25"/>
  <c r="F224" i="25"/>
  <c r="E224" i="25"/>
  <c r="D224" i="25"/>
  <c r="C224" i="25"/>
  <c r="Q223" i="25"/>
  <c r="P223" i="25"/>
  <c r="O223" i="25"/>
  <c r="N223" i="25"/>
  <c r="M223" i="25"/>
  <c r="L223" i="25"/>
  <c r="K223" i="25"/>
  <c r="J223" i="25"/>
  <c r="I223" i="25"/>
  <c r="H223" i="25"/>
  <c r="G223" i="25"/>
  <c r="F223" i="25"/>
  <c r="E223" i="25"/>
  <c r="D223" i="25"/>
  <c r="C223" i="25"/>
  <c r="Q222" i="25"/>
  <c r="P222" i="25"/>
  <c r="O222" i="25"/>
  <c r="N222" i="25"/>
  <c r="M222" i="25"/>
  <c r="L222" i="25"/>
  <c r="K222" i="25"/>
  <c r="J222" i="25"/>
  <c r="I222" i="25"/>
  <c r="H222" i="25"/>
  <c r="G222" i="25"/>
  <c r="F222" i="25"/>
  <c r="E222" i="25"/>
  <c r="D222" i="25"/>
  <c r="C222" i="25"/>
  <c r="Q221" i="25"/>
  <c r="P221" i="25"/>
  <c r="O221" i="25"/>
  <c r="N221" i="25"/>
  <c r="M221" i="25"/>
  <c r="L221" i="25"/>
  <c r="K221" i="25"/>
  <c r="J221" i="25"/>
  <c r="I221" i="25"/>
  <c r="H221" i="25"/>
  <c r="G221" i="25"/>
  <c r="F221" i="25"/>
  <c r="E221" i="25"/>
  <c r="D221" i="25"/>
  <c r="C221" i="25"/>
  <c r="Q220" i="25"/>
  <c r="P220" i="25"/>
  <c r="O220" i="25"/>
  <c r="N220" i="25"/>
  <c r="M220" i="25"/>
  <c r="L220" i="25"/>
  <c r="K220" i="25"/>
  <c r="J220" i="25"/>
  <c r="I220" i="25"/>
  <c r="H220" i="25"/>
  <c r="G220" i="25"/>
  <c r="F220" i="25"/>
  <c r="E220" i="25"/>
  <c r="D220" i="25"/>
  <c r="C220" i="25"/>
  <c r="Q219" i="25"/>
  <c r="P219" i="25"/>
  <c r="O219" i="25"/>
  <c r="N219" i="25"/>
  <c r="M219" i="25"/>
  <c r="L219" i="25"/>
  <c r="K219" i="25"/>
  <c r="J219" i="25"/>
  <c r="I219" i="25"/>
  <c r="H219" i="25"/>
  <c r="G219" i="25"/>
  <c r="F219" i="25"/>
  <c r="E219" i="25"/>
  <c r="D219" i="25"/>
  <c r="C219" i="25"/>
  <c r="Q218" i="25"/>
  <c r="P218" i="25"/>
  <c r="O218" i="25"/>
  <c r="N218" i="25"/>
  <c r="M218" i="25"/>
  <c r="L218" i="25"/>
  <c r="K218" i="25"/>
  <c r="J218" i="25"/>
  <c r="I218" i="25"/>
  <c r="H218" i="25"/>
  <c r="G218" i="25"/>
  <c r="F218" i="25"/>
  <c r="E218" i="25"/>
  <c r="D218" i="25"/>
  <c r="C218" i="25"/>
  <c r="Q217" i="25"/>
  <c r="P217" i="25"/>
  <c r="O217" i="25"/>
  <c r="N217" i="25"/>
  <c r="M217" i="25"/>
  <c r="L217" i="25"/>
  <c r="K217" i="25"/>
  <c r="J217" i="25"/>
  <c r="I217" i="25"/>
  <c r="H217" i="25"/>
  <c r="G217" i="25"/>
  <c r="F217" i="25"/>
  <c r="E217" i="25"/>
  <c r="D217" i="25"/>
  <c r="C217" i="25"/>
  <c r="Q216" i="25"/>
  <c r="P216" i="25"/>
  <c r="O216" i="25"/>
  <c r="N216" i="25"/>
  <c r="M216" i="25"/>
  <c r="L216" i="25"/>
  <c r="K216" i="25"/>
  <c r="J216" i="25"/>
  <c r="I216" i="25"/>
  <c r="H216" i="25"/>
  <c r="G216" i="25"/>
  <c r="F216" i="25"/>
  <c r="E216" i="25"/>
  <c r="D216" i="25"/>
  <c r="C216" i="25"/>
  <c r="Q215" i="25"/>
  <c r="P215" i="25"/>
  <c r="O215" i="25"/>
  <c r="N215" i="25"/>
  <c r="M215" i="25"/>
  <c r="L215" i="25"/>
  <c r="K215" i="25"/>
  <c r="J215" i="25"/>
  <c r="I215" i="25"/>
  <c r="H215" i="25"/>
  <c r="G215" i="25"/>
  <c r="F215" i="25"/>
  <c r="E215" i="25"/>
  <c r="D215" i="25"/>
  <c r="C215" i="25"/>
  <c r="Q214" i="25"/>
  <c r="P214" i="25"/>
  <c r="O214" i="25"/>
  <c r="N214" i="25"/>
  <c r="M214" i="25"/>
  <c r="L214" i="25"/>
  <c r="K214" i="25"/>
  <c r="J214" i="25"/>
  <c r="I214" i="25"/>
  <c r="H214" i="25"/>
  <c r="G214" i="25"/>
  <c r="F214" i="25"/>
  <c r="E214" i="25"/>
  <c r="D214" i="25"/>
  <c r="C214" i="25"/>
  <c r="Q213" i="25"/>
  <c r="P213" i="25"/>
  <c r="O213" i="25"/>
  <c r="N213" i="25"/>
  <c r="M213" i="25"/>
  <c r="L213" i="25"/>
  <c r="K213" i="25"/>
  <c r="J213" i="25"/>
  <c r="I213" i="25"/>
  <c r="H213" i="25"/>
  <c r="G213" i="25"/>
  <c r="F213" i="25"/>
  <c r="E213" i="25"/>
  <c r="D213" i="25"/>
  <c r="C213" i="25"/>
  <c r="Q212" i="25"/>
  <c r="P212" i="25"/>
  <c r="O212" i="25"/>
  <c r="N212" i="25"/>
  <c r="M212" i="25"/>
  <c r="L212" i="25"/>
  <c r="K212" i="25"/>
  <c r="J212" i="25"/>
  <c r="I212" i="25"/>
  <c r="H212" i="25"/>
  <c r="G212" i="25"/>
  <c r="F212" i="25"/>
  <c r="E212" i="25"/>
  <c r="D212" i="25"/>
  <c r="C212" i="25"/>
  <c r="Q211" i="25"/>
  <c r="P211" i="25"/>
  <c r="O211" i="25"/>
  <c r="N211" i="25"/>
  <c r="M211" i="25"/>
  <c r="L211" i="25"/>
  <c r="K211" i="25"/>
  <c r="J211" i="25"/>
  <c r="I211" i="25"/>
  <c r="H211" i="25"/>
  <c r="G211" i="25"/>
  <c r="F211" i="25"/>
  <c r="E211" i="25"/>
  <c r="D211" i="25"/>
  <c r="C211" i="25"/>
  <c r="Q210" i="25"/>
  <c r="P210" i="25"/>
  <c r="O210" i="25"/>
  <c r="N210" i="25"/>
  <c r="M210" i="25"/>
  <c r="L210" i="25"/>
  <c r="K210" i="25"/>
  <c r="J210" i="25"/>
  <c r="I210" i="25"/>
  <c r="H210" i="25"/>
  <c r="G210" i="25"/>
  <c r="F210" i="25"/>
  <c r="E210" i="25"/>
  <c r="D210" i="25"/>
  <c r="C210" i="25"/>
  <c r="Q209" i="25"/>
  <c r="P209" i="25"/>
  <c r="O209" i="25"/>
  <c r="N209" i="25"/>
  <c r="M209" i="25"/>
  <c r="L209" i="25"/>
  <c r="K209" i="25"/>
  <c r="J209" i="25"/>
  <c r="I209" i="25"/>
  <c r="H209" i="25"/>
  <c r="G209" i="25"/>
  <c r="F209" i="25"/>
  <c r="E209" i="25"/>
  <c r="D209" i="25"/>
  <c r="C209" i="25"/>
  <c r="Q208" i="25"/>
  <c r="P208" i="25"/>
  <c r="O208" i="25"/>
  <c r="N208" i="25"/>
  <c r="M208" i="25"/>
  <c r="L208" i="25"/>
  <c r="K208" i="25"/>
  <c r="J208" i="25"/>
  <c r="I208" i="25"/>
  <c r="H208" i="25"/>
  <c r="G208" i="25"/>
  <c r="F208" i="25"/>
  <c r="E208" i="25"/>
  <c r="D208" i="25"/>
  <c r="C208" i="25"/>
  <c r="Q207" i="25"/>
  <c r="P207" i="25"/>
  <c r="O207" i="25"/>
  <c r="N207" i="25"/>
  <c r="M207" i="25"/>
  <c r="L207" i="25"/>
  <c r="K207" i="25"/>
  <c r="J207" i="25"/>
  <c r="I207" i="25"/>
  <c r="H207" i="25"/>
  <c r="G207" i="25"/>
  <c r="F207" i="25"/>
  <c r="E207" i="25"/>
  <c r="D207" i="25"/>
  <c r="C207" i="25"/>
  <c r="Q206" i="25"/>
  <c r="P206" i="25"/>
  <c r="O206" i="25"/>
  <c r="N206" i="25"/>
  <c r="M206" i="25"/>
  <c r="L206" i="25"/>
  <c r="K206" i="25"/>
  <c r="J206" i="25"/>
  <c r="I206" i="25"/>
  <c r="H206" i="25"/>
  <c r="G206" i="25"/>
  <c r="F206" i="25"/>
  <c r="E206" i="25"/>
  <c r="D206" i="25"/>
  <c r="C206" i="25"/>
  <c r="Q205" i="25"/>
  <c r="P205" i="25"/>
  <c r="O205" i="25"/>
  <c r="N205" i="25"/>
  <c r="M205" i="25"/>
  <c r="L205" i="25"/>
  <c r="K205" i="25"/>
  <c r="J205" i="25"/>
  <c r="I205" i="25"/>
  <c r="H205" i="25"/>
  <c r="G205" i="25"/>
  <c r="F205" i="25"/>
  <c r="E205" i="25"/>
  <c r="D205" i="25"/>
  <c r="C205" i="25"/>
  <c r="Q204" i="25"/>
  <c r="P204" i="25"/>
  <c r="O204" i="25"/>
  <c r="N204" i="25"/>
  <c r="M204" i="25"/>
  <c r="L204" i="25"/>
  <c r="K204" i="25"/>
  <c r="J204" i="25"/>
  <c r="I204" i="25"/>
  <c r="H204" i="25"/>
  <c r="G204" i="25"/>
  <c r="F204" i="25"/>
  <c r="E204" i="25"/>
  <c r="D204" i="25"/>
  <c r="C204" i="25"/>
  <c r="Q203" i="25"/>
  <c r="P203" i="25"/>
  <c r="O203" i="25"/>
  <c r="N203" i="25"/>
  <c r="M203" i="25"/>
  <c r="L203" i="25"/>
  <c r="K203" i="25"/>
  <c r="J203" i="25"/>
  <c r="I203" i="25"/>
  <c r="H203" i="25"/>
  <c r="G203" i="25"/>
  <c r="F203" i="25"/>
  <c r="E203" i="25"/>
  <c r="D203" i="25"/>
  <c r="C203" i="25"/>
  <c r="Q202" i="25"/>
  <c r="P202" i="25"/>
  <c r="O202" i="25"/>
  <c r="N202" i="25"/>
  <c r="M202" i="25"/>
  <c r="L202" i="25"/>
  <c r="K202" i="25"/>
  <c r="J202" i="25"/>
  <c r="I202" i="25"/>
  <c r="H202" i="25"/>
  <c r="G202" i="25"/>
  <c r="F202" i="25"/>
  <c r="E202" i="25"/>
  <c r="D202" i="25"/>
  <c r="C202" i="25"/>
  <c r="Q201" i="25"/>
  <c r="P201" i="25"/>
  <c r="O201" i="25"/>
  <c r="N201" i="25"/>
  <c r="M201" i="25"/>
  <c r="L201" i="25"/>
  <c r="K201" i="25"/>
  <c r="J201" i="25"/>
  <c r="I201" i="25"/>
  <c r="H201" i="25"/>
  <c r="G201" i="25"/>
  <c r="F201" i="25"/>
  <c r="E201" i="25"/>
  <c r="D201" i="25"/>
  <c r="C201" i="25"/>
  <c r="Q200" i="25"/>
  <c r="P200" i="25"/>
  <c r="O200" i="25"/>
  <c r="N200" i="25"/>
  <c r="M200" i="25"/>
  <c r="L200" i="25"/>
  <c r="K200" i="25"/>
  <c r="J200" i="25"/>
  <c r="I200" i="25"/>
  <c r="H200" i="25"/>
  <c r="G200" i="25"/>
  <c r="F200" i="25"/>
  <c r="E200" i="25"/>
  <c r="D200" i="25"/>
  <c r="C200" i="25"/>
  <c r="Q199" i="25"/>
  <c r="P199" i="25"/>
  <c r="O199" i="25"/>
  <c r="N199" i="25"/>
  <c r="M199" i="25"/>
  <c r="L199" i="25"/>
  <c r="K199" i="25"/>
  <c r="J199" i="25"/>
  <c r="I199" i="25"/>
  <c r="H199" i="25"/>
  <c r="G199" i="25"/>
  <c r="F199" i="25"/>
  <c r="E199" i="25"/>
  <c r="D199" i="25"/>
  <c r="C199" i="25"/>
  <c r="Q198" i="25"/>
  <c r="P198" i="25"/>
  <c r="O198" i="25"/>
  <c r="N198" i="25"/>
  <c r="M198" i="25"/>
  <c r="L198" i="25"/>
  <c r="K198" i="25"/>
  <c r="J198" i="25"/>
  <c r="I198" i="25"/>
  <c r="H198" i="25"/>
  <c r="G198" i="25"/>
  <c r="F198" i="25"/>
  <c r="E198" i="25"/>
  <c r="D198" i="25"/>
  <c r="C198" i="25"/>
  <c r="Q197" i="25"/>
  <c r="P197" i="25"/>
  <c r="O197" i="25"/>
  <c r="N197" i="25"/>
  <c r="M197" i="25"/>
  <c r="L197" i="25"/>
  <c r="K197" i="25"/>
  <c r="J197" i="25"/>
  <c r="I197" i="25"/>
  <c r="H197" i="25"/>
  <c r="G197" i="25"/>
  <c r="F197" i="25"/>
  <c r="E197" i="25"/>
  <c r="D197" i="25"/>
  <c r="C197" i="25"/>
  <c r="Q196" i="25"/>
  <c r="P196" i="25"/>
  <c r="O196" i="25"/>
  <c r="N196" i="25"/>
  <c r="M196" i="25"/>
  <c r="L196" i="25"/>
  <c r="K196" i="25"/>
  <c r="J196" i="25"/>
  <c r="I196" i="25"/>
  <c r="H196" i="25"/>
  <c r="G196" i="25"/>
  <c r="F196" i="25"/>
  <c r="E196" i="25"/>
  <c r="D196" i="25"/>
  <c r="C196" i="25"/>
  <c r="Q195" i="25"/>
  <c r="P195" i="25"/>
  <c r="O195" i="25"/>
  <c r="N195" i="25"/>
  <c r="M195" i="25"/>
  <c r="L195" i="25"/>
  <c r="K195" i="25"/>
  <c r="J195" i="25"/>
  <c r="I195" i="25"/>
  <c r="H195" i="25"/>
  <c r="G195" i="25"/>
  <c r="F195" i="25"/>
  <c r="E195" i="25"/>
  <c r="D195" i="25"/>
  <c r="C195" i="25"/>
  <c r="Q194" i="25"/>
  <c r="P194" i="25"/>
  <c r="O194" i="25"/>
  <c r="N194" i="25"/>
  <c r="M194" i="25"/>
  <c r="L194" i="25"/>
  <c r="K194" i="25"/>
  <c r="J194" i="25"/>
  <c r="I194" i="25"/>
  <c r="H194" i="25"/>
  <c r="G194" i="25"/>
  <c r="F194" i="25"/>
  <c r="E194" i="25"/>
  <c r="D194" i="25"/>
  <c r="C194" i="25"/>
  <c r="Q193" i="25"/>
  <c r="P193" i="25"/>
  <c r="O193" i="25"/>
  <c r="N193" i="25"/>
  <c r="M193" i="25"/>
  <c r="L193" i="25"/>
  <c r="K193" i="25"/>
  <c r="J193" i="25"/>
  <c r="I193" i="25"/>
  <c r="H193" i="25"/>
  <c r="G193" i="25"/>
  <c r="F193" i="25"/>
  <c r="E193" i="25"/>
  <c r="D193" i="25"/>
  <c r="C193" i="25"/>
  <c r="Q192" i="25"/>
  <c r="P192" i="25"/>
  <c r="O192" i="25"/>
  <c r="N192" i="25"/>
  <c r="M192" i="25"/>
  <c r="L192" i="25"/>
  <c r="K192" i="25"/>
  <c r="J192" i="25"/>
  <c r="I192" i="25"/>
  <c r="H192" i="25"/>
  <c r="G192" i="25"/>
  <c r="F192" i="25"/>
  <c r="E192" i="25"/>
  <c r="D192" i="25"/>
  <c r="C192" i="25"/>
  <c r="Q191" i="25"/>
  <c r="P191" i="25"/>
  <c r="O191" i="25"/>
  <c r="N191" i="25"/>
  <c r="M191" i="25"/>
  <c r="L191" i="25"/>
  <c r="K191" i="25"/>
  <c r="J191" i="25"/>
  <c r="I191" i="25"/>
  <c r="H191" i="25"/>
  <c r="G191" i="25"/>
  <c r="F191" i="25"/>
  <c r="E191" i="25"/>
  <c r="D191" i="25"/>
  <c r="C191" i="25"/>
  <c r="Q190" i="25"/>
  <c r="P190" i="25"/>
  <c r="O190" i="25"/>
  <c r="N190" i="25"/>
  <c r="M190" i="25"/>
  <c r="L190" i="25"/>
  <c r="K190" i="25"/>
  <c r="J190" i="25"/>
  <c r="I190" i="25"/>
  <c r="H190" i="25"/>
  <c r="G190" i="25"/>
  <c r="F190" i="25"/>
  <c r="E190" i="25"/>
  <c r="D190" i="25"/>
  <c r="C190" i="25"/>
  <c r="Q189" i="25"/>
  <c r="P189" i="25"/>
  <c r="O189" i="25"/>
  <c r="N189" i="25"/>
  <c r="M189" i="25"/>
  <c r="L189" i="25"/>
  <c r="K189" i="25"/>
  <c r="J189" i="25"/>
  <c r="I189" i="25"/>
  <c r="H189" i="25"/>
  <c r="G189" i="25"/>
  <c r="F189" i="25"/>
  <c r="E189" i="25"/>
  <c r="D189" i="25"/>
  <c r="C189" i="25"/>
  <c r="Q188" i="25"/>
  <c r="P188" i="25"/>
  <c r="O188" i="25"/>
  <c r="N188" i="25"/>
  <c r="M188" i="25"/>
  <c r="L188" i="25"/>
  <c r="K188" i="25"/>
  <c r="J188" i="25"/>
  <c r="I188" i="25"/>
  <c r="H188" i="25"/>
  <c r="G188" i="25"/>
  <c r="F188" i="25"/>
  <c r="E188" i="25"/>
  <c r="D188" i="25"/>
  <c r="C188" i="25"/>
  <c r="Q187" i="25"/>
  <c r="P187" i="25"/>
  <c r="O187" i="25"/>
  <c r="N187" i="25"/>
  <c r="M187" i="25"/>
  <c r="L187" i="25"/>
  <c r="K187" i="25"/>
  <c r="J187" i="25"/>
  <c r="I187" i="25"/>
  <c r="H187" i="25"/>
  <c r="G187" i="25"/>
  <c r="F187" i="25"/>
  <c r="E187" i="25"/>
  <c r="D187" i="25"/>
  <c r="C187" i="25"/>
  <c r="Q186" i="25"/>
  <c r="P186" i="25"/>
  <c r="O186" i="25"/>
  <c r="N186" i="25"/>
  <c r="M186" i="25"/>
  <c r="L186" i="25"/>
  <c r="K186" i="25"/>
  <c r="J186" i="25"/>
  <c r="I186" i="25"/>
  <c r="H186" i="25"/>
  <c r="G186" i="25"/>
  <c r="F186" i="25"/>
  <c r="E186" i="25"/>
  <c r="D186" i="25"/>
  <c r="C186" i="25"/>
  <c r="Q185" i="25"/>
  <c r="P185" i="25"/>
  <c r="O185" i="25"/>
  <c r="N185" i="25"/>
  <c r="M185" i="25"/>
  <c r="L185" i="25"/>
  <c r="K185" i="25"/>
  <c r="J185" i="25"/>
  <c r="I185" i="25"/>
  <c r="H185" i="25"/>
  <c r="G185" i="25"/>
  <c r="F185" i="25"/>
  <c r="E185" i="25"/>
  <c r="D185" i="25"/>
  <c r="C185" i="25"/>
  <c r="Q184" i="25"/>
  <c r="P184" i="25"/>
  <c r="O184" i="25"/>
  <c r="N184" i="25"/>
  <c r="M184" i="25"/>
  <c r="L184" i="25"/>
  <c r="K184" i="25"/>
  <c r="J184" i="25"/>
  <c r="I184" i="25"/>
  <c r="H184" i="25"/>
  <c r="G184" i="25"/>
  <c r="F184" i="25"/>
  <c r="E184" i="25"/>
  <c r="D184" i="25"/>
  <c r="C184" i="25"/>
  <c r="Q183" i="25"/>
  <c r="P183" i="25"/>
  <c r="O183" i="25"/>
  <c r="N183" i="25"/>
  <c r="M183" i="25"/>
  <c r="L183" i="25"/>
  <c r="K183" i="25"/>
  <c r="J183" i="25"/>
  <c r="I183" i="25"/>
  <c r="H183" i="25"/>
  <c r="G183" i="25"/>
  <c r="F183" i="25"/>
  <c r="E183" i="25"/>
  <c r="D183" i="25"/>
  <c r="C183" i="25"/>
  <c r="Q182" i="25"/>
  <c r="P182" i="25"/>
  <c r="O182" i="25"/>
  <c r="N182" i="25"/>
  <c r="M182" i="25"/>
  <c r="L182" i="25"/>
  <c r="K182" i="25"/>
  <c r="J182" i="25"/>
  <c r="I182" i="25"/>
  <c r="H182" i="25"/>
  <c r="G182" i="25"/>
  <c r="F182" i="25"/>
  <c r="E182" i="25"/>
  <c r="D182" i="25"/>
  <c r="C182" i="25"/>
  <c r="Q181" i="25"/>
  <c r="P181" i="25"/>
  <c r="O181" i="25"/>
  <c r="N181" i="25"/>
  <c r="M181" i="25"/>
  <c r="L181" i="25"/>
  <c r="K181" i="25"/>
  <c r="J181" i="25"/>
  <c r="I181" i="25"/>
  <c r="H181" i="25"/>
  <c r="G181" i="25"/>
  <c r="F181" i="25"/>
  <c r="E181" i="25"/>
  <c r="D181" i="25"/>
  <c r="C181" i="25"/>
  <c r="Q180" i="25"/>
  <c r="P180" i="25"/>
  <c r="O180" i="25"/>
  <c r="N180" i="25"/>
  <c r="M180" i="25"/>
  <c r="L180" i="25"/>
  <c r="K180" i="25"/>
  <c r="J180" i="25"/>
  <c r="I180" i="25"/>
  <c r="H180" i="25"/>
  <c r="G180" i="25"/>
  <c r="F180" i="25"/>
  <c r="E180" i="25"/>
  <c r="D180" i="25"/>
  <c r="C180" i="25"/>
  <c r="Q179" i="25"/>
  <c r="P179" i="25"/>
  <c r="O179" i="25"/>
  <c r="N179" i="25"/>
  <c r="M179" i="25"/>
  <c r="L179" i="25"/>
  <c r="K179" i="25"/>
  <c r="J179" i="25"/>
  <c r="I179" i="25"/>
  <c r="H179" i="25"/>
  <c r="G179" i="25"/>
  <c r="F179" i="25"/>
  <c r="E179" i="25"/>
  <c r="D179" i="25"/>
  <c r="C179" i="25"/>
  <c r="Q178" i="25"/>
  <c r="P178" i="25"/>
  <c r="O178" i="25"/>
  <c r="N178" i="25"/>
  <c r="M178" i="25"/>
  <c r="L178" i="25"/>
  <c r="K178" i="25"/>
  <c r="J178" i="25"/>
  <c r="I178" i="25"/>
  <c r="H178" i="25"/>
  <c r="G178" i="25"/>
  <c r="F178" i="25"/>
  <c r="E178" i="25"/>
  <c r="D178" i="25"/>
  <c r="C178" i="25"/>
  <c r="Q177" i="25"/>
  <c r="P177" i="25"/>
  <c r="O177" i="25"/>
  <c r="N177" i="25"/>
  <c r="M177" i="25"/>
  <c r="L177" i="25"/>
  <c r="K177" i="25"/>
  <c r="J177" i="25"/>
  <c r="I177" i="25"/>
  <c r="H177" i="25"/>
  <c r="G177" i="25"/>
  <c r="F177" i="25"/>
  <c r="E177" i="25"/>
  <c r="D177" i="25"/>
  <c r="C177" i="25"/>
  <c r="Q176" i="25"/>
  <c r="P176" i="25"/>
  <c r="O176" i="25"/>
  <c r="N176" i="25"/>
  <c r="M176" i="25"/>
  <c r="L176" i="25"/>
  <c r="K176" i="25"/>
  <c r="J176" i="25"/>
  <c r="I176" i="25"/>
  <c r="H176" i="25"/>
  <c r="G176" i="25"/>
  <c r="F176" i="25"/>
  <c r="E176" i="25"/>
  <c r="D176" i="25"/>
  <c r="C176" i="25"/>
  <c r="Q175" i="25"/>
  <c r="P175" i="25"/>
  <c r="O175" i="25"/>
  <c r="N175" i="25"/>
  <c r="M175" i="25"/>
  <c r="L175" i="25"/>
  <c r="K175" i="25"/>
  <c r="J175" i="25"/>
  <c r="I175" i="25"/>
  <c r="H175" i="25"/>
  <c r="G175" i="25"/>
  <c r="F175" i="25"/>
  <c r="E175" i="25"/>
  <c r="D175" i="25"/>
  <c r="C175" i="25"/>
  <c r="Q174" i="25"/>
  <c r="P174" i="25"/>
  <c r="O174" i="25"/>
  <c r="N174" i="25"/>
  <c r="M174" i="25"/>
  <c r="L174" i="25"/>
  <c r="K174" i="25"/>
  <c r="J174" i="25"/>
  <c r="I174" i="25"/>
  <c r="H174" i="25"/>
  <c r="G174" i="25"/>
  <c r="F174" i="25"/>
  <c r="E174" i="25"/>
  <c r="D174" i="25"/>
  <c r="C174" i="25"/>
  <c r="Q173" i="25"/>
  <c r="P173" i="25"/>
  <c r="O173" i="25"/>
  <c r="N173" i="25"/>
  <c r="M173" i="25"/>
  <c r="L173" i="25"/>
  <c r="K173" i="25"/>
  <c r="J173" i="25"/>
  <c r="I173" i="25"/>
  <c r="H173" i="25"/>
  <c r="G173" i="25"/>
  <c r="F173" i="25"/>
  <c r="E173" i="25"/>
  <c r="D173" i="25"/>
  <c r="C173" i="25"/>
  <c r="Q172" i="25"/>
  <c r="P172" i="25"/>
  <c r="O172" i="25"/>
  <c r="N172" i="25"/>
  <c r="M172" i="25"/>
  <c r="L172" i="25"/>
  <c r="K172" i="25"/>
  <c r="J172" i="25"/>
  <c r="I172" i="25"/>
  <c r="H172" i="25"/>
  <c r="G172" i="25"/>
  <c r="F172" i="25"/>
  <c r="E172" i="25"/>
  <c r="D172" i="25"/>
  <c r="C172" i="25"/>
  <c r="Q171" i="25"/>
  <c r="P171" i="25"/>
  <c r="O171" i="25"/>
  <c r="N171" i="25"/>
  <c r="M171" i="25"/>
  <c r="L171" i="25"/>
  <c r="K171" i="25"/>
  <c r="J171" i="25"/>
  <c r="I171" i="25"/>
  <c r="H171" i="25"/>
  <c r="G171" i="25"/>
  <c r="F171" i="25"/>
  <c r="E171" i="25"/>
  <c r="D171" i="25"/>
  <c r="C171" i="25"/>
  <c r="Q170" i="25"/>
  <c r="P170" i="25"/>
  <c r="O170" i="25"/>
  <c r="N170" i="25"/>
  <c r="M170" i="25"/>
  <c r="L170" i="25"/>
  <c r="K170" i="25"/>
  <c r="J170" i="25"/>
  <c r="I170" i="25"/>
  <c r="H170" i="25"/>
  <c r="G170" i="25"/>
  <c r="F170" i="25"/>
  <c r="E170" i="25"/>
  <c r="D170" i="25"/>
  <c r="C170" i="25"/>
  <c r="Q169" i="25"/>
  <c r="P169" i="25"/>
  <c r="O169" i="25"/>
  <c r="N169" i="25"/>
  <c r="M169" i="25"/>
  <c r="L169" i="25"/>
  <c r="K169" i="25"/>
  <c r="J169" i="25"/>
  <c r="I169" i="25"/>
  <c r="H169" i="25"/>
  <c r="G169" i="25"/>
  <c r="F169" i="25"/>
  <c r="E169" i="25"/>
  <c r="D169" i="25"/>
  <c r="C169" i="25"/>
  <c r="Q168" i="25"/>
  <c r="P168" i="25"/>
  <c r="O168" i="25"/>
  <c r="N168" i="25"/>
  <c r="M168" i="25"/>
  <c r="L168" i="25"/>
  <c r="K168" i="25"/>
  <c r="J168" i="25"/>
  <c r="I168" i="25"/>
  <c r="H168" i="25"/>
  <c r="G168" i="25"/>
  <c r="F168" i="25"/>
  <c r="E168" i="25"/>
  <c r="D168" i="25"/>
  <c r="C168" i="25"/>
  <c r="Q167" i="25"/>
  <c r="P167" i="25"/>
  <c r="O167" i="25"/>
  <c r="N167" i="25"/>
  <c r="M167" i="25"/>
  <c r="L167" i="25"/>
  <c r="K167" i="25"/>
  <c r="J167" i="25"/>
  <c r="I167" i="25"/>
  <c r="H167" i="25"/>
  <c r="G167" i="25"/>
  <c r="F167" i="25"/>
  <c r="E167" i="25"/>
  <c r="D167" i="25"/>
  <c r="C167" i="25"/>
  <c r="Q166" i="25"/>
  <c r="P166" i="25"/>
  <c r="O166" i="25"/>
  <c r="N166" i="25"/>
  <c r="M166" i="25"/>
  <c r="L166" i="25"/>
  <c r="K166" i="25"/>
  <c r="J166" i="25"/>
  <c r="I166" i="25"/>
  <c r="H166" i="25"/>
  <c r="G166" i="25"/>
  <c r="F166" i="25"/>
  <c r="E166" i="25"/>
  <c r="D166" i="25"/>
  <c r="C166" i="25"/>
  <c r="Q165" i="25"/>
  <c r="P165" i="25"/>
  <c r="O165" i="25"/>
  <c r="N165" i="25"/>
  <c r="M165" i="25"/>
  <c r="L165" i="25"/>
  <c r="K165" i="25"/>
  <c r="J165" i="25"/>
  <c r="I165" i="25"/>
  <c r="H165" i="25"/>
  <c r="G165" i="25"/>
  <c r="F165" i="25"/>
  <c r="E165" i="25"/>
  <c r="D165" i="25"/>
  <c r="C165" i="25"/>
  <c r="Q164" i="25"/>
  <c r="P164" i="25"/>
  <c r="O164" i="25"/>
  <c r="N164" i="25"/>
  <c r="M164" i="25"/>
  <c r="L164" i="25"/>
  <c r="K164" i="25"/>
  <c r="J164" i="25"/>
  <c r="I164" i="25"/>
  <c r="H164" i="25"/>
  <c r="G164" i="25"/>
  <c r="F164" i="25"/>
  <c r="E164" i="25"/>
  <c r="D164" i="25"/>
  <c r="C164" i="25"/>
  <c r="Q163" i="25"/>
  <c r="P163" i="25"/>
  <c r="O163" i="25"/>
  <c r="N163" i="25"/>
  <c r="M163" i="25"/>
  <c r="L163" i="25"/>
  <c r="K163" i="25"/>
  <c r="J163" i="25"/>
  <c r="I163" i="25"/>
  <c r="H163" i="25"/>
  <c r="G163" i="25"/>
  <c r="F163" i="25"/>
  <c r="E163" i="25"/>
  <c r="D163" i="25"/>
  <c r="C163" i="25"/>
  <c r="Q162" i="25"/>
  <c r="P162" i="25"/>
  <c r="O162" i="25"/>
  <c r="N162" i="25"/>
  <c r="M162" i="25"/>
  <c r="L162" i="25"/>
  <c r="K162" i="25"/>
  <c r="J162" i="25"/>
  <c r="I162" i="25"/>
  <c r="H162" i="25"/>
  <c r="G162" i="25"/>
  <c r="F162" i="25"/>
  <c r="E162" i="25"/>
  <c r="D162" i="25"/>
  <c r="C162" i="25"/>
  <c r="Q161" i="25"/>
  <c r="P161" i="25"/>
  <c r="O161" i="25"/>
  <c r="N161" i="25"/>
  <c r="M161" i="25"/>
  <c r="L161" i="25"/>
  <c r="K161" i="25"/>
  <c r="J161" i="25"/>
  <c r="I161" i="25"/>
  <c r="H161" i="25"/>
  <c r="G161" i="25"/>
  <c r="F161" i="25"/>
  <c r="E161" i="25"/>
  <c r="D161" i="25"/>
  <c r="C161" i="25"/>
  <c r="Q160" i="25"/>
  <c r="P160" i="25"/>
  <c r="O160" i="25"/>
  <c r="N160" i="25"/>
  <c r="M160" i="25"/>
  <c r="L160" i="25"/>
  <c r="K160" i="25"/>
  <c r="J160" i="25"/>
  <c r="I160" i="25"/>
  <c r="H160" i="25"/>
  <c r="G160" i="25"/>
  <c r="F160" i="25"/>
  <c r="E160" i="25"/>
  <c r="D160" i="25"/>
  <c r="C160" i="25"/>
  <c r="Q159" i="25"/>
  <c r="P159" i="25"/>
  <c r="O159" i="25"/>
  <c r="N159" i="25"/>
  <c r="M159" i="25"/>
  <c r="L159" i="25"/>
  <c r="K159" i="25"/>
  <c r="J159" i="25"/>
  <c r="I159" i="25"/>
  <c r="H159" i="25"/>
  <c r="G159" i="25"/>
  <c r="F159" i="25"/>
  <c r="E159" i="25"/>
  <c r="D159" i="25"/>
  <c r="C159" i="25"/>
  <c r="Q158" i="25"/>
  <c r="P158" i="25"/>
  <c r="O158" i="25"/>
  <c r="N158" i="25"/>
  <c r="M158" i="25"/>
  <c r="L158" i="25"/>
  <c r="K158" i="25"/>
  <c r="J158" i="25"/>
  <c r="I158" i="25"/>
  <c r="H158" i="25"/>
  <c r="G158" i="25"/>
  <c r="F158" i="25"/>
  <c r="E158" i="25"/>
  <c r="D158" i="25"/>
  <c r="C158" i="25"/>
  <c r="Q157" i="25"/>
  <c r="P157" i="25"/>
  <c r="O157" i="25"/>
  <c r="N157" i="25"/>
  <c r="M157" i="25"/>
  <c r="L157" i="25"/>
  <c r="K157" i="25"/>
  <c r="J157" i="25"/>
  <c r="I157" i="25"/>
  <c r="H157" i="25"/>
  <c r="G157" i="25"/>
  <c r="F157" i="25"/>
  <c r="E157" i="25"/>
  <c r="D157" i="25"/>
  <c r="C157" i="25"/>
  <c r="Q156" i="25"/>
  <c r="P156" i="25"/>
  <c r="O156" i="25"/>
  <c r="N156" i="25"/>
  <c r="M156" i="25"/>
  <c r="L156" i="25"/>
  <c r="K156" i="25"/>
  <c r="J156" i="25"/>
  <c r="I156" i="25"/>
  <c r="H156" i="25"/>
  <c r="G156" i="25"/>
  <c r="F156" i="25"/>
  <c r="E156" i="25"/>
  <c r="D156" i="25"/>
  <c r="C156" i="25"/>
  <c r="Q155" i="25"/>
  <c r="P155" i="25"/>
  <c r="O155" i="25"/>
  <c r="N155" i="25"/>
  <c r="M155" i="25"/>
  <c r="L155" i="25"/>
  <c r="K155" i="25"/>
  <c r="J155" i="25"/>
  <c r="I155" i="25"/>
  <c r="H155" i="25"/>
  <c r="G155" i="25"/>
  <c r="F155" i="25"/>
  <c r="E155" i="25"/>
  <c r="D155" i="25"/>
  <c r="C155" i="25"/>
  <c r="Q154" i="25"/>
  <c r="P154" i="25"/>
  <c r="O154" i="25"/>
  <c r="N154" i="25"/>
  <c r="M154" i="25"/>
  <c r="L154" i="25"/>
  <c r="K154" i="25"/>
  <c r="J154" i="25"/>
  <c r="I154" i="25"/>
  <c r="H154" i="25"/>
  <c r="G154" i="25"/>
  <c r="F154" i="25"/>
  <c r="E154" i="25"/>
  <c r="D154" i="25"/>
  <c r="C154" i="25"/>
  <c r="Q153" i="25"/>
  <c r="P153" i="25"/>
  <c r="O153" i="25"/>
  <c r="N153" i="25"/>
  <c r="M153" i="25"/>
  <c r="L153" i="25"/>
  <c r="K153" i="25"/>
  <c r="J153" i="25"/>
  <c r="I153" i="25"/>
  <c r="H153" i="25"/>
  <c r="G153" i="25"/>
  <c r="F153" i="25"/>
  <c r="E153" i="25"/>
  <c r="D153" i="25"/>
  <c r="C153" i="25"/>
  <c r="Q152" i="25"/>
  <c r="P152" i="25"/>
  <c r="O152" i="25"/>
  <c r="N152" i="25"/>
  <c r="M152" i="25"/>
  <c r="L152" i="25"/>
  <c r="K152" i="25"/>
  <c r="J152" i="25"/>
  <c r="I152" i="25"/>
  <c r="H152" i="25"/>
  <c r="G152" i="25"/>
  <c r="F152" i="25"/>
  <c r="E152" i="25"/>
  <c r="D152" i="25"/>
  <c r="C152" i="25"/>
  <c r="Q151" i="25"/>
  <c r="P151" i="25"/>
  <c r="O151" i="25"/>
  <c r="N151" i="25"/>
  <c r="M151" i="25"/>
  <c r="L151" i="25"/>
  <c r="K151" i="25"/>
  <c r="J151" i="25"/>
  <c r="I151" i="25"/>
  <c r="H151" i="25"/>
  <c r="G151" i="25"/>
  <c r="F151" i="25"/>
  <c r="E151" i="25"/>
  <c r="D151" i="25"/>
  <c r="C151" i="25"/>
  <c r="Q150" i="25"/>
  <c r="P150" i="25"/>
  <c r="O150" i="25"/>
  <c r="N150" i="25"/>
  <c r="M150" i="25"/>
  <c r="L150" i="25"/>
  <c r="K150" i="25"/>
  <c r="J150" i="25"/>
  <c r="I150" i="25"/>
  <c r="H150" i="25"/>
  <c r="G150" i="25"/>
  <c r="F150" i="25"/>
  <c r="E150" i="25"/>
  <c r="D150" i="25"/>
  <c r="C150" i="25"/>
  <c r="Q149" i="25"/>
  <c r="P149" i="25"/>
  <c r="O149" i="25"/>
  <c r="N149" i="25"/>
  <c r="M149" i="25"/>
  <c r="L149" i="25"/>
  <c r="K149" i="25"/>
  <c r="J149" i="25"/>
  <c r="I149" i="25"/>
  <c r="H149" i="25"/>
  <c r="G149" i="25"/>
  <c r="F149" i="25"/>
  <c r="E149" i="25"/>
  <c r="D149" i="25"/>
  <c r="C149" i="25"/>
  <c r="Q148" i="25"/>
  <c r="P148" i="25"/>
  <c r="O148" i="25"/>
  <c r="N148" i="25"/>
  <c r="M148" i="25"/>
  <c r="L148" i="25"/>
  <c r="K148" i="25"/>
  <c r="J148" i="25"/>
  <c r="I148" i="25"/>
  <c r="H148" i="25"/>
  <c r="G148" i="25"/>
  <c r="F148" i="25"/>
  <c r="E148" i="25"/>
  <c r="D148" i="25"/>
  <c r="C148" i="25"/>
  <c r="Q147" i="25"/>
  <c r="P147" i="25"/>
  <c r="O147" i="25"/>
  <c r="N147" i="25"/>
  <c r="M147" i="25"/>
  <c r="L147" i="25"/>
  <c r="K147" i="25"/>
  <c r="J147" i="25"/>
  <c r="I147" i="25"/>
  <c r="H147" i="25"/>
  <c r="G147" i="25"/>
  <c r="F147" i="25"/>
  <c r="E147" i="25"/>
  <c r="D147" i="25"/>
  <c r="C147" i="25"/>
  <c r="Q146" i="25"/>
  <c r="P146" i="25"/>
  <c r="O146" i="25"/>
  <c r="N146" i="25"/>
  <c r="M146" i="25"/>
  <c r="L146" i="25"/>
  <c r="K146" i="25"/>
  <c r="J146" i="25"/>
  <c r="I146" i="25"/>
  <c r="H146" i="25"/>
  <c r="G146" i="25"/>
  <c r="F146" i="25"/>
  <c r="E146" i="25"/>
  <c r="D146" i="25"/>
  <c r="C146" i="25"/>
  <c r="Q145" i="25"/>
  <c r="P145" i="25"/>
  <c r="O145" i="25"/>
  <c r="N145" i="25"/>
  <c r="M145" i="25"/>
  <c r="L145" i="25"/>
  <c r="K145" i="25"/>
  <c r="J145" i="25"/>
  <c r="I145" i="25"/>
  <c r="H145" i="25"/>
  <c r="G145" i="25"/>
  <c r="F145" i="25"/>
  <c r="E145" i="25"/>
  <c r="D145" i="25"/>
  <c r="C145" i="25"/>
  <c r="Q144" i="25"/>
  <c r="P144" i="25"/>
  <c r="O144" i="25"/>
  <c r="N144" i="25"/>
  <c r="M144" i="25"/>
  <c r="L144" i="25"/>
  <c r="K144" i="25"/>
  <c r="J144" i="25"/>
  <c r="I144" i="25"/>
  <c r="H144" i="25"/>
  <c r="G144" i="25"/>
  <c r="F144" i="25"/>
  <c r="E144" i="25"/>
  <c r="D144" i="25"/>
  <c r="C144" i="25"/>
  <c r="Q143" i="25"/>
  <c r="P143" i="25"/>
  <c r="O143" i="25"/>
  <c r="N143" i="25"/>
  <c r="M143" i="25"/>
  <c r="L143" i="25"/>
  <c r="K143" i="25"/>
  <c r="J143" i="25"/>
  <c r="I143" i="25"/>
  <c r="H143" i="25"/>
  <c r="G143" i="25"/>
  <c r="F143" i="25"/>
  <c r="E143" i="25"/>
  <c r="D143" i="25"/>
  <c r="C143" i="25"/>
  <c r="Q142" i="25"/>
  <c r="P142" i="25"/>
  <c r="O142" i="25"/>
  <c r="N142" i="25"/>
  <c r="M142" i="25"/>
  <c r="L142" i="25"/>
  <c r="K142" i="25"/>
  <c r="J142" i="25"/>
  <c r="I142" i="25"/>
  <c r="H142" i="25"/>
  <c r="G142" i="25"/>
  <c r="F142" i="25"/>
  <c r="E142" i="25"/>
  <c r="D142" i="25"/>
  <c r="C142" i="25"/>
  <c r="Q141" i="25"/>
  <c r="P141" i="25"/>
  <c r="O141" i="25"/>
  <c r="N141" i="25"/>
  <c r="M141" i="25"/>
  <c r="L141" i="25"/>
  <c r="K141" i="25"/>
  <c r="J141" i="25"/>
  <c r="I141" i="25"/>
  <c r="H141" i="25"/>
  <c r="G141" i="25"/>
  <c r="F141" i="25"/>
  <c r="E141" i="25"/>
  <c r="D141" i="25"/>
  <c r="C141" i="25"/>
  <c r="Q140" i="25"/>
  <c r="P140" i="25"/>
  <c r="O140" i="25"/>
  <c r="N140" i="25"/>
  <c r="M140" i="25"/>
  <c r="L140" i="25"/>
  <c r="K140" i="25"/>
  <c r="J140" i="25"/>
  <c r="I140" i="25"/>
  <c r="H140" i="25"/>
  <c r="G140" i="25"/>
  <c r="F140" i="25"/>
  <c r="E140" i="25"/>
  <c r="D140" i="25"/>
  <c r="C140" i="25"/>
  <c r="Q139" i="25"/>
  <c r="P139" i="25"/>
  <c r="O139" i="25"/>
  <c r="N139" i="25"/>
  <c r="M139" i="25"/>
  <c r="L139" i="25"/>
  <c r="K139" i="25"/>
  <c r="J139" i="25"/>
  <c r="I139" i="25"/>
  <c r="H139" i="25"/>
  <c r="G139" i="25"/>
  <c r="F139" i="25"/>
  <c r="E139" i="25"/>
  <c r="D139" i="25"/>
  <c r="C139" i="25"/>
  <c r="Q138" i="25"/>
  <c r="P138" i="25"/>
  <c r="O138" i="25"/>
  <c r="N138" i="25"/>
  <c r="M138" i="25"/>
  <c r="L138" i="25"/>
  <c r="K138" i="25"/>
  <c r="J138" i="25"/>
  <c r="I138" i="25"/>
  <c r="H138" i="25"/>
  <c r="G138" i="25"/>
  <c r="F138" i="25"/>
  <c r="E138" i="25"/>
  <c r="D138" i="25"/>
  <c r="C138" i="25"/>
  <c r="Q137" i="25"/>
  <c r="P137" i="25"/>
  <c r="O137" i="25"/>
  <c r="N137" i="25"/>
  <c r="M137" i="25"/>
  <c r="L137" i="25"/>
  <c r="K137" i="25"/>
  <c r="J137" i="25"/>
  <c r="I137" i="25"/>
  <c r="H137" i="25"/>
  <c r="G137" i="25"/>
  <c r="F137" i="25"/>
  <c r="E137" i="25"/>
  <c r="D137" i="25"/>
  <c r="C137" i="25"/>
  <c r="Q136" i="25"/>
  <c r="P136" i="25"/>
  <c r="O136" i="25"/>
  <c r="N136" i="25"/>
  <c r="M136" i="25"/>
  <c r="L136" i="25"/>
  <c r="K136" i="25"/>
  <c r="J136" i="25"/>
  <c r="I136" i="25"/>
  <c r="H136" i="25"/>
  <c r="G136" i="25"/>
  <c r="F136" i="25"/>
  <c r="E136" i="25"/>
  <c r="D136" i="25"/>
  <c r="C136" i="25"/>
  <c r="Q135" i="25"/>
  <c r="P135" i="25"/>
  <c r="O135" i="25"/>
  <c r="N135" i="25"/>
  <c r="M135" i="25"/>
  <c r="L135" i="25"/>
  <c r="K135" i="25"/>
  <c r="J135" i="25"/>
  <c r="I135" i="25"/>
  <c r="H135" i="25"/>
  <c r="G135" i="25"/>
  <c r="F135" i="25"/>
  <c r="E135" i="25"/>
  <c r="D135" i="25"/>
  <c r="C135" i="25"/>
  <c r="Q134" i="25"/>
  <c r="P134" i="25"/>
  <c r="O134" i="25"/>
  <c r="N134" i="25"/>
  <c r="M134" i="25"/>
  <c r="L134" i="25"/>
  <c r="K134" i="25"/>
  <c r="J134" i="25"/>
  <c r="I134" i="25"/>
  <c r="H134" i="25"/>
  <c r="G134" i="25"/>
  <c r="F134" i="25"/>
  <c r="E134" i="25"/>
  <c r="D134" i="25"/>
  <c r="C134" i="25"/>
  <c r="Q133" i="25"/>
  <c r="P133" i="25"/>
  <c r="O133" i="25"/>
  <c r="N133" i="25"/>
  <c r="M133" i="25"/>
  <c r="L133" i="25"/>
  <c r="K133" i="25"/>
  <c r="J133" i="25"/>
  <c r="I133" i="25"/>
  <c r="H133" i="25"/>
  <c r="G133" i="25"/>
  <c r="F133" i="25"/>
  <c r="E133" i="25"/>
  <c r="D133" i="25"/>
  <c r="C133" i="25"/>
  <c r="Q132" i="25"/>
  <c r="P132" i="25"/>
  <c r="O132" i="25"/>
  <c r="N132" i="25"/>
  <c r="M132" i="25"/>
  <c r="L132" i="25"/>
  <c r="K132" i="25"/>
  <c r="J132" i="25"/>
  <c r="I132" i="25"/>
  <c r="H132" i="25"/>
  <c r="G132" i="25"/>
  <c r="F132" i="25"/>
  <c r="E132" i="25"/>
  <c r="D132" i="25"/>
  <c r="C132" i="25"/>
  <c r="Q131" i="25"/>
  <c r="P131" i="25"/>
  <c r="O131" i="25"/>
  <c r="N131" i="25"/>
  <c r="M131" i="25"/>
  <c r="L131" i="25"/>
  <c r="K131" i="25"/>
  <c r="J131" i="25"/>
  <c r="I131" i="25"/>
  <c r="H131" i="25"/>
  <c r="G131" i="25"/>
  <c r="F131" i="25"/>
  <c r="E131" i="25"/>
  <c r="D131" i="25"/>
  <c r="C131" i="25"/>
  <c r="Q130" i="25"/>
  <c r="P130" i="25"/>
  <c r="O130" i="25"/>
  <c r="N130" i="25"/>
  <c r="M130" i="25"/>
  <c r="L130" i="25"/>
  <c r="K130" i="25"/>
  <c r="J130" i="25"/>
  <c r="I130" i="25"/>
  <c r="H130" i="25"/>
  <c r="G130" i="25"/>
  <c r="F130" i="25"/>
  <c r="E130" i="25"/>
  <c r="D130" i="25"/>
  <c r="C130" i="25"/>
  <c r="Q129" i="25"/>
  <c r="P129" i="25"/>
  <c r="O129" i="25"/>
  <c r="N129" i="25"/>
  <c r="M129" i="25"/>
  <c r="L129" i="25"/>
  <c r="K129" i="25"/>
  <c r="J129" i="25"/>
  <c r="I129" i="25"/>
  <c r="H129" i="25"/>
  <c r="G129" i="25"/>
  <c r="F129" i="25"/>
  <c r="E129" i="25"/>
  <c r="D129" i="25"/>
  <c r="C129" i="25"/>
  <c r="Q128" i="25"/>
  <c r="P128" i="25"/>
  <c r="O128" i="25"/>
  <c r="N128" i="25"/>
  <c r="M128" i="25"/>
  <c r="L128" i="25"/>
  <c r="K128" i="25"/>
  <c r="J128" i="25"/>
  <c r="I128" i="25"/>
  <c r="H128" i="25"/>
  <c r="G128" i="25"/>
  <c r="F128" i="25"/>
  <c r="E128" i="25"/>
  <c r="D128" i="25"/>
  <c r="C128" i="25"/>
  <c r="Q127" i="25"/>
  <c r="P127" i="25"/>
  <c r="O127" i="25"/>
  <c r="N127" i="25"/>
  <c r="M127" i="25"/>
  <c r="L127" i="25"/>
  <c r="K127" i="25"/>
  <c r="J127" i="25"/>
  <c r="I127" i="25"/>
  <c r="H127" i="25"/>
  <c r="G127" i="25"/>
  <c r="F127" i="25"/>
  <c r="E127" i="25"/>
  <c r="D127" i="25"/>
  <c r="C127" i="25"/>
  <c r="Q126" i="25"/>
  <c r="P126" i="25"/>
  <c r="O126" i="25"/>
  <c r="N126" i="25"/>
  <c r="M126" i="25"/>
  <c r="L126" i="25"/>
  <c r="K126" i="25"/>
  <c r="J126" i="25"/>
  <c r="I126" i="25"/>
  <c r="H126" i="25"/>
  <c r="G126" i="25"/>
  <c r="F126" i="25"/>
  <c r="E126" i="25"/>
  <c r="D126" i="25"/>
  <c r="C126" i="25"/>
  <c r="Q125" i="25"/>
  <c r="P125" i="25"/>
  <c r="O125" i="25"/>
  <c r="N125" i="25"/>
  <c r="M125" i="25"/>
  <c r="L125" i="25"/>
  <c r="K125" i="25"/>
  <c r="J125" i="25"/>
  <c r="I125" i="25"/>
  <c r="H125" i="25"/>
  <c r="G125" i="25"/>
  <c r="F125" i="25"/>
  <c r="E125" i="25"/>
  <c r="D125" i="25"/>
  <c r="C125" i="25"/>
  <c r="Q124" i="25"/>
  <c r="P124" i="25"/>
  <c r="O124" i="25"/>
  <c r="N124" i="25"/>
  <c r="M124" i="25"/>
  <c r="L124" i="25"/>
  <c r="K124" i="25"/>
  <c r="J124" i="25"/>
  <c r="I124" i="25"/>
  <c r="H124" i="25"/>
  <c r="G124" i="25"/>
  <c r="F124" i="25"/>
  <c r="E124" i="25"/>
  <c r="D124" i="25"/>
  <c r="C124" i="25"/>
  <c r="Q123" i="25"/>
  <c r="P123" i="25"/>
  <c r="O123" i="25"/>
  <c r="N123" i="25"/>
  <c r="M123" i="25"/>
  <c r="L123" i="25"/>
  <c r="K123" i="25"/>
  <c r="J123" i="25"/>
  <c r="I123" i="25"/>
  <c r="H123" i="25"/>
  <c r="G123" i="25"/>
  <c r="F123" i="25"/>
  <c r="E123" i="25"/>
  <c r="D123" i="25"/>
  <c r="C123" i="25"/>
  <c r="Q122" i="25"/>
  <c r="P122" i="25"/>
  <c r="O122" i="25"/>
  <c r="N122" i="25"/>
  <c r="M122" i="25"/>
  <c r="L122" i="25"/>
  <c r="K122" i="25"/>
  <c r="J122" i="25"/>
  <c r="I122" i="25"/>
  <c r="H122" i="25"/>
  <c r="G122" i="25"/>
  <c r="F122" i="25"/>
  <c r="E122" i="25"/>
  <c r="D122" i="25"/>
  <c r="C122" i="25"/>
  <c r="Q121" i="25"/>
  <c r="P121" i="25"/>
  <c r="O121" i="25"/>
  <c r="N121" i="25"/>
  <c r="M121" i="25"/>
  <c r="L121" i="25"/>
  <c r="K121" i="25"/>
  <c r="J121" i="25"/>
  <c r="I121" i="25"/>
  <c r="H121" i="25"/>
  <c r="G121" i="25"/>
  <c r="F121" i="25"/>
  <c r="E121" i="25"/>
  <c r="D121" i="25"/>
  <c r="C121" i="25"/>
  <c r="Q120" i="25"/>
  <c r="P120" i="25"/>
  <c r="O120" i="25"/>
  <c r="N120" i="25"/>
  <c r="M120" i="25"/>
  <c r="L120" i="25"/>
  <c r="K120" i="25"/>
  <c r="J120" i="25"/>
  <c r="I120" i="25"/>
  <c r="H120" i="25"/>
  <c r="G120" i="25"/>
  <c r="F120" i="25"/>
  <c r="E120" i="25"/>
  <c r="D120" i="25"/>
  <c r="C120" i="25"/>
  <c r="Q119" i="25"/>
  <c r="P119" i="25"/>
  <c r="O119" i="25"/>
  <c r="N119" i="25"/>
  <c r="M119" i="25"/>
  <c r="L119" i="25"/>
  <c r="K119" i="25"/>
  <c r="J119" i="25"/>
  <c r="I119" i="25"/>
  <c r="H119" i="25"/>
  <c r="G119" i="25"/>
  <c r="F119" i="25"/>
  <c r="E119" i="25"/>
  <c r="D119" i="25"/>
  <c r="C119" i="25"/>
  <c r="Q118" i="25"/>
  <c r="P118" i="25"/>
  <c r="O118" i="25"/>
  <c r="N118" i="25"/>
  <c r="M118" i="25"/>
  <c r="L118" i="25"/>
  <c r="K118" i="25"/>
  <c r="J118" i="25"/>
  <c r="I118" i="25"/>
  <c r="H118" i="25"/>
  <c r="G118" i="25"/>
  <c r="F118" i="25"/>
  <c r="E118" i="25"/>
  <c r="D118" i="25"/>
  <c r="C118" i="25"/>
  <c r="Q117" i="25"/>
  <c r="P117" i="25"/>
  <c r="O117" i="25"/>
  <c r="N117" i="25"/>
  <c r="M117" i="25"/>
  <c r="L117" i="25"/>
  <c r="K117" i="25"/>
  <c r="J117" i="25"/>
  <c r="I117" i="25"/>
  <c r="H117" i="25"/>
  <c r="G117" i="25"/>
  <c r="F117" i="25"/>
  <c r="E117" i="25"/>
  <c r="D117" i="25"/>
  <c r="C117" i="25"/>
  <c r="Q116" i="25"/>
  <c r="P116" i="25"/>
  <c r="O116" i="25"/>
  <c r="N116" i="25"/>
  <c r="M116" i="25"/>
  <c r="L116" i="25"/>
  <c r="K116" i="25"/>
  <c r="J116" i="25"/>
  <c r="I116" i="25"/>
  <c r="H116" i="25"/>
  <c r="G116" i="25"/>
  <c r="F116" i="25"/>
  <c r="E116" i="25"/>
  <c r="D116" i="25"/>
  <c r="C116" i="25"/>
  <c r="Q115" i="25"/>
  <c r="P115" i="25"/>
  <c r="O115" i="25"/>
  <c r="N115" i="25"/>
  <c r="M115" i="25"/>
  <c r="L115" i="25"/>
  <c r="K115" i="25"/>
  <c r="J115" i="25"/>
  <c r="I115" i="25"/>
  <c r="H115" i="25"/>
  <c r="G115" i="25"/>
  <c r="F115" i="25"/>
  <c r="E115" i="25"/>
  <c r="D115" i="25"/>
  <c r="C115" i="25"/>
  <c r="Q114" i="25"/>
  <c r="P114" i="25"/>
  <c r="O114" i="25"/>
  <c r="N114" i="25"/>
  <c r="M114" i="25"/>
  <c r="L114" i="25"/>
  <c r="K114" i="25"/>
  <c r="J114" i="25"/>
  <c r="I114" i="25"/>
  <c r="H114" i="25"/>
  <c r="G114" i="25"/>
  <c r="F114" i="25"/>
  <c r="E114" i="25"/>
  <c r="D114" i="25"/>
  <c r="C114" i="25"/>
  <c r="Q113" i="25"/>
  <c r="P113" i="25"/>
  <c r="O113" i="25"/>
  <c r="N113" i="25"/>
  <c r="M113" i="25"/>
  <c r="L113" i="25"/>
  <c r="K113" i="25"/>
  <c r="J113" i="25"/>
  <c r="I113" i="25"/>
  <c r="H113" i="25"/>
  <c r="G113" i="25"/>
  <c r="F113" i="25"/>
  <c r="E113" i="25"/>
  <c r="D113" i="25"/>
  <c r="C113" i="25"/>
  <c r="Q112" i="25"/>
  <c r="P112" i="25"/>
  <c r="O112" i="25"/>
  <c r="N112" i="25"/>
  <c r="M112" i="25"/>
  <c r="L112" i="25"/>
  <c r="K112" i="25"/>
  <c r="J112" i="25"/>
  <c r="I112" i="25"/>
  <c r="H112" i="25"/>
  <c r="G112" i="25"/>
  <c r="F112" i="25"/>
  <c r="E112" i="25"/>
  <c r="D112" i="25"/>
  <c r="C112" i="25"/>
  <c r="Q111" i="25"/>
  <c r="P111" i="25"/>
  <c r="O111" i="25"/>
  <c r="N111" i="25"/>
  <c r="M111" i="25"/>
  <c r="L111" i="25"/>
  <c r="K111" i="25"/>
  <c r="J111" i="25"/>
  <c r="I111" i="25"/>
  <c r="H111" i="25"/>
  <c r="G111" i="25"/>
  <c r="F111" i="25"/>
  <c r="E111" i="25"/>
  <c r="D111" i="25"/>
  <c r="C111" i="25"/>
  <c r="Q110" i="25"/>
  <c r="P110" i="25"/>
  <c r="O110" i="25"/>
  <c r="N110" i="25"/>
  <c r="M110" i="25"/>
  <c r="L110" i="25"/>
  <c r="K110" i="25"/>
  <c r="J110" i="25"/>
  <c r="I110" i="25"/>
  <c r="H110" i="25"/>
  <c r="G110" i="25"/>
  <c r="F110" i="25"/>
  <c r="E110" i="25"/>
  <c r="D110" i="25"/>
  <c r="C110" i="25"/>
  <c r="Q109" i="25"/>
  <c r="P109" i="25"/>
  <c r="O109" i="25"/>
  <c r="N109" i="25"/>
  <c r="M109" i="25"/>
  <c r="L109" i="25"/>
  <c r="K109" i="25"/>
  <c r="J109" i="25"/>
  <c r="I109" i="25"/>
  <c r="H109" i="25"/>
  <c r="G109" i="25"/>
  <c r="F109" i="25"/>
  <c r="E109" i="25"/>
  <c r="D109" i="25"/>
  <c r="C109" i="25"/>
  <c r="Q108" i="25"/>
  <c r="P108" i="25"/>
  <c r="O108" i="25"/>
  <c r="N108" i="25"/>
  <c r="M108" i="25"/>
  <c r="L108" i="25"/>
  <c r="K108" i="25"/>
  <c r="J108" i="25"/>
  <c r="I108" i="25"/>
  <c r="H108" i="25"/>
  <c r="G108" i="25"/>
  <c r="F108" i="25"/>
  <c r="E108" i="25"/>
  <c r="D108" i="25"/>
  <c r="C108" i="25"/>
  <c r="Q107" i="25"/>
  <c r="P107" i="25"/>
  <c r="O107" i="25"/>
  <c r="N107" i="25"/>
  <c r="M107" i="25"/>
  <c r="L107" i="25"/>
  <c r="K107" i="25"/>
  <c r="J107" i="25"/>
  <c r="I107" i="25"/>
  <c r="H107" i="25"/>
  <c r="G107" i="25"/>
  <c r="F107" i="25"/>
  <c r="E107" i="25"/>
  <c r="D107" i="25"/>
  <c r="C107" i="25"/>
  <c r="Q106" i="25"/>
  <c r="P106" i="25"/>
  <c r="O106" i="25"/>
  <c r="N106" i="25"/>
  <c r="M106" i="25"/>
  <c r="L106" i="25"/>
  <c r="K106" i="25"/>
  <c r="J106" i="25"/>
  <c r="I106" i="25"/>
  <c r="H106" i="25"/>
  <c r="G106" i="25"/>
  <c r="F106" i="25"/>
  <c r="E106" i="25"/>
  <c r="D106" i="25"/>
  <c r="C106" i="25"/>
  <c r="Q105" i="25"/>
  <c r="P105" i="25"/>
  <c r="O105" i="25"/>
  <c r="N105" i="25"/>
  <c r="M105" i="25"/>
  <c r="L105" i="25"/>
  <c r="K105" i="25"/>
  <c r="J105" i="25"/>
  <c r="I105" i="25"/>
  <c r="H105" i="25"/>
  <c r="G105" i="25"/>
  <c r="F105" i="25"/>
  <c r="E105" i="25"/>
  <c r="D105" i="25"/>
  <c r="C105" i="25"/>
  <c r="Q104" i="25"/>
  <c r="P104" i="25"/>
  <c r="O104" i="25"/>
  <c r="N104" i="25"/>
  <c r="M104" i="25"/>
  <c r="L104" i="25"/>
  <c r="K104" i="25"/>
  <c r="J104" i="25"/>
  <c r="I104" i="25"/>
  <c r="H104" i="25"/>
  <c r="G104" i="25"/>
  <c r="F104" i="25"/>
  <c r="E104" i="25"/>
  <c r="D104" i="25"/>
  <c r="C104" i="25"/>
  <c r="Q103" i="25"/>
  <c r="P103" i="25"/>
  <c r="O103" i="25"/>
  <c r="N103" i="25"/>
  <c r="M103" i="25"/>
  <c r="L103" i="25"/>
  <c r="K103" i="25"/>
  <c r="J103" i="25"/>
  <c r="I103" i="25"/>
  <c r="H103" i="25"/>
  <c r="G103" i="25"/>
  <c r="F103" i="25"/>
  <c r="E103" i="25"/>
  <c r="D103" i="25"/>
  <c r="C103" i="25"/>
  <c r="Q102" i="25"/>
  <c r="P102" i="25"/>
  <c r="O102" i="25"/>
  <c r="N102" i="25"/>
  <c r="M102" i="25"/>
  <c r="L102" i="25"/>
  <c r="K102" i="25"/>
  <c r="J102" i="25"/>
  <c r="I102" i="25"/>
  <c r="H102" i="25"/>
  <c r="G102" i="25"/>
  <c r="F102" i="25"/>
  <c r="E102" i="25"/>
  <c r="D102" i="25"/>
  <c r="C102" i="25"/>
  <c r="Q101" i="25"/>
  <c r="P101" i="25"/>
  <c r="O101" i="25"/>
  <c r="N101" i="25"/>
  <c r="M101" i="25"/>
  <c r="L101" i="25"/>
  <c r="K101" i="25"/>
  <c r="J101" i="25"/>
  <c r="I101" i="25"/>
  <c r="H101" i="25"/>
  <c r="G101" i="25"/>
  <c r="F101" i="25"/>
  <c r="E101" i="25"/>
  <c r="D101" i="25"/>
  <c r="C101" i="25"/>
  <c r="Q100" i="25"/>
  <c r="P100" i="25"/>
  <c r="O100" i="25"/>
  <c r="N100" i="25"/>
  <c r="M100" i="25"/>
  <c r="L100" i="25"/>
  <c r="K100" i="25"/>
  <c r="J100" i="25"/>
  <c r="I100" i="25"/>
  <c r="H100" i="25"/>
  <c r="G100" i="25"/>
  <c r="F100" i="25"/>
  <c r="E100" i="25"/>
  <c r="D100" i="25"/>
  <c r="C100" i="25"/>
  <c r="Q99" i="25"/>
  <c r="P99" i="25"/>
  <c r="O99" i="25"/>
  <c r="N99" i="25"/>
  <c r="M99" i="25"/>
  <c r="L99" i="25"/>
  <c r="K99" i="25"/>
  <c r="J99" i="25"/>
  <c r="I99" i="25"/>
  <c r="H99" i="25"/>
  <c r="G99" i="25"/>
  <c r="F99" i="25"/>
  <c r="E99" i="25"/>
  <c r="D99" i="25"/>
  <c r="C99" i="25"/>
  <c r="Q98" i="25"/>
  <c r="P98" i="25"/>
  <c r="O98" i="25"/>
  <c r="N98" i="25"/>
  <c r="M98" i="25"/>
  <c r="L98" i="25"/>
  <c r="K98" i="25"/>
  <c r="J98" i="25"/>
  <c r="I98" i="25"/>
  <c r="H98" i="25"/>
  <c r="G98" i="25"/>
  <c r="F98" i="25"/>
  <c r="E98" i="25"/>
  <c r="D98" i="25"/>
  <c r="C98" i="25"/>
  <c r="Q97" i="25"/>
  <c r="P97" i="25"/>
  <c r="O97" i="25"/>
  <c r="N97" i="25"/>
  <c r="M97" i="25"/>
  <c r="L97" i="25"/>
  <c r="K97" i="25"/>
  <c r="J97" i="25"/>
  <c r="I97" i="25"/>
  <c r="H97" i="25"/>
  <c r="G97" i="25"/>
  <c r="F97" i="25"/>
  <c r="E97" i="25"/>
  <c r="D97" i="25"/>
  <c r="C97" i="25"/>
  <c r="Q96" i="25"/>
  <c r="P96" i="25"/>
  <c r="O96" i="25"/>
  <c r="N96" i="25"/>
  <c r="M96" i="25"/>
  <c r="L96" i="25"/>
  <c r="K96" i="25"/>
  <c r="J96" i="25"/>
  <c r="I96" i="25"/>
  <c r="H96" i="25"/>
  <c r="G96" i="25"/>
  <c r="F96" i="25"/>
  <c r="E96" i="25"/>
  <c r="D96" i="25"/>
  <c r="C96" i="25"/>
  <c r="Q95" i="25"/>
  <c r="P95" i="25"/>
  <c r="O95" i="25"/>
  <c r="N95" i="25"/>
  <c r="M95" i="25"/>
  <c r="L95" i="25"/>
  <c r="K95" i="25"/>
  <c r="J95" i="25"/>
  <c r="I95" i="25"/>
  <c r="H95" i="25"/>
  <c r="G95" i="25"/>
  <c r="F95" i="25"/>
  <c r="E95" i="25"/>
  <c r="D95" i="25"/>
  <c r="C95" i="25"/>
  <c r="Q94" i="25"/>
  <c r="P94" i="25"/>
  <c r="O94" i="25"/>
  <c r="N94" i="25"/>
  <c r="M94" i="25"/>
  <c r="L94" i="25"/>
  <c r="K94" i="25"/>
  <c r="J94" i="25"/>
  <c r="I94" i="25"/>
  <c r="H94" i="25"/>
  <c r="G94" i="25"/>
  <c r="F94" i="25"/>
  <c r="E94" i="25"/>
  <c r="D94" i="25"/>
  <c r="C94" i="25"/>
  <c r="Q93" i="25"/>
  <c r="P93" i="25"/>
  <c r="O93" i="25"/>
  <c r="N93" i="25"/>
  <c r="M93" i="25"/>
  <c r="L93" i="25"/>
  <c r="K93" i="25"/>
  <c r="J93" i="25"/>
  <c r="I93" i="25"/>
  <c r="H93" i="25"/>
  <c r="G93" i="25"/>
  <c r="F93" i="25"/>
  <c r="E93" i="25"/>
  <c r="D93" i="25"/>
  <c r="C93" i="25"/>
  <c r="Q92" i="25"/>
  <c r="P92" i="25"/>
  <c r="O92" i="25"/>
  <c r="N92" i="25"/>
  <c r="M92" i="25"/>
  <c r="L92" i="25"/>
  <c r="K92" i="25"/>
  <c r="J92" i="25"/>
  <c r="I92" i="25"/>
  <c r="H92" i="25"/>
  <c r="G92" i="25"/>
  <c r="F92" i="25"/>
  <c r="E92" i="25"/>
  <c r="D92" i="25"/>
  <c r="C92" i="25"/>
  <c r="Q91" i="25"/>
  <c r="P91" i="25"/>
  <c r="O91" i="25"/>
  <c r="N91" i="25"/>
  <c r="M91" i="25"/>
  <c r="L91" i="25"/>
  <c r="K91" i="25"/>
  <c r="J91" i="25"/>
  <c r="I91" i="25"/>
  <c r="H91" i="25"/>
  <c r="G91" i="25"/>
  <c r="F91" i="25"/>
  <c r="E91" i="25"/>
  <c r="D91" i="25"/>
  <c r="C91" i="25"/>
  <c r="Q90" i="25"/>
  <c r="P90" i="25"/>
  <c r="O90" i="25"/>
  <c r="N90" i="25"/>
  <c r="M90" i="25"/>
  <c r="L90" i="25"/>
  <c r="K90" i="25"/>
  <c r="J90" i="25"/>
  <c r="I90" i="25"/>
  <c r="H90" i="25"/>
  <c r="G90" i="25"/>
  <c r="F90" i="25"/>
  <c r="E90" i="25"/>
  <c r="D90" i="25"/>
  <c r="C90" i="25"/>
  <c r="Q89" i="25"/>
  <c r="P89" i="25"/>
  <c r="O89" i="25"/>
  <c r="N89" i="25"/>
  <c r="M89" i="25"/>
  <c r="L89" i="25"/>
  <c r="K89" i="25"/>
  <c r="J89" i="25"/>
  <c r="I89" i="25"/>
  <c r="H89" i="25"/>
  <c r="G89" i="25"/>
  <c r="F89" i="25"/>
  <c r="E89" i="25"/>
  <c r="D89" i="25"/>
  <c r="C89" i="25"/>
  <c r="Q88" i="25"/>
  <c r="P88" i="25"/>
  <c r="O88" i="25"/>
  <c r="N88" i="25"/>
  <c r="M88" i="25"/>
  <c r="L88" i="25"/>
  <c r="K88" i="25"/>
  <c r="J88" i="25"/>
  <c r="I88" i="25"/>
  <c r="H88" i="25"/>
  <c r="G88" i="25"/>
  <c r="F88" i="25"/>
  <c r="E88" i="25"/>
  <c r="D88" i="25"/>
  <c r="C88" i="25"/>
  <c r="Q87" i="25"/>
  <c r="P87" i="25"/>
  <c r="O87" i="25"/>
  <c r="N87" i="25"/>
  <c r="M87" i="25"/>
  <c r="L87" i="25"/>
  <c r="K87" i="25"/>
  <c r="J87" i="25"/>
  <c r="I87" i="25"/>
  <c r="H87" i="25"/>
  <c r="G87" i="25"/>
  <c r="F87" i="25"/>
  <c r="E87" i="25"/>
  <c r="D87" i="25"/>
  <c r="C87" i="25"/>
  <c r="Q86" i="25"/>
  <c r="P86" i="25"/>
  <c r="O86" i="25"/>
  <c r="N86" i="25"/>
  <c r="M86" i="25"/>
  <c r="L86" i="25"/>
  <c r="K86" i="25"/>
  <c r="J86" i="25"/>
  <c r="I86" i="25"/>
  <c r="H86" i="25"/>
  <c r="G86" i="25"/>
  <c r="F86" i="25"/>
  <c r="E86" i="25"/>
  <c r="D86" i="25"/>
  <c r="C86" i="25"/>
  <c r="Q85" i="25"/>
  <c r="P85" i="25"/>
  <c r="O85" i="25"/>
  <c r="N85" i="25"/>
  <c r="M85" i="25"/>
  <c r="L85" i="25"/>
  <c r="K85" i="25"/>
  <c r="J85" i="25"/>
  <c r="I85" i="25"/>
  <c r="H85" i="25"/>
  <c r="G85" i="25"/>
  <c r="F85" i="25"/>
  <c r="E85" i="25"/>
  <c r="D85" i="25"/>
  <c r="C85" i="25"/>
  <c r="Q84" i="25"/>
  <c r="P84" i="25"/>
  <c r="O84" i="25"/>
  <c r="N84" i="25"/>
  <c r="M84" i="25"/>
  <c r="L84" i="25"/>
  <c r="K84" i="25"/>
  <c r="J84" i="25"/>
  <c r="I84" i="25"/>
  <c r="H84" i="25"/>
  <c r="G84" i="25"/>
  <c r="F84" i="25"/>
  <c r="E84" i="25"/>
  <c r="D84" i="25"/>
  <c r="C84" i="25"/>
  <c r="Q83" i="25"/>
  <c r="P83" i="25"/>
  <c r="O83" i="25"/>
  <c r="N83" i="25"/>
  <c r="M83" i="25"/>
  <c r="L83" i="25"/>
  <c r="K83" i="25"/>
  <c r="J83" i="25"/>
  <c r="I83" i="25"/>
  <c r="H83" i="25"/>
  <c r="G83" i="25"/>
  <c r="F83" i="25"/>
  <c r="E83" i="25"/>
  <c r="D83" i="25"/>
  <c r="C83" i="25"/>
  <c r="Q82" i="25"/>
  <c r="P82" i="25"/>
  <c r="O82" i="25"/>
  <c r="N82" i="25"/>
  <c r="M82" i="25"/>
  <c r="L82" i="25"/>
  <c r="K82" i="25"/>
  <c r="J82" i="25"/>
  <c r="I82" i="25"/>
  <c r="H82" i="25"/>
  <c r="G82" i="25"/>
  <c r="F82" i="25"/>
  <c r="E82" i="25"/>
  <c r="D82" i="25"/>
  <c r="C82" i="25"/>
  <c r="Q81" i="25"/>
  <c r="P81" i="25"/>
  <c r="O81" i="25"/>
  <c r="N81" i="25"/>
  <c r="M81" i="25"/>
  <c r="L81" i="25"/>
  <c r="K81" i="25"/>
  <c r="J81" i="25"/>
  <c r="I81" i="25"/>
  <c r="H81" i="25"/>
  <c r="G81" i="25"/>
  <c r="F81" i="25"/>
  <c r="E81" i="25"/>
  <c r="D81" i="25"/>
  <c r="C81" i="25"/>
  <c r="Q80" i="25"/>
  <c r="P80" i="25"/>
  <c r="O80" i="25"/>
  <c r="N80" i="25"/>
  <c r="M80" i="25"/>
  <c r="L80" i="25"/>
  <c r="K80" i="25"/>
  <c r="J80" i="25"/>
  <c r="I80" i="25"/>
  <c r="H80" i="25"/>
  <c r="G80" i="25"/>
  <c r="F80" i="25"/>
  <c r="E80" i="25"/>
  <c r="D80" i="25"/>
  <c r="C80" i="25"/>
  <c r="Q79" i="25"/>
  <c r="P79" i="25"/>
  <c r="O79" i="25"/>
  <c r="N79" i="25"/>
  <c r="M79" i="25"/>
  <c r="L79" i="25"/>
  <c r="K79" i="25"/>
  <c r="J79" i="25"/>
  <c r="I79" i="25"/>
  <c r="H79" i="25"/>
  <c r="G79" i="25"/>
  <c r="F79" i="25"/>
  <c r="E79" i="25"/>
  <c r="D79" i="25"/>
  <c r="C79" i="25"/>
  <c r="Q78" i="25"/>
  <c r="P78" i="25"/>
  <c r="O78" i="25"/>
  <c r="N78" i="25"/>
  <c r="M78" i="25"/>
  <c r="L78" i="25"/>
  <c r="K78" i="25"/>
  <c r="J78" i="25"/>
  <c r="I78" i="25"/>
  <c r="H78" i="25"/>
  <c r="G78" i="25"/>
  <c r="F78" i="25"/>
  <c r="E78" i="25"/>
  <c r="D78" i="25"/>
  <c r="C78" i="25"/>
  <c r="Q77" i="25"/>
  <c r="P77" i="25"/>
  <c r="O77" i="25"/>
  <c r="N77" i="25"/>
  <c r="M77" i="25"/>
  <c r="L77" i="25"/>
  <c r="K77" i="25"/>
  <c r="J77" i="25"/>
  <c r="I77" i="25"/>
  <c r="H77" i="25"/>
  <c r="G77" i="25"/>
  <c r="F77" i="25"/>
  <c r="E77" i="25"/>
  <c r="D77" i="25"/>
  <c r="C77" i="25"/>
  <c r="Q76" i="25"/>
  <c r="P76" i="25"/>
  <c r="O76" i="25"/>
  <c r="N76" i="25"/>
  <c r="M76" i="25"/>
  <c r="L76" i="25"/>
  <c r="K76" i="25"/>
  <c r="J76" i="25"/>
  <c r="I76" i="25"/>
  <c r="H76" i="25"/>
  <c r="G76" i="25"/>
  <c r="F76" i="25"/>
  <c r="E76" i="25"/>
  <c r="D76" i="25"/>
  <c r="C76" i="25"/>
  <c r="Q75" i="25"/>
  <c r="P75" i="25"/>
  <c r="O75" i="25"/>
  <c r="N75" i="25"/>
  <c r="M75" i="25"/>
  <c r="L75" i="25"/>
  <c r="K75" i="25"/>
  <c r="J75" i="25"/>
  <c r="I75" i="25"/>
  <c r="H75" i="25"/>
  <c r="G75" i="25"/>
  <c r="F75" i="25"/>
  <c r="E75" i="25"/>
  <c r="D75" i="25"/>
  <c r="C75" i="25"/>
  <c r="Q74" i="25"/>
  <c r="P74" i="25"/>
  <c r="O74" i="25"/>
  <c r="N74" i="25"/>
  <c r="M74" i="25"/>
  <c r="L74" i="25"/>
  <c r="K74" i="25"/>
  <c r="J74" i="25"/>
  <c r="I74" i="25"/>
  <c r="H74" i="25"/>
  <c r="G74" i="25"/>
  <c r="F74" i="25"/>
  <c r="E74" i="25"/>
  <c r="D74" i="25"/>
  <c r="C74" i="25"/>
  <c r="Q73" i="25"/>
  <c r="P73" i="25"/>
  <c r="O73" i="25"/>
  <c r="N73" i="25"/>
  <c r="M73" i="25"/>
  <c r="L73" i="25"/>
  <c r="K73" i="25"/>
  <c r="J73" i="25"/>
  <c r="I73" i="25"/>
  <c r="H73" i="25"/>
  <c r="G73" i="25"/>
  <c r="F73" i="25"/>
  <c r="E73" i="25"/>
  <c r="D73" i="25"/>
  <c r="C73" i="25"/>
  <c r="Q72" i="25"/>
  <c r="P72" i="25"/>
  <c r="O72" i="25"/>
  <c r="N72" i="25"/>
  <c r="M72" i="25"/>
  <c r="L72" i="25"/>
  <c r="K72" i="25"/>
  <c r="J72" i="25"/>
  <c r="I72" i="25"/>
  <c r="H72" i="25"/>
  <c r="G72" i="25"/>
  <c r="F72" i="25"/>
  <c r="E72" i="25"/>
  <c r="D72" i="25"/>
  <c r="C72" i="25"/>
  <c r="Q71" i="25"/>
  <c r="P71" i="25"/>
  <c r="O71" i="25"/>
  <c r="N71" i="25"/>
  <c r="M71" i="25"/>
  <c r="L71" i="25"/>
  <c r="K71" i="25"/>
  <c r="J71" i="25"/>
  <c r="I71" i="25"/>
  <c r="H71" i="25"/>
  <c r="G71" i="25"/>
  <c r="F71" i="25"/>
  <c r="E71" i="25"/>
  <c r="D71" i="25"/>
  <c r="C71" i="25"/>
  <c r="Q70" i="25"/>
  <c r="P70" i="25"/>
  <c r="O70" i="25"/>
  <c r="N70" i="25"/>
  <c r="M70" i="25"/>
  <c r="L70" i="25"/>
  <c r="K70" i="25"/>
  <c r="J70" i="25"/>
  <c r="I70" i="25"/>
  <c r="H70" i="25"/>
  <c r="G70" i="25"/>
  <c r="F70" i="25"/>
  <c r="E70" i="25"/>
  <c r="D70" i="25"/>
  <c r="C70" i="25"/>
  <c r="Q69" i="25"/>
  <c r="P69" i="25"/>
  <c r="O69" i="25"/>
  <c r="N69" i="25"/>
  <c r="M69" i="25"/>
  <c r="L69" i="25"/>
  <c r="K69" i="25"/>
  <c r="J69" i="25"/>
  <c r="I69" i="25"/>
  <c r="H69" i="25"/>
  <c r="G69" i="25"/>
  <c r="F69" i="25"/>
  <c r="E69" i="25"/>
  <c r="D69" i="25"/>
  <c r="C69" i="25"/>
  <c r="Q68" i="25"/>
  <c r="P68" i="25"/>
  <c r="O68" i="25"/>
  <c r="N68" i="25"/>
  <c r="M68" i="25"/>
  <c r="L68" i="25"/>
  <c r="K68" i="25"/>
  <c r="J68" i="25"/>
  <c r="I68" i="25"/>
  <c r="H68" i="25"/>
  <c r="G68" i="25"/>
  <c r="F68" i="25"/>
  <c r="E68" i="25"/>
  <c r="D68" i="25"/>
  <c r="C68" i="25"/>
  <c r="Q67" i="25"/>
  <c r="P67" i="25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Q66" i="25"/>
  <c r="P66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Q65" i="25"/>
  <c r="P65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Q64" i="25"/>
  <c r="P64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Q63" i="25"/>
  <c r="P63" i="25"/>
  <c r="O63" i="25"/>
  <c r="N63" i="25"/>
  <c r="M63" i="25"/>
  <c r="L63" i="25"/>
  <c r="K63" i="25"/>
  <c r="J63" i="25"/>
  <c r="I63" i="25"/>
  <c r="H63" i="25"/>
  <c r="G63" i="25"/>
  <c r="F63" i="25"/>
  <c r="E63" i="25"/>
  <c r="D63" i="25"/>
  <c r="C63" i="25"/>
  <c r="Q62" i="25"/>
  <c r="P62" i="25"/>
  <c r="O62" i="25"/>
  <c r="N62" i="25"/>
  <c r="M62" i="25"/>
  <c r="L62" i="25"/>
  <c r="K62" i="25"/>
  <c r="J62" i="25"/>
  <c r="I62" i="25"/>
  <c r="H62" i="25"/>
  <c r="G62" i="25"/>
  <c r="F62" i="25"/>
  <c r="E62" i="25"/>
  <c r="D62" i="25"/>
  <c r="C62" i="25"/>
  <c r="Q61" i="25"/>
  <c r="P61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Q60" i="25"/>
  <c r="P60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Q59" i="25"/>
  <c r="P59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Q58" i="25"/>
  <c r="P58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Q57" i="25"/>
  <c r="P57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Q56" i="25"/>
  <c r="P56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Q55" i="25"/>
  <c r="P55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Q54" i="25"/>
  <c r="P54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Q53" i="25"/>
  <c r="P53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Q52" i="25"/>
  <c r="P52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Q51" i="25"/>
  <c r="P51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Q50" i="25"/>
  <c r="P50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Q49" i="25"/>
  <c r="P49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Q48" i="25"/>
  <c r="P48" i="25"/>
  <c r="O48" i="25"/>
  <c r="N48" i="25"/>
  <c r="M48" i="25"/>
  <c r="L48" i="25"/>
  <c r="K48" i="25"/>
  <c r="J48" i="25"/>
  <c r="I48" i="25"/>
  <c r="H48" i="25"/>
  <c r="G48" i="25"/>
  <c r="F48" i="25"/>
  <c r="E48" i="25"/>
  <c r="D48" i="25"/>
  <c r="C48" i="25"/>
  <c r="Q47" i="25"/>
  <c r="P47" i="25"/>
  <c r="O47" i="25"/>
  <c r="N47" i="25"/>
  <c r="M47" i="25"/>
  <c r="L47" i="25"/>
  <c r="K47" i="25"/>
  <c r="J47" i="25"/>
  <c r="I47" i="25"/>
  <c r="H47" i="25"/>
  <c r="G47" i="25"/>
  <c r="F47" i="25"/>
  <c r="E47" i="25"/>
  <c r="D47" i="25"/>
  <c r="C47" i="25"/>
  <c r="Q46" i="25"/>
  <c r="P46" i="25"/>
  <c r="O46" i="25"/>
  <c r="N46" i="25"/>
  <c r="M46" i="25"/>
  <c r="L46" i="25"/>
  <c r="K46" i="25"/>
  <c r="J46" i="25"/>
  <c r="I46" i="25"/>
  <c r="H46" i="25"/>
  <c r="G46" i="25"/>
  <c r="F46" i="25"/>
  <c r="E46" i="25"/>
  <c r="D46" i="25"/>
  <c r="C46" i="25"/>
  <c r="Q45" i="25"/>
  <c r="P45" i="25"/>
  <c r="O45" i="25"/>
  <c r="N45" i="25"/>
  <c r="M45" i="25"/>
  <c r="L45" i="25"/>
  <c r="K45" i="25"/>
  <c r="J45" i="25"/>
  <c r="I45" i="25"/>
  <c r="H45" i="25"/>
  <c r="G45" i="25"/>
  <c r="F45" i="25"/>
  <c r="E45" i="25"/>
  <c r="D45" i="25"/>
  <c r="C45" i="25"/>
  <c r="Q44" i="25"/>
  <c r="P44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Q43" i="25"/>
  <c r="P43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Q42" i="25"/>
  <c r="P42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Q41" i="25"/>
  <c r="P41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Q40" i="25"/>
  <c r="P40" i="25"/>
  <c r="O40" i="25"/>
  <c r="N40" i="25"/>
  <c r="M40" i="25"/>
  <c r="L40" i="25"/>
  <c r="K40" i="25"/>
  <c r="J40" i="25"/>
  <c r="I40" i="25"/>
  <c r="H40" i="25"/>
  <c r="G40" i="25"/>
  <c r="F40" i="25"/>
  <c r="E40" i="25"/>
  <c r="D40" i="25"/>
  <c r="C40" i="25"/>
  <c r="Q39" i="25"/>
  <c r="P39" i="25"/>
  <c r="O39" i="25"/>
  <c r="N39" i="25"/>
  <c r="M39" i="25"/>
  <c r="L39" i="25"/>
  <c r="K39" i="25"/>
  <c r="J39" i="25"/>
  <c r="I39" i="25"/>
  <c r="H39" i="25"/>
  <c r="G39" i="25"/>
  <c r="F39" i="25"/>
  <c r="E39" i="25"/>
  <c r="D39" i="25"/>
  <c r="C39" i="25"/>
  <c r="Q38" i="25"/>
  <c r="P38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Q37" i="25"/>
  <c r="P37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Q36" i="25"/>
  <c r="P36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Q35" i="25"/>
  <c r="P35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Q34" i="25"/>
  <c r="P34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Q33" i="25"/>
  <c r="P33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Q32" i="25"/>
  <c r="P32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Q31" i="25"/>
  <c r="P31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Q30" i="25"/>
  <c r="P30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Q27" i="25"/>
  <c r="P27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Q26" i="25"/>
  <c r="P26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Q24" i="25"/>
  <c r="P24" i="25"/>
  <c r="O24" i="25"/>
  <c r="N24" i="25"/>
  <c r="M24" i="25"/>
  <c r="L24" i="25"/>
  <c r="K24" i="25"/>
  <c r="J24" i="25"/>
  <c r="I24" i="25"/>
  <c r="H24" i="25"/>
  <c r="G24" i="25"/>
  <c r="F24" i="25"/>
  <c r="E24" i="25"/>
  <c r="D24" i="25"/>
  <c r="C24" i="25"/>
  <c r="Q23" i="25"/>
  <c r="P23" i="25"/>
  <c r="O23" i="25"/>
  <c r="N23" i="25"/>
  <c r="M23" i="25"/>
  <c r="L23" i="25"/>
  <c r="K23" i="25"/>
  <c r="J23" i="25"/>
  <c r="I23" i="25"/>
  <c r="H23" i="25"/>
  <c r="G23" i="25"/>
  <c r="F23" i="25"/>
  <c r="E23" i="25"/>
  <c r="D23" i="25"/>
  <c r="C23" i="25"/>
  <c r="Q22" i="25"/>
  <c r="P22" i="25"/>
  <c r="O22" i="25"/>
  <c r="N22" i="25"/>
  <c r="M22" i="25"/>
  <c r="L22" i="25"/>
  <c r="K22" i="25"/>
  <c r="J22" i="25"/>
  <c r="I22" i="25"/>
  <c r="H22" i="25"/>
  <c r="G22" i="25"/>
  <c r="F22" i="25"/>
  <c r="E22" i="25"/>
  <c r="D22" i="25"/>
  <c r="C22" i="25"/>
  <c r="Q21" i="25"/>
  <c r="P21" i="25"/>
  <c r="O21" i="25"/>
  <c r="N21" i="25"/>
  <c r="M21" i="25"/>
  <c r="L21" i="25"/>
  <c r="K21" i="25"/>
  <c r="J21" i="25"/>
  <c r="I21" i="25"/>
  <c r="H21" i="25"/>
  <c r="G21" i="25"/>
  <c r="F21" i="25"/>
  <c r="E21" i="25"/>
  <c r="D21" i="25"/>
  <c r="C21" i="25"/>
  <c r="Q20" i="25"/>
  <c r="P20" i="25"/>
  <c r="O20" i="25"/>
  <c r="N20" i="25"/>
  <c r="M20" i="25"/>
  <c r="L20" i="25"/>
  <c r="K20" i="25"/>
  <c r="J20" i="25"/>
  <c r="I20" i="25"/>
  <c r="H20" i="25"/>
  <c r="G20" i="25"/>
  <c r="F20" i="25"/>
  <c r="E20" i="25"/>
  <c r="D20" i="25"/>
  <c r="C20" i="25"/>
  <c r="Q19" i="25"/>
  <c r="P19" i="25"/>
  <c r="O19" i="25"/>
  <c r="N19" i="25"/>
  <c r="M19" i="25"/>
  <c r="L19" i="25"/>
  <c r="K19" i="25"/>
  <c r="J19" i="25"/>
  <c r="I19" i="25"/>
  <c r="H19" i="25"/>
  <c r="G19" i="25"/>
  <c r="F19" i="25"/>
  <c r="E19" i="25"/>
  <c r="D19" i="25"/>
  <c r="C19" i="25"/>
  <c r="Q18" i="25"/>
  <c r="P18" i="25"/>
  <c r="O18" i="25"/>
  <c r="N18" i="25"/>
  <c r="M18" i="25"/>
  <c r="L18" i="25"/>
  <c r="K18" i="25"/>
  <c r="J18" i="25"/>
  <c r="I18" i="25"/>
  <c r="H18" i="25"/>
  <c r="G18" i="25"/>
  <c r="F18" i="25"/>
  <c r="E18" i="25"/>
  <c r="D18" i="25"/>
  <c r="C18" i="25"/>
  <c r="Q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C17" i="25"/>
  <c r="Q16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C16" i="25"/>
  <c r="Q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C15" i="25"/>
  <c r="Q14" i="25"/>
  <c r="P14" i="25"/>
  <c r="O14" i="25"/>
  <c r="N14" i="25"/>
  <c r="M14" i="25"/>
  <c r="L14" i="25"/>
  <c r="K14" i="25"/>
  <c r="J14" i="25"/>
  <c r="I14" i="25"/>
  <c r="H14" i="25"/>
  <c r="G14" i="25"/>
  <c r="F14" i="25"/>
  <c r="E14" i="25"/>
  <c r="D14" i="25"/>
  <c r="C14" i="25"/>
  <c r="Q13" i="25"/>
  <c r="P13" i="25"/>
  <c r="O13" i="25"/>
  <c r="N13" i="25"/>
  <c r="M13" i="25"/>
  <c r="L13" i="25"/>
  <c r="K13" i="25"/>
  <c r="J13" i="25"/>
  <c r="I13" i="25"/>
  <c r="H13" i="25"/>
  <c r="G13" i="25"/>
  <c r="F13" i="25"/>
  <c r="E13" i="25"/>
  <c r="D13" i="25"/>
  <c r="C13" i="25"/>
  <c r="Q12" i="25"/>
  <c r="P12" i="25"/>
  <c r="O12" i="25"/>
  <c r="N12" i="25"/>
  <c r="M12" i="25"/>
  <c r="L12" i="25"/>
  <c r="K12" i="25"/>
  <c r="J12" i="25"/>
  <c r="I12" i="25"/>
  <c r="H12" i="25"/>
  <c r="G12" i="25"/>
  <c r="F12" i="25"/>
  <c r="E12" i="25"/>
  <c r="D12" i="25"/>
  <c r="C12" i="25"/>
  <c r="Q11" i="25"/>
  <c r="P11" i="25"/>
  <c r="O11" i="25"/>
  <c r="N11" i="25"/>
  <c r="M11" i="25"/>
  <c r="L11" i="25"/>
  <c r="K11" i="25"/>
  <c r="J11" i="25"/>
  <c r="I11" i="25"/>
  <c r="H11" i="25"/>
  <c r="G11" i="25"/>
  <c r="F11" i="25"/>
  <c r="E11" i="25"/>
  <c r="D11" i="25"/>
  <c r="C11" i="25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Q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C7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Q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C3" i="25"/>
  <c r="Q2" i="25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Q3" i="5"/>
  <c r="Q4" i="5"/>
  <c r="Q5" i="5"/>
  <c r="Q6" i="5"/>
  <c r="Q7" i="5"/>
  <c r="Q8" i="5"/>
  <c r="Q9" i="5"/>
  <c r="Q10" i="5"/>
  <c r="Q12" i="5"/>
  <c r="Q14" i="5"/>
  <c r="Q15" i="5"/>
  <c r="Q16" i="5"/>
  <c r="Q19" i="5"/>
  <c r="Q20" i="5"/>
  <c r="Q21" i="5"/>
  <c r="Q22" i="5"/>
  <c r="Q23" i="5"/>
  <c r="Q24" i="5"/>
  <c r="Q26" i="5"/>
  <c r="Q27" i="5"/>
  <c r="Q28" i="5"/>
  <c r="Q29" i="5"/>
  <c r="Q30" i="5"/>
  <c r="Q31" i="5"/>
  <c r="Q32" i="5"/>
  <c r="Q33" i="5"/>
  <c r="Q35" i="5"/>
  <c r="Q36" i="5"/>
  <c r="Q37" i="5"/>
  <c r="Q38" i="5"/>
  <c r="Q39" i="5"/>
  <c r="Q40" i="5"/>
  <c r="Q41" i="5"/>
  <c r="Q42" i="5"/>
  <c r="Q43" i="5"/>
  <c r="Q44" i="5"/>
  <c r="Q46" i="5"/>
  <c r="Q49" i="5"/>
  <c r="Q50" i="5"/>
  <c r="Q52" i="5"/>
  <c r="Q53" i="5"/>
  <c r="Q56" i="5"/>
  <c r="Q58" i="5"/>
  <c r="Q59" i="5"/>
  <c r="Q60" i="5"/>
  <c r="Q61" i="5"/>
  <c r="Q63" i="5"/>
  <c r="Q64" i="5"/>
  <c r="Q65" i="5"/>
  <c r="Q66" i="5"/>
  <c r="Q67" i="5"/>
  <c r="Q68" i="5"/>
  <c r="Q69" i="5"/>
  <c r="Q70" i="5"/>
  <c r="Q71" i="5"/>
  <c r="Q72" i="5"/>
  <c r="Q74" i="5"/>
  <c r="Q75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5" i="5"/>
  <c r="Q96" i="5"/>
  <c r="Q97" i="5"/>
  <c r="Q98" i="5"/>
  <c r="Q99" i="5"/>
  <c r="Q101" i="5"/>
  <c r="Q102" i="5"/>
  <c r="Q104" i="5"/>
  <c r="Q105" i="5"/>
  <c r="Q106" i="5"/>
  <c r="Q108" i="5"/>
  <c r="Q109" i="5"/>
  <c r="Q110" i="5"/>
  <c r="Q111" i="5"/>
  <c r="Q112" i="5"/>
  <c r="Q113" i="5"/>
  <c r="Q114" i="5"/>
  <c r="Q116" i="5"/>
  <c r="Q117" i="5"/>
  <c r="Q118" i="5"/>
  <c r="Q119" i="5"/>
  <c r="Q120" i="5"/>
  <c r="Q122" i="5"/>
  <c r="Q123" i="5"/>
  <c r="Q124" i="5"/>
  <c r="Q125" i="5"/>
  <c r="Q126" i="5"/>
  <c r="Q130" i="5"/>
  <c r="Q131" i="5"/>
  <c r="Q132" i="5"/>
  <c r="Q133" i="5"/>
  <c r="Q135" i="5"/>
  <c r="Q134" i="5"/>
  <c r="Q136" i="5"/>
  <c r="Q137" i="5"/>
  <c r="Q138" i="5"/>
  <c r="Q139" i="5"/>
  <c r="Q140" i="5"/>
  <c r="Q142" i="5"/>
  <c r="Q144" i="5"/>
  <c r="Q143" i="5"/>
  <c r="Q145" i="5"/>
  <c r="Q147" i="5"/>
  <c r="Q148" i="5"/>
  <c r="Q151" i="5"/>
  <c r="Q152" i="5"/>
  <c r="Q153" i="5"/>
  <c r="Q154" i="5"/>
  <c r="Q155" i="5"/>
  <c r="Q156" i="5"/>
  <c r="Q158" i="5"/>
  <c r="Q159" i="5"/>
  <c r="Q161" i="5"/>
  <c r="Q162" i="5"/>
  <c r="Q166" i="5"/>
  <c r="Q167" i="5"/>
  <c r="Q168" i="5"/>
  <c r="Q169" i="5"/>
  <c r="Q173" i="5"/>
  <c r="Q174" i="5"/>
  <c r="Q175" i="5"/>
  <c r="Q176" i="5"/>
  <c r="Q177" i="5"/>
  <c r="Q178" i="5"/>
  <c r="Q179" i="5"/>
  <c r="Q180" i="5"/>
  <c r="Q186" i="5"/>
  <c r="Q193" i="5"/>
  <c r="Q194" i="5"/>
  <c r="Q195" i="5"/>
  <c r="Q197" i="5"/>
  <c r="Q199" i="5"/>
  <c r="Q200" i="5"/>
  <c r="Q201" i="5"/>
  <c r="Q202" i="5"/>
  <c r="Q203" i="5"/>
  <c r="Q205" i="5"/>
  <c r="Q206" i="5"/>
  <c r="Q207" i="5"/>
  <c r="Q209" i="5"/>
  <c r="Q211" i="5"/>
  <c r="Q212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11" i="5"/>
  <c r="Q17" i="5"/>
  <c r="Q18" i="5"/>
  <c r="Q25" i="5"/>
  <c r="Q34" i="5"/>
  <c r="Q45" i="5"/>
  <c r="Q54" i="5"/>
  <c r="Q55" i="5"/>
  <c r="Q94" i="5"/>
  <c r="Q127" i="5"/>
  <c r="Q128" i="5"/>
  <c r="Q129" i="5"/>
  <c r="Q160" i="5"/>
  <c r="Q163" i="5"/>
  <c r="Q164" i="5"/>
  <c r="Q165" i="5"/>
  <c r="Q170" i="5"/>
  <c r="Q171" i="5"/>
  <c r="Q172" i="5"/>
  <c r="Q181" i="5"/>
  <c r="Q182" i="5"/>
  <c r="Q183" i="5"/>
  <c r="Q184" i="5"/>
  <c r="Q185" i="5"/>
  <c r="Q191" i="5"/>
  <c r="Q189" i="5"/>
  <c r="Q190" i="5"/>
  <c r="Q192" i="5"/>
  <c r="Q187" i="5"/>
  <c r="Q188" i="5"/>
  <c r="Q210" i="5"/>
  <c r="Q48" i="5"/>
  <c r="Q57" i="5"/>
  <c r="Q62" i="5"/>
  <c r="Q73" i="5"/>
  <c r="Q76" i="5"/>
  <c r="Q100" i="5"/>
  <c r="Q107" i="5"/>
  <c r="Q115" i="5"/>
  <c r="Q146" i="5"/>
  <c r="Q149" i="5"/>
  <c r="Q150" i="5"/>
  <c r="Q157" i="5"/>
  <c r="Q196" i="5"/>
  <c r="Q198" i="5"/>
  <c r="Q204" i="5"/>
  <c r="Q213" i="5"/>
  <c r="Q2" i="5"/>
  <c r="Q13" i="5"/>
  <c r="Q47" i="5"/>
  <c r="Q51" i="5"/>
  <c r="Q103" i="5"/>
  <c r="Q121" i="5"/>
  <c r="Q141" i="5"/>
  <c r="Q208" i="5"/>
  <c r="P3" i="5"/>
  <c r="P4" i="5"/>
  <c r="P5" i="5"/>
  <c r="P6" i="5"/>
  <c r="P7" i="5"/>
  <c r="P8" i="5"/>
  <c r="P9" i="5"/>
  <c r="P10" i="5"/>
  <c r="P12" i="5"/>
  <c r="P14" i="5"/>
  <c r="P15" i="5"/>
  <c r="P16" i="5"/>
  <c r="P19" i="5"/>
  <c r="P20" i="5"/>
  <c r="P21" i="5"/>
  <c r="P22" i="5"/>
  <c r="P23" i="5"/>
  <c r="P24" i="5"/>
  <c r="P26" i="5"/>
  <c r="P27" i="5"/>
  <c r="P28" i="5"/>
  <c r="P29" i="5"/>
  <c r="P30" i="5"/>
  <c r="P31" i="5"/>
  <c r="P32" i="5"/>
  <c r="P33" i="5"/>
  <c r="P35" i="5"/>
  <c r="P36" i="5"/>
  <c r="P37" i="5"/>
  <c r="P38" i="5"/>
  <c r="P39" i="5"/>
  <c r="P40" i="5"/>
  <c r="P41" i="5"/>
  <c r="P42" i="5"/>
  <c r="P43" i="5"/>
  <c r="P44" i="5"/>
  <c r="P46" i="5"/>
  <c r="P49" i="5"/>
  <c r="P50" i="5"/>
  <c r="P52" i="5"/>
  <c r="P53" i="5"/>
  <c r="P56" i="5"/>
  <c r="P58" i="5"/>
  <c r="P59" i="5"/>
  <c r="P60" i="5"/>
  <c r="P61" i="5"/>
  <c r="P63" i="5"/>
  <c r="P64" i="5"/>
  <c r="P65" i="5"/>
  <c r="P66" i="5"/>
  <c r="P67" i="5"/>
  <c r="P68" i="5"/>
  <c r="P69" i="5"/>
  <c r="P70" i="5"/>
  <c r="P71" i="5"/>
  <c r="P72" i="5"/>
  <c r="P74" i="5"/>
  <c r="P75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5" i="5"/>
  <c r="P96" i="5"/>
  <c r="P97" i="5"/>
  <c r="P98" i="5"/>
  <c r="P99" i="5"/>
  <c r="P101" i="5"/>
  <c r="P102" i="5"/>
  <c r="P104" i="5"/>
  <c r="P105" i="5"/>
  <c r="P106" i="5"/>
  <c r="P108" i="5"/>
  <c r="P109" i="5"/>
  <c r="P110" i="5"/>
  <c r="P111" i="5"/>
  <c r="P112" i="5"/>
  <c r="P113" i="5"/>
  <c r="P114" i="5"/>
  <c r="P116" i="5"/>
  <c r="P117" i="5"/>
  <c r="P118" i="5"/>
  <c r="P119" i="5"/>
  <c r="P120" i="5"/>
  <c r="P122" i="5"/>
  <c r="P123" i="5"/>
  <c r="P124" i="5"/>
  <c r="P125" i="5"/>
  <c r="P126" i="5"/>
  <c r="P130" i="5"/>
  <c r="P131" i="5"/>
  <c r="P132" i="5"/>
  <c r="P133" i="5"/>
  <c r="P135" i="5"/>
  <c r="P134" i="5"/>
  <c r="P136" i="5"/>
  <c r="P137" i="5"/>
  <c r="P138" i="5"/>
  <c r="P139" i="5"/>
  <c r="P140" i="5"/>
  <c r="P142" i="5"/>
  <c r="P144" i="5"/>
  <c r="P143" i="5"/>
  <c r="P145" i="5"/>
  <c r="P147" i="5"/>
  <c r="P148" i="5"/>
  <c r="P151" i="5"/>
  <c r="P152" i="5"/>
  <c r="P153" i="5"/>
  <c r="P154" i="5"/>
  <c r="P155" i="5"/>
  <c r="P156" i="5"/>
  <c r="P158" i="5"/>
  <c r="P159" i="5"/>
  <c r="P161" i="5"/>
  <c r="P162" i="5"/>
  <c r="P166" i="5"/>
  <c r="P167" i="5"/>
  <c r="P168" i="5"/>
  <c r="P169" i="5"/>
  <c r="P173" i="5"/>
  <c r="P174" i="5"/>
  <c r="P175" i="5"/>
  <c r="P176" i="5"/>
  <c r="P177" i="5"/>
  <c r="P178" i="5"/>
  <c r="P179" i="5"/>
  <c r="P180" i="5"/>
  <c r="P186" i="5"/>
  <c r="P193" i="5"/>
  <c r="P194" i="5"/>
  <c r="P195" i="5"/>
  <c r="P197" i="5"/>
  <c r="P199" i="5"/>
  <c r="P200" i="5"/>
  <c r="P201" i="5"/>
  <c r="P202" i="5"/>
  <c r="P203" i="5"/>
  <c r="P205" i="5"/>
  <c r="P206" i="5"/>
  <c r="P207" i="5"/>
  <c r="P209" i="5"/>
  <c r="P211" i="5"/>
  <c r="P212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11" i="5"/>
  <c r="P17" i="5"/>
  <c r="P18" i="5"/>
  <c r="P25" i="5"/>
  <c r="P34" i="5"/>
  <c r="P45" i="5"/>
  <c r="P54" i="5"/>
  <c r="P55" i="5"/>
  <c r="P94" i="5"/>
  <c r="P127" i="5"/>
  <c r="P128" i="5"/>
  <c r="P129" i="5"/>
  <c r="P160" i="5"/>
  <c r="P163" i="5"/>
  <c r="P164" i="5"/>
  <c r="P165" i="5"/>
  <c r="P170" i="5"/>
  <c r="P171" i="5"/>
  <c r="P172" i="5"/>
  <c r="P181" i="5"/>
  <c r="P182" i="5"/>
  <c r="P183" i="5"/>
  <c r="P184" i="5"/>
  <c r="P185" i="5"/>
  <c r="P191" i="5"/>
  <c r="P189" i="5"/>
  <c r="P190" i="5"/>
  <c r="P192" i="5"/>
  <c r="P187" i="5"/>
  <c r="P188" i="5"/>
  <c r="P210" i="5"/>
  <c r="P48" i="5"/>
  <c r="P57" i="5"/>
  <c r="P62" i="5"/>
  <c r="P73" i="5"/>
  <c r="P76" i="5"/>
  <c r="P100" i="5"/>
  <c r="P107" i="5"/>
  <c r="P115" i="5"/>
  <c r="P146" i="5"/>
  <c r="P149" i="5"/>
  <c r="P150" i="5"/>
  <c r="P157" i="5"/>
  <c r="P196" i="5"/>
  <c r="P198" i="5"/>
  <c r="P204" i="5"/>
  <c r="P213" i="5"/>
  <c r="P2" i="5"/>
  <c r="P13" i="5"/>
  <c r="P47" i="5"/>
  <c r="P51" i="5"/>
  <c r="P103" i="5"/>
  <c r="P121" i="5"/>
  <c r="P141" i="5"/>
  <c r="P208" i="5"/>
  <c r="O3" i="5"/>
  <c r="O4" i="5"/>
  <c r="O5" i="5"/>
  <c r="O6" i="5"/>
  <c r="O7" i="5"/>
  <c r="O8" i="5"/>
  <c r="O9" i="5"/>
  <c r="O10" i="5"/>
  <c r="O12" i="5"/>
  <c r="O14" i="5"/>
  <c r="O15" i="5"/>
  <c r="O16" i="5"/>
  <c r="O19" i="5"/>
  <c r="O20" i="5"/>
  <c r="O21" i="5"/>
  <c r="O22" i="5"/>
  <c r="O23" i="5"/>
  <c r="O24" i="5"/>
  <c r="O26" i="5"/>
  <c r="O27" i="5"/>
  <c r="O28" i="5"/>
  <c r="O29" i="5"/>
  <c r="O30" i="5"/>
  <c r="O31" i="5"/>
  <c r="O32" i="5"/>
  <c r="O33" i="5"/>
  <c r="O35" i="5"/>
  <c r="O36" i="5"/>
  <c r="O37" i="5"/>
  <c r="O38" i="5"/>
  <c r="O39" i="5"/>
  <c r="O40" i="5"/>
  <c r="O41" i="5"/>
  <c r="O42" i="5"/>
  <c r="O43" i="5"/>
  <c r="O44" i="5"/>
  <c r="O46" i="5"/>
  <c r="O49" i="5"/>
  <c r="O50" i="5"/>
  <c r="O52" i="5"/>
  <c r="O53" i="5"/>
  <c r="O56" i="5"/>
  <c r="O58" i="5"/>
  <c r="O59" i="5"/>
  <c r="O60" i="5"/>
  <c r="O61" i="5"/>
  <c r="O63" i="5"/>
  <c r="O64" i="5"/>
  <c r="O65" i="5"/>
  <c r="O66" i="5"/>
  <c r="O67" i="5"/>
  <c r="O68" i="5"/>
  <c r="O69" i="5"/>
  <c r="O70" i="5"/>
  <c r="O71" i="5"/>
  <c r="O72" i="5"/>
  <c r="O74" i="5"/>
  <c r="O75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5" i="5"/>
  <c r="O96" i="5"/>
  <c r="O97" i="5"/>
  <c r="O98" i="5"/>
  <c r="O99" i="5"/>
  <c r="O101" i="5"/>
  <c r="O102" i="5"/>
  <c r="O104" i="5"/>
  <c r="O105" i="5"/>
  <c r="O106" i="5"/>
  <c r="O108" i="5"/>
  <c r="O109" i="5"/>
  <c r="O110" i="5"/>
  <c r="O111" i="5"/>
  <c r="O112" i="5"/>
  <c r="O113" i="5"/>
  <c r="O114" i="5"/>
  <c r="O116" i="5"/>
  <c r="O117" i="5"/>
  <c r="O118" i="5"/>
  <c r="O119" i="5"/>
  <c r="O120" i="5"/>
  <c r="O122" i="5"/>
  <c r="O123" i="5"/>
  <c r="O124" i="5"/>
  <c r="O125" i="5"/>
  <c r="O126" i="5"/>
  <c r="O130" i="5"/>
  <c r="O131" i="5"/>
  <c r="O132" i="5"/>
  <c r="O133" i="5"/>
  <c r="O135" i="5"/>
  <c r="O134" i="5"/>
  <c r="O136" i="5"/>
  <c r="O137" i="5"/>
  <c r="O138" i="5"/>
  <c r="O139" i="5"/>
  <c r="O140" i="5"/>
  <c r="O142" i="5"/>
  <c r="O144" i="5"/>
  <c r="O143" i="5"/>
  <c r="O145" i="5"/>
  <c r="O147" i="5"/>
  <c r="O148" i="5"/>
  <c r="O151" i="5"/>
  <c r="O152" i="5"/>
  <c r="O153" i="5"/>
  <c r="O154" i="5"/>
  <c r="O155" i="5"/>
  <c r="O156" i="5"/>
  <c r="O158" i="5"/>
  <c r="O159" i="5"/>
  <c r="O161" i="5"/>
  <c r="O162" i="5"/>
  <c r="O166" i="5"/>
  <c r="O167" i="5"/>
  <c r="O168" i="5"/>
  <c r="O169" i="5"/>
  <c r="O173" i="5"/>
  <c r="O174" i="5"/>
  <c r="O175" i="5"/>
  <c r="O176" i="5"/>
  <c r="O177" i="5"/>
  <c r="O178" i="5"/>
  <c r="O179" i="5"/>
  <c r="O180" i="5"/>
  <c r="O186" i="5"/>
  <c r="O193" i="5"/>
  <c r="O194" i="5"/>
  <c r="O195" i="5"/>
  <c r="O197" i="5"/>
  <c r="O199" i="5"/>
  <c r="O200" i="5"/>
  <c r="O201" i="5"/>
  <c r="O202" i="5"/>
  <c r="O203" i="5"/>
  <c r="O205" i="5"/>
  <c r="O206" i="5"/>
  <c r="O207" i="5"/>
  <c r="O209" i="5"/>
  <c r="O211" i="5"/>
  <c r="O212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11" i="5"/>
  <c r="O17" i="5"/>
  <c r="O18" i="5"/>
  <c r="O25" i="5"/>
  <c r="O34" i="5"/>
  <c r="O45" i="5"/>
  <c r="O54" i="5"/>
  <c r="O55" i="5"/>
  <c r="O94" i="5"/>
  <c r="O127" i="5"/>
  <c r="O128" i="5"/>
  <c r="O129" i="5"/>
  <c r="O160" i="5"/>
  <c r="O163" i="5"/>
  <c r="O164" i="5"/>
  <c r="O165" i="5"/>
  <c r="O170" i="5"/>
  <c r="O171" i="5"/>
  <c r="O172" i="5"/>
  <c r="O181" i="5"/>
  <c r="O182" i="5"/>
  <c r="O183" i="5"/>
  <c r="O184" i="5"/>
  <c r="O185" i="5"/>
  <c r="O191" i="5"/>
  <c r="O189" i="5"/>
  <c r="O190" i="5"/>
  <c r="O192" i="5"/>
  <c r="O187" i="5"/>
  <c r="O188" i="5"/>
  <c r="O210" i="5"/>
  <c r="O48" i="5"/>
  <c r="O57" i="5"/>
  <c r="O62" i="5"/>
  <c r="O73" i="5"/>
  <c r="O76" i="5"/>
  <c r="O100" i="5"/>
  <c r="O107" i="5"/>
  <c r="O115" i="5"/>
  <c r="O146" i="5"/>
  <c r="O149" i="5"/>
  <c r="O150" i="5"/>
  <c r="O157" i="5"/>
  <c r="O196" i="5"/>
  <c r="O198" i="5"/>
  <c r="O204" i="5"/>
  <c r="O213" i="5"/>
  <c r="O2" i="5"/>
  <c r="O13" i="5"/>
  <c r="O47" i="5"/>
  <c r="O51" i="5"/>
  <c r="O103" i="5"/>
  <c r="O121" i="5"/>
  <c r="O141" i="5"/>
  <c r="O208" i="5"/>
  <c r="N3" i="5"/>
  <c r="N4" i="5"/>
  <c r="N5" i="5"/>
  <c r="N6" i="5"/>
  <c r="N7" i="5"/>
  <c r="N8" i="5"/>
  <c r="N9" i="5"/>
  <c r="N10" i="5"/>
  <c r="N12" i="5"/>
  <c r="N14" i="5"/>
  <c r="N15" i="5"/>
  <c r="N16" i="5"/>
  <c r="N19" i="5"/>
  <c r="N20" i="5"/>
  <c r="N21" i="5"/>
  <c r="N22" i="5"/>
  <c r="N23" i="5"/>
  <c r="N24" i="5"/>
  <c r="N26" i="5"/>
  <c r="N27" i="5"/>
  <c r="N28" i="5"/>
  <c r="N29" i="5"/>
  <c r="N30" i="5"/>
  <c r="N31" i="5"/>
  <c r="N32" i="5"/>
  <c r="N33" i="5"/>
  <c r="N35" i="5"/>
  <c r="N36" i="5"/>
  <c r="N37" i="5"/>
  <c r="N38" i="5"/>
  <c r="N39" i="5"/>
  <c r="N40" i="5"/>
  <c r="N41" i="5"/>
  <c r="N42" i="5"/>
  <c r="N43" i="5"/>
  <c r="N44" i="5"/>
  <c r="N46" i="5"/>
  <c r="N49" i="5"/>
  <c r="N50" i="5"/>
  <c r="N52" i="5"/>
  <c r="N53" i="5"/>
  <c r="N56" i="5"/>
  <c r="N58" i="5"/>
  <c r="N59" i="5"/>
  <c r="N60" i="5"/>
  <c r="N61" i="5"/>
  <c r="N63" i="5"/>
  <c r="N64" i="5"/>
  <c r="N65" i="5"/>
  <c r="N66" i="5"/>
  <c r="N67" i="5"/>
  <c r="N68" i="5"/>
  <c r="N69" i="5"/>
  <c r="N70" i="5"/>
  <c r="N71" i="5"/>
  <c r="N72" i="5"/>
  <c r="N74" i="5"/>
  <c r="N75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5" i="5"/>
  <c r="N96" i="5"/>
  <c r="N97" i="5"/>
  <c r="N98" i="5"/>
  <c r="N99" i="5"/>
  <c r="N101" i="5"/>
  <c r="N102" i="5"/>
  <c r="N104" i="5"/>
  <c r="N105" i="5"/>
  <c r="N106" i="5"/>
  <c r="N108" i="5"/>
  <c r="N109" i="5"/>
  <c r="N110" i="5"/>
  <c r="N111" i="5"/>
  <c r="N112" i="5"/>
  <c r="N113" i="5"/>
  <c r="N114" i="5"/>
  <c r="N116" i="5"/>
  <c r="N117" i="5"/>
  <c r="N118" i="5"/>
  <c r="N119" i="5"/>
  <c r="N120" i="5"/>
  <c r="N122" i="5"/>
  <c r="N123" i="5"/>
  <c r="N124" i="5"/>
  <c r="N125" i="5"/>
  <c r="N126" i="5"/>
  <c r="N130" i="5"/>
  <c r="N131" i="5"/>
  <c r="N132" i="5"/>
  <c r="N133" i="5"/>
  <c r="N135" i="5"/>
  <c r="N134" i="5"/>
  <c r="N136" i="5"/>
  <c r="N137" i="5"/>
  <c r="N138" i="5"/>
  <c r="N139" i="5"/>
  <c r="N140" i="5"/>
  <c r="N142" i="5"/>
  <c r="N144" i="5"/>
  <c r="N143" i="5"/>
  <c r="N145" i="5"/>
  <c r="N147" i="5"/>
  <c r="N148" i="5"/>
  <c r="N151" i="5"/>
  <c r="N152" i="5"/>
  <c r="N153" i="5"/>
  <c r="N154" i="5"/>
  <c r="N155" i="5"/>
  <c r="N156" i="5"/>
  <c r="N158" i="5"/>
  <c r="N159" i="5"/>
  <c r="N161" i="5"/>
  <c r="N162" i="5"/>
  <c r="N166" i="5"/>
  <c r="N167" i="5"/>
  <c r="N168" i="5"/>
  <c r="N169" i="5"/>
  <c r="N173" i="5"/>
  <c r="N174" i="5"/>
  <c r="N175" i="5"/>
  <c r="N176" i="5"/>
  <c r="N177" i="5"/>
  <c r="N178" i="5"/>
  <c r="N179" i="5"/>
  <c r="N180" i="5"/>
  <c r="N186" i="5"/>
  <c r="N193" i="5"/>
  <c r="N194" i="5"/>
  <c r="N195" i="5"/>
  <c r="N197" i="5"/>
  <c r="N199" i="5"/>
  <c r="N200" i="5"/>
  <c r="N201" i="5"/>
  <c r="N202" i="5"/>
  <c r="N203" i="5"/>
  <c r="N205" i="5"/>
  <c r="N206" i="5"/>
  <c r="N207" i="5"/>
  <c r="N209" i="5"/>
  <c r="N211" i="5"/>
  <c r="N212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11" i="5"/>
  <c r="N17" i="5"/>
  <c r="N18" i="5"/>
  <c r="N25" i="5"/>
  <c r="N34" i="5"/>
  <c r="N45" i="5"/>
  <c r="N54" i="5"/>
  <c r="N55" i="5"/>
  <c r="N94" i="5"/>
  <c r="N127" i="5"/>
  <c r="N128" i="5"/>
  <c r="N129" i="5"/>
  <c r="N160" i="5"/>
  <c r="N163" i="5"/>
  <c r="N164" i="5"/>
  <c r="N165" i="5"/>
  <c r="N170" i="5"/>
  <c r="N171" i="5"/>
  <c r="N172" i="5"/>
  <c r="N181" i="5"/>
  <c r="N182" i="5"/>
  <c r="N183" i="5"/>
  <c r="N184" i="5"/>
  <c r="N185" i="5"/>
  <c r="N191" i="5"/>
  <c r="N189" i="5"/>
  <c r="N190" i="5"/>
  <c r="N192" i="5"/>
  <c r="N187" i="5"/>
  <c r="N188" i="5"/>
  <c r="N210" i="5"/>
  <c r="N48" i="5"/>
  <c r="N57" i="5"/>
  <c r="N62" i="5"/>
  <c r="N73" i="5"/>
  <c r="N76" i="5"/>
  <c r="N100" i="5"/>
  <c r="N107" i="5"/>
  <c r="N115" i="5"/>
  <c r="N146" i="5"/>
  <c r="N149" i="5"/>
  <c r="N150" i="5"/>
  <c r="N157" i="5"/>
  <c r="N196" i="5"/>
  <c r="N198" i="5"/>
  <c r="N204" i="5"/>
  <c r="N213" i="5"/>
  <c r="N2" i="5"/>
  <c r="N13" i="5"/>
  <c r="N47" i="5"/>
  <c r="N51" i="5"/>
  <c r="N103" i="5"/>
  <c r="N121" i="5"/>
  <c r="N141" i="5"/>
  <c r="N208" i="5"/>
  <c r="M3" i="5"/>
  <c r="M4" i="5"/>
  <c r="M5" i="5"/>
  <c r="M6" i="5"/>
  <c r="M7" i="5"/>
  <c r="M8" i="5"/>
  <c r="M9" i="5"/>
  <c r="M10" i="5"/>
  <c r="M12" i="5"/>
  <c r="M14" i="5"/>
  <c r="M15" i="5"/>
  <c r="M16" i="5"/>
  <c r="M19" i="5"/>
  <c r="M20" i="5"/>
  <c r="M21" i="5"/>
  <c r="M22" i="5"/>
  <c r="M23" i="5"/>
  <c r="M24" i="5"/>
  <c r="M26" i="5"/>
  <c r="M27" i="5"/>
  <c r="M28" i="5"/>
  <c r="M29" i="5"/>
  <c r="M30" i="5"/>
  <c r="M31" i="5"/>
  <c r="M32" i="5"/>
  <c r="M33" i="5"/>
  <c r="M35" i="5"/>
  <c r="M36" i="5"/>
  <c r="M37" i="5"/>
  <c r="M38" i="5"/>
  <c r="M39" i="5"/>
  <c r="M40" i="5"/>
  <c r="M41" i="5"/>
  <c r="M42" i="5"/>
  <c r="M43" i="5"/>
  <c r="M44" i="5"/>
  <c r="M46" i="5"/>
  <c r="M49" i="5"/>
  <c r="M50" i="5"/>
  <c r="M52" i="5"/>
  <c r="M53" i="5"/>
  <c r="M56" i="5"/>
  <c r="M58" i="5"/>
  <c r="M59" i="5"/>
  <c r="M60" i="5"/>
  <c r="M61" i="5"/>
  <c r="M63" i="5"/>
  <c r="M64" i="5"/>
  <c r="M65" i="5"/>
  <c r="M66" i="5"/>
  <c r="M67" i="5"/>
  <c r="M68" i="5"/>
  <c r="M69" i="5"/>
  <c r="M70" i="5"/>
  <c r="M71" i="5"/>
  <c r="M72" i="5"/>
  <c r="M74" i="5"/>
  <c r="M75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5" i="5"/>
  <c r="M96" i="5"/>
  <c r="M97" i="5"/>
  <c r="M98" i="5"/>
  <c r="M99" i="5"/>
  <c r="M101" i="5"/>
  <c r="M102" i="5"/>
  <c r="M104" i="5"/>
  <c r="M105" i="5"/>
  <c r="M106" i="5"/>
  <c r="M108" i="5"/>
  <c r="M109" i="5"/>
  <c r="M110" i="5"/>
  <c r="M111" i="5"/>
  <c r="M112" i="5"/>
  <c r="M113" i="5"/>
  <c r="M114" i="5"/>
  <c r="M116" i="5"/>
  <c r="M117" i="5"/>
  <c r="M118" i="5"/>
  <c r="M119" i="5"/>
  <c r="M120" i="5"/>
  <c r="M122" i="5"/>
  <c r="M123" i="5"/>
  <c r="M124" i="5"/>
  <c r="M125" i="5"/>
  <c r="M126" i="5"/>
  <c r="M130" i="5"/>
  <c r="M131" i="5"/>
  <c r="M132" i="5"/>
  <c r="M133" i="5"/>
  <c r="M135" i="5"/>
  <c r="M134" i="5"/>
  <c r="M136" i="5"/>
  <c r="M137" i="5"/>
  <c r="M138" i="5"/>
  <c r="M139" i="5"/>
  <c r="M140" i="5"/>
  <c r="M142" i="5"/>
  <c r="M144" i="5"/>
  <c r="M143" i="5"/>
  <c r="M145" i="5"/>
  <c r="M147" i="5"/>
  <c r="M148" i="5"/>
  <c r="M151" i="5"/>
  <c r="M152" i="5"/>
  <c r="M153" i="5"/>
  <c r="M154" i="5"/>
  <c r="M155" i="5"/>
  <c r="M156" i="5"/>
  <c r="M158" i="5"/>
  <c r="M159" i="5"/>
  <c r="M161" i="5"/>
  <c r="M162" i="5"/>
  <c r="M166" i="5"/>
  <c r="M167" i="5"/>
  <c r="M168" i="5"/>
  <c r="M169" i="5"/>
  <c r="M173" i="5"/>
  <c r="M174" i="5"/>
  <c r="M175" i="5"/>
  <c r="M176" i="5"/>
  <c r="M177" i="5"/>
  <c r="M178" i="5"/>
  <c r="M179" i="5"/>
  <c r="M180" i="5"/>
  <c r="M186" i="5"/>
  <c r="M193" i="5"/>
  <c r="M194" i="5"/>
  <c r="M195" i="5"/>
  <c r="M197" i="5"/>
  <c r="M199" i="5"/>
  <c r="M200" i="5"/>
  <c r="M201" i="5"/>
  <c r="M202" i="5"/>
  <c r="M203" i="5"/>
  <c r="M205" i="5"/>
  <c r="M206" i="5"/>
  <c r="M207" i="5"/>
  <c r="M209" i="5"/>
  <c r="M211" i="5"/>
  <c r="M212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11" i="5"/>
  <c r="M17" i="5"/>
  <c r="M18" i="5"/>
  <c r="M25" i="5"/>
  <c r="M34" i="5"/>
  <c r="M45" i="5"/>
  <c r="M54" i="5"/>
  <c r="M55" i="5"/>
  <c r="M94" i="5"/>
  <c r="M127" i="5"/>
  <c r="M128" i="5"/>
  <c r="M129" i="5"/>
  <c r="M160" i="5"/>
  <c r="M163" i="5"/>
  <c r="M164" i="5"/>
  <c r="M165" i="5"/>
  <c r="M170" i="5"/>
  <c r="M171" i="5"/>
  <c r="M172" i="5"/>
  <c r="M181" i="5"/>
  <c r="M182" i="5"/>
  <c r="M183" i="5"/>
  <c r="M184" i="5"/>
  <c r="M185" i="5"/>
  <c r="M191" i="5"/>
  <c r="M189" i="5"/>
  <c r="M190" i="5"/>
  <c r="M192" i="5"/>
  <c r="M187" i="5"/>
  <c r="M188" i="5"/>
  <c r="M210" i="5"/>
  <c r="M48" i="5"/>
  <c r="M57" i="5"/>
  <c r="M62" i="5"/>
  <c r="M73" i="5"/>
  <c r="M76" i="5"/>
  <c r="M100" i="5"/>
  <c r="M107" i="5"/>
  <c r="M115" i="5"/>
  <c r="M146" i="5"/>
  <c r="M149" i="5"/>
  <c r="M150" i="5"/>
  <c r="M157" i="5"/>
  <c r="M196" i="5"/>
  <c r="M198" i="5"/>
  <c r="M204" i="5"/>
  <c r="M213" i="5"/>
  <c r="M2" i="5"/>
  <c r="M13" i="5"/>
  <c r="M47" i="5"/>
  <c r="M51" i="5"/>
  <c r="M103" i="5"/>
  <c r="M121" i="5"/>
  <c r="M141" i="5"/>
  <c r="M208" i="5"/>
  <c r="L3" i="5"/>
  <c r="L4" i="5"/>
  <c r="L5" i="5"/>
  <c r="L6" i="5"/>
  <c r="L7" i="5"/>
  <c r="L8" i="5"/>
  <c r="L9" i="5"/>
  <c r="L10" i="5"/>
  <c r="L12" i="5"/>
  <c r="L14" i="5"/>
  <c r="L15" i="5"/>
  <c r="L16" i="5"/>
  <c r="L19" i="5"/>
  <c r="L20" i="5"/>
  <c r="L21" i="5"/>
  <c r="L22" i="5"/>
  <c r="L23" i="5"/>
  <c r="L24" i="5"/>
  <c r="L26" i="5"/>
  <c r="L27" i="5"/>
  <c r="L28" i="5"/>
  <c r="L29" i="5"/>
  <c r="L30" i="5"/>
  <c r="L31" i="5"/>
  <c r="L32" i="5"/>
  <c r="L33" i="5"/>
  <c r="L35" i="5"/>
  <c r="L36" i="5"/>
  <c r="L37" i="5"/>
  <c r="L38" i="5"/>
  <c r="L39" i="5"/>
  <c r="L40" i="5"/>
  <c r="L41" i="5"/>
  <c r="L42" i="5"/>
  <c r="L43" i="5"/>
  <c r="L44" i="5"/>
  <c r="L46" i="5"/>
  <c r="L49" i="5"/>
  <c r="L50" i="5"/>
  <c r="L52" i="5"/>
  <c r="L53" i="5"/>
  <c r="L56" i="5"/>
  <c r="L58" i="5"/>
  <c r="L59" i="5"/>
  <c r="L60" i="5"/>
  <c r="L61" i="5"/>
  <c r="L63" i="5"/>
  <c r="L64" i="5"/>
  <c r="L65" i="5"/>
  <c r="L66" i="5"/>
  <c r="L67" i="5"/>
  <c r="L68" i="5"/>
  <c r="L69" i="5"/>
  <c r="L70" i="5"/>
  <c r="L71" i="5"/>
  <c r="L72" i="5"/>
  <c r="L74" i="5"/>
  <c r="L75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5" i="5"/>
  <c r="L96" i="5"/>
  <c r="L97" i="5"/>
  <c r="L98" i="5"/>
  <c r="L99" i="5"/>
  <c r="L101" i="5"/>
  <c r="L102" i="5"/>
  <c r="L104" i="5"/>
  <c r="L105" i="5"/>
  <c r="L106" i="5"/>
  <c r="L108" i="5"/>
  <c r="L109" i="5"/>
  <c r="L110" i="5"/>
  <c r="L111" i="5"/>
  <c r="L112" i="5"/>
  <c r="L113" i="5"/>
  <c r="L114" i="5"/>
  <c r="L116" i="5"/>
  <c r="L117" i="5"/>
  <c r="L118" i="5"/>
  <c r="L119" i="5"/>
  <c r="L120" i="5"/>
  <c r="L122" i="5"/>
  <c r="L123" i="5"/>
  <c r="L124" i="5"/>
  <c r="L125" i="5"/>
  <c r="L126" i="5"/>
  <c r="L130" i="5"/>
  <c r="L131" i="5"/>
  <c r="L132" i="5"/>
  <c r="L133" i="5"/>
  <c r="L135" i="5"/>
  <c r="L134" i="5"/>
  <c r="L136" i="5"/>
  <c r="L137" i="5"/>
  <c r="L138" i="5"/>
  <c r="L139" i="5"/>
  <c r="L140" i="5"/>
  <c r="L142" i="5"/>
  <c r="L144" i="5"/>
  <c r="L143" i="5"/>
  <c r="L145" i="5"/>
  <c r="L147" i="5"/>
  <c r="L148" i="5"/>
  <c r="L151" i="5"/>
  <c r="L152" i="5"/>
  <c r="L153" i="5"/>
  <c r="L154" i="5"/>
  <c r="L155" i="5"/>
  <c r="L156" i="5"/>
  <c r="L158" i="5"/>
  <c r="L159" i="5"/>
  <c r="L161" i="5"/>
  <c r="L162" i="5"/>
  <c r="L166" i="5"/>
  <c r="L167" i="5"/>
  <c r="L168" i="5"/>
  <c r="L169" i="5"/>
  <c r="L173" i="5"/>
  <c r="L174" i="5"/>
  <c r="L175" i="5"/>
  <c r="L176" i="5"/>
  <c r="L177" i="5"/>
  <c r="L178" i="5"/>
  <c r="L179" i="5"/>
  <c r="L180" i="5"/>
  <c r="L186" i="5"/>
  <c r="L193" i="5"/>
  <c r="L194" i="5"/>
  <c r="L195" i="5"/>
  <c r="L197" i="5"/>
  <c r="L199" i="5"/>
  <c r="L200" i="5"/>
  <c r="L201" i="5"/>
  <c r="L202" i="5"/>
  <c r="L203" i="5"/>
  <c r="L205" i="5"/>
  <c r="L206" i="5"/>
  <c r="L207" i="5"/>
  <c r="L209" i="5"/>
  <c r="L211" i="5"/>
  <c r="L212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11" i="5"/>
  <c r="L17" i="5"/>
  <c r="L18" i="5"/>
  <c r="L25" i="5"/>
  <c r="L34" i="5"/>
  <c r="L45" i="5"/>
  <c r="L54" i="5"/>
  <c r="L55" i="5"/>
  <c r="L94" i="5"/>
  <c r="L127" i="5"/>
  <c r="L128" i="5"/>
  <c r="L129" i="5"/>
  <c r="L160" i="5"/>
  <c r="L163" i="5"/>
  <c r="L164" i="5"/>
  <c r="L165" i="5"/>
  <c r="L170" i="5"/>
  <c r="L171" i="5"/>
  <c r="L172" i="5"/>
  <c r="L181" i="5"/>
  <c r="L182" i="5"/>
  <c r="L183" i="5"/>
  <c r="L184" i="5"/>
  <c r="L185" i="5"/>
  <c r="L191" i="5"/>
  <c r="L189" i="5"/>
  <c r="L190" i="5"/>
  <c r="L192" i="5"/>
  <c r="L187" i="5"/>
  <c r="L188" i="5"/>
  <c r="L210" i="5"/>
  <c r="L48" i="5"/>
  <c r="L57" i="5"/>
  <c r="L62" i="5"/>
  <c r="L73" i="5"/>
  <c r="L76" i="5"/>
  <c r="L100" i="5"/>
  <c r="L107" i="5"/>
  <c r="L115" i="5"/>
  <c r="L146" i="5"/>
  <c r="L149" i="5"/>
  <c r="L150" i="5"/>
  <c r="L157" i="5"/>
  <c r="L196" i="5"/>
  <c r="L198" i="5"/>
  <c r="L204" i="5"/>
  <c r="L213" i="5"/>
  <c r="L2" i="5"/>
  <c r="L13" i="5"/>
  <c r="L47" i="5"/>
  <c r="L51" i="5"/>
  <c r="L103" i="5"/>
  <c r="L121" i="5"/>
  <c r="L141" i="5"/>
  <c r="L208" i="5"/>
  <c r="K3" i="5"/>
  <c r="K4" i="5"/>
  <c r="K5" i="5"/>
  <c r="K6" i="5"/>
  <c r="K7" i="5"/>
  <c r="K8" i="5"/>
  <c r="K9" i="5"/>
  <c r="K10" i="5"/>
  <c r="K12" i="5"/>
  <c r="K14" i="5"/>
  <c r="K15" i="5"/>
  <c r="K16" i="5"/>
  <c r="K19" i="5"/>
  <c r="K20" i="5"/>
  <c r="K21" i="5"/>
  <c r="K22" i="5"/>
  <c r="K23" i="5"/>
  <c r="K24" i="5"/>
  <c r="K26" i="5"/>
  <c r="K27" i="5"/>
  <c r="K28" i="5"/>
  <c r="K29" i="5"/>
  <c r="K30" i="5"/>
  <c r="K31" i="5"/>
  <c r="K32" i="5"/>
  <c r="K33" i="5"/>
  <c r="K35" i="5"/>
  <c r="K36" i="5"/>
  <c r="K37" i="5"/>
  <c r="K38" i="5"/>
  <c r="K39" i="5"/>
  <c r="K40" i="5"/>
  <c r="K41" i="5"/>
  <c r="K42" i="5"/>
  <c r="K43" i="5"/>
  <c r="K44" i="5"/>
  <c r="K46" i="5"/>
  <c r="K49" i="5"/>
  <c r="K50" i="5"/>
  <c r="K52" i="5"/>
  <c r="K53" i="5"/>
  <c r="K56" i="5"/>
  <c r="K58" i="5"/>
  <c r="K59" i="5"/>
  <c r="K60" i="5"/>
  <c r="K61" i="5"/>
  <c r="K63" i="5"/>
  <c r="K64" i="5"/>
  <c r="K65" i="5"/>
  <c r="K66" i="5"/>
  <c r="K67" i="5"/>
  <c r="K68" i="5"/>
  <c r="K69" i="5"/>
  <c r="K70" i="5"/>
  <c r="K71" i="5"/>
  <c r="K72" i="5"/>
  <c r="K74" i="5"/>
  <c r="K75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5" i="5"/>
  <c r="K96" i="5"/>
  <c r="K97" i="5"/>
  <c r="K98" i="5"/>
  <c r="K99" i="5"/>
  <c r="K101" i="5"/>
  <c r="K102" i="5"/>
  <c r="K104" i="5"/>
  <c r="K105" i="5"/>
  <c r="K106" i="5"/>
  <c r="K108" i="5"/>
  <c r="K109" i="5"/>
  <c r="K110" i="5"/>
  <c r="K111" i="5"/>
  <c r="K112" i="5"/>
  <c r="K113" i="5"/>
  <c r="K114" i="5"/>
  <c r="K116" i="5"/>
  <c r="K117" i="5"/>
  <c r="K118" i="5"/>
  <c r="K119" i="5"/>
  <c r="K120" i="5"/>
  <c r="K122" i="5"/>
  <c r="K123" i="5"/>
  <c r="K124" i="5"/>
  <c r="K125" i="5"/>
  <c r="K126" i="5"/>
  <c r="K130" i="5"/>
  <c r="K131" i="5"/>
  <c r="K132" i="5"/>
  <c r="K133" i="5"/>
  <c r="K135" i="5"/>
  <c r="K134" i="5"/>
  <c r="K136" i="5"/>
  <c r="K137" i="5"/>
  <c r="K138" i="5"/>
  <c r="K139" i="5"/>
  <c r="K140" i="5"/>
  <c r="K142" i="5"/>
  <c r="K144" i="5"/>
  <c r="K143" i="5"/>
  <c r="K145" i="5"/>
  <c r="K147" i="5"/>
  <c r="K148" i="5"/>
  <c r="K151" i="5"/>
  <c r="K152" i="5"/>
  <c r="K153" i="5"/>
  <c r="K154" i="5"/>
  <c r="K155" i="5"/>
  <c r="K156" i="5"/>
  <c r="K158" i="5"/>
  <c r="K159" i="5"/>
  <c r="K161" i="5"/>
  <c r="K162" i="5"/>
  <c r="K166" i="5"/>
  <c r="K167" i="5"/>
  <c r="K168" i="5"/>
  <c r="K169" i="5"/>
  <c r="K173" i="5"/>
  <c r="K174" i="5"/>
  <c r="K175" i="5"/>
  <c r="K176" i="5"/>
  <c r="K177" i="5"/>
  <c r="K178" i="5"/>
  <c r="K179" i="5"/>
  <c r="K180" i="5"/>
  <c r="K186" i="5"/>
  <c r="K193" i="5"/>
  <c r="K194" i="5"/>
  <c r="K195" i="5"/>
  <c r="K197" i="5"/>
  <c r="K199" i="5"/>
  <c r="K200" i="5"/>
  <c r="K201" i="5"/>
  <c r="K202" i="5"/>
  <c r="K203" i="5"/>
  <c r="K205" i="5"/>
  <c r="K206" i="5"/>
  <c r="K207" i="5"/>
  <c r="K209" i="5"/>
  <c r="K211" i="5"/>
  <c r="K212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11" i="5"/>
  <c r="K17" i="5"/>
  <c r="K18" i="5"/>
  <c r="K25" i="5"/>
  <c r="K34" i="5"/>
  <c r="K45" i="5"/>
  <c r="K54" i="5"/>
  <c r="K55" i="5"/>
  <c r="K94" i="5"/>
  <c r="K127" i="5"/>
  <c r="K128" i="5"/>
  <c r="K129" i="5"/>
  <c r="K160" i="5"/>
  <c r="K163" i="5"/>
  <c r="K164" i="5"/>
  <c r="K165" i="5"/>
  <c r="K170" i="5"/>
  <c r="K171" i="5"/>
  <c r="K172" i="5"/>
  <c r="K181" i="5"/>
  <c r="K182" i="5"/>
  <c r="K183" i="5"/>
  <c r="K184" i="5"/>
  <c r="K185" i="5"/>
  <c r="K191" i="5"/>
  <c r="K189" i="5"/>
  <c r="K190" i="5"/>
  <c r="K192" i="5"/>
  <c r="K187" i="5"/>
  <c r="K188" i="5"/>
  <c r="K210" i="5"/>
  <c r="K48" i="5"/>
  <c r="K57" i="5"/>
  <c r="K62" i="5"/>
  <c r="K73" i="5"/>
  <c r="K76" i="5"/>
  <c r="K100" i="5"/>
  <c r="K107" i="5"/>
  <c r="K115" i="5"/>
  <c r="K146" i="5"/>
  <c r="K149" i="5"/>
  <c r="K150" i="5"/>
  <c r="K157" i="5"/>
  <c r="K196" i="5"/>
  <c r="K198" i="5"/>
  <c r="K204" i="5"/>
  <c r="K213" i="5"/>
  <c r="K2" i="5"/>
  <c r="K13" i="5"/>
  <c r="K47" i="5"/>
  <c r="K51" i="5"/>
  <c r="K103" i="5"/>
  <c r="K121" i="5"/>
  <c r="K141" i="5"/>
  <c r="K208" i="5"/>
  <c r="J3" i="5"/>
  <c r="J4" i="5"/>
  <c r="J5" i="5"/>
  <c r="J6" i="5"/>
  <c r="J7" i="5"/>
  <c r="J8" i="5"/>
  <c r="J9" i="5"/>
  <c r="J10" i="5"/>
  <c r="J12" i="5"/>
  <c r="J14" i="5"/>
  <c r="J15" i="5"/>
  <c r="J16" i="5"/>
  <c r="J19" i="5"/>
  <c r="J20" i="5"/>
  <c r="J21" i="5"/>
  <c r="J22" i="5"/>
  <c r="J23" i="5"/>
  <c r="J24" i="5"/>
  <c r="J26" i="5"/>
  <c r="J27" i="5"/>
  <c r="J28" i="5"/>
  <c r="J29" i="5"/>
  <c r="J30" i="5"/>
  <c r="J31" i="5"/>
  <c r="J32" i="5"/>
  <c r="J33" i="5"/>
  <c r="J35" i="5"/>
  <c r="J36" i="5"/>
  <c r="J37" i="5"/>
  <c r="J38" i="5"/>
  <c r="J39" i="5"/>
  <c r="J40" i="5"/>
  <c r="J41" i="5"/>
  <c r="J42" i="5"/>
  <c r="J43" i="5"/>
  <c r="J44" i="5"/>
  <c r="J46" i="5"/>
  <c r="J49" i="5"/>
  <c r="J50" i="5"/>
  <c r="J52" i="5"/>
  <c r="J53" i="5"/>
  <c r="J56" i="5"/>
  <c r="J58" i="5"/>
  <c r="J59" i="5"/>
  <c r="J60" i="5"/>
  <c r="J61" i="5"/>
  <c r="J63" i="5"/>
  <c r="J64" i="5"/>
  <c r="J65" i="5"/>
  <c r="J66" i="5"/>
  <c r="J67" i="5"/>
  <c r="J68" i="5"/>
  <c r="J69" i="5"/>
  <c r="J70" i="5"/>
  <c r="J71" i="5"/>
  <c r="J72" i="5"/>
  <c r="J74" i="5"/>
  <c r="J75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5" i="5"/>
  <c r="J96" i="5"/>
  <c r="J97" i="5"/>
  <c r="J98" i="5"/>
  <c r="J99" i="5"/>
  <c r="J101" i="5"/>
  <c r="J102" i="5"/>
  <c r="J104" i="5"/>
  <c r="J105" i="5"/>
  <c r="J106" i="5"/>
  <c r="J108" i="5"/>
  <c r="J109" i="5"/>
  <c r="J110" i="5"/>
  <c r="J111" i="5"/>
  <c r="J112" i="5"/>
  <c r="J113" i="5"/>
  <c r="J114" i="5"/>
  <c r="J116" i="5"/>
  <c r="J117" i="5"/>
  <c r="J118" i="5"/>
  <c r="J119" i="5"/>
  <c r="J120" i="5"/>
  <c r="J122" i="5"/>
  <c r="J123" i="5"/>
  <c r="J124" i="5"/>
  <c r="J125" i="5"/>
  <c r="J126" i="5"/>
  <c r="J130" i="5"/>
  <c r="J131" i="5"/>
  <c r="J132" i="5"/>
  <c r="J133" i="5"/>
  <c r="J135" i="5"/>
  <c r="J134" i="5"/>
  <c r="J136" i="5"/>
  <c r="J137" i="5"/>
  <c r="J138" i="5"/>
  <c r="J139" i="5"/>
  <c r="J140" i="5"/>
  <c r="J142" i="5"/>
  <c r="J144" i="5"/>
  <c r="J143" i="5"/>
  <c r="J145" i="5"/>
  <c r="J147" i="5"/>
  <c r="J148" i="5"/>
  <c r="J151" i="5"/>
  <c r="J152" i="5"/>
  <c r="J153" i="5"/>
  <c r="J154" i="5"/>
  <c r="J155" i="5"/>
  <c r="J156" i="5"/>
  <c r="J158" i="5"/>
  <c r="J159" i="5"/>
  <c r="J161" i="5"/>
  <c r="J162" i="5"/>
  <c r="J166" i="5"/>
  <c r="J167" i="5"/>
  <c r="J168" i="5"/>
  <c r="J169" i="5"/>
  <c r="J173" i="5"/>
  <c r="J174" i="5"/>
  <c r="J175" i="5"/>
  <c r="J176" i="5"/>
  <c r="J177" i="5"/>
  <c r="J178" i="5"/>
  <c r="J179" i="5"/>
  <c r="J180" i="5"/>
  <c r="J186" i="5"/>
  <c r="J193" i="5"/>
  <c r="J194" i="5"/>
  <c r="J195" i="5"/>
  <c r="J197" i="5"/>
  <c r="J199" i="5"/>
  <c r="J200" i="5"/>
  <c r="J201" i="5"/>
  <c r="J202" i="5"/>
  <c r="J203" i="5"/>
  <c r="J205" i="5"/>
  <c r="J206" i="5"/>
  <c r="J207" i="5"/>
  <c r="J209" i="5"/>
  <c r="J211" i="5"/>
  <c r="J212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11" i="5"/>
  <c r="J17" i="5"/>
  <c r="J18" i="5"/>
  <c r="J25" i="5"/>
  <c r="J34" i="5"/>
  <c r="J45" i="5"/>
  <c r="J54" i="5"/>
  <c r="J55" i="5"/>
  <c r="J94" i="5"/>
  <c r="J127" i="5"/>
  <c r="J128" i="5"/>
  <c r="J129" i="5"/>
  <c r="J160" i="5"/>
  <c r="J163" i="5"/>
  <c r="J164" i="5"/>
  <c r="J165" i="5"/>
  <c r="J170" i="5"/>
  <c r="J171" i="5"/>
  <c r="J172" i="5"/>
  <c r="J181" i="5"/>
  <c r="J182" i="5"/>
  <c r="J183" i="5"/>
  <c r="J184" i="5"/>
  <c r="J185" i="5"/>
  <c r="J191" i="5"/>
  <c r="J189" i="5"/>
  <c r="J190" i="5"/>
  <c r="J192" i="5"/>
  <c r="J187" i="5"/>
  <c r="J188" i="5"/>
  <c r="J210" i="5"/>
  <c r="J48" i="5"/>
  <c r="J57" i="5"/>
  <c r="J62" i="5"/>
  <c r="J73" i="5"/>
  <c r="J76" i="5"/>
  <c r="J100" i="5"/>
  <c r="J107" i="5"/>
  <c r="J115" i="5"/>
  <c r="J146" i="5"/>
  <c r="J149" i="5"/>
  <c r="J150" i="5"/>
  <c r="J157" i="5"/>
  <c r="J196" i="5"/>
  <c r="J198" i="5"/>
  <c r="J204" i="5"/>
  <c r="J213" i="5"/>
  <c r="J2" i="5"/>
  <c r="J13" i="5"/>
  <c r="J47" i="5"/>
  <c r="J51" i="5"/>
  <c r="J103" i="5"/>
  <c r="J121" i="5"/>
  <c r="J141" i="5"/>
  <c r="J208" i="5"/>
  <c r="I3" i="5"/>
  <c r="I4" i="5"/>
  <c r="I5" i="5"/>
  <c r="I6" i="5"/>
  <c r="I7" i="5"/>
  <c r="I8" i="5"/>
  <c r="I9" i="5"/>
  <c r="I10" i="5"/>
  <c r="I12" i="5"/>
  <c r="I14" i="5"/>
  <c r="I15" i="5"/>
  <c r="I16" i="5"/>
  <c r="I19" i="5"/>
  <c r="I20" i="5"/>
  <c r="I21" i="5"/>
  <c r="I22" i="5"/>
  <c r="I23" i="5"/>
  <c r="I24" i="5"/>
  <c r="I26" i="5"/>
  <c r="I27" i="5"/>
  <c r="I28" i="5"/>
  <c r="I29" i="5"/>
  <c r="I30" i="5"/>
  <c r="I31" i="5"/>
  <c r="I32" i="5"/>
  <c r="I33" i="5"/>
  <c r="I35" i="5"/>
  <c r="I36" i="5"/>
  <c r="I37" i="5"/>
  <c r="I38" i="5"/>
  <c r="I39" i="5"/>
  <c r="I40" i="5"/>
  <c r="I41" i="5"/>
  <c r="I42" i="5"/>
  <c r="I43" i="5"/>
  <c r="I44" i="5"/>
  <c r="I46" i="5"/>
  <c r="I49" i="5"/>
  <c r="I50" i="5"/>
  <c r="I52" i="5"/>
  <c r="I53" i="5"/>
  <c r="I56" i="5"/>
  <c r="I58" i="5"/>
  <c r="I59" i="5"/>
  <c r="I60" i="5"/>
  <c r="I61" i="5"/>
  <c r="I63" i="5"/>
  <c r="I64" i="5"/>
  <c r="I65" i="5"/>
  <c r="I66" i="5"/>
  <c r="I67" i="5"/>
  <c r="I68" i="5"/>
  <c r="I69" i="5"/>
  <c r="I70" i="5"/>
  <c r="I71" i="5"/>
  <c r="I72" i="5"/>
  <c r="I74" i="5"/>
  <c r="I75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5" i="5"/>
  <c r="I96" i="5"/>
  <c r="I97" i="5"/>
  <c r="I98" i="5"/>
  <c r="I99" i="5"/>
  <c r="I101" i="5"/>
  <c r="I102" i="5"/>
  <c r="I104" i="5"/>
  <c r="I105" i="5"/>
  <c r="I106" i="5"/>
  <c r="I108" i="5"/>
  <c r="I109" i="5"/>
  <c r="I110" i="5"/>
  <c r="I111" i="5"/>
  <c r="I112" i="5"/>
  <c r="I113" i="5"/>
  <c r="I114" i="5"/>
  <c r="I116" i="5"/>
  <c r="I117" i="5"/>
  <c r="I118" i="5"/>
  <c r="I119" i="5"/>
  <c r="I120" i="5"/>
  <c r="I122" i="5"/>
  <c r="I123" i="5"/>
  <c r="I124" i="5"/>
  <c r="I125" i="5"/>
  <c r="I126" i="5"/>
  <c r="I130" i="5"/>
  <c r="I131" i="5"/>
  <c r="I132" i="5"/>
  <c r="I133" i="5"/>
  <c r="I135" i="5"/>
  <c r="I134" i="5"/>
  <c r="I136" i="5"/>
  <c r="I137" i="5"/>
  <c r="I138" i="5"/>
  <c r="I139" i="5"/>
  <c r="I140" i="5"/>
  <c r="I142" i="5"/>
  <c r="I144" i="5"/>
  <c r="I143" i="5"/>
  <c r="I145" i="5"/>
  <c r="I147" i="5"/>
  <c r="I148" i="5"/>
  <c r="I151" i="5"/>
  <c r="I152" i="5"/>
  <c r="I153" i="5"/>
  <c r="I154" i="5"/>
  <c r="I155" i="5"/>
  <c r="I156" i="5"/>
  <c r="I158" i="5"/>
  <c r="I159" i="5"/>
  <c r="I161" i="5"/>
  <c r="I162" i="5"/>
  <c r="I166" i="5"/>
  <c r="I167" i="5"/>
  <c r="I168" i="5"/>
  <c r="I169" i="5"/>
  <c r="I173" i="5"/>
  <c r="I174" i="5"/>
  <c r="I175" i="5"/>
  <c r="I176" i="5"/>
  <c r="I177" i="5"/>
  <c r="I178" i="5"/>
  <c r="I179" i="5"/>
  <c r="I180" i="5"/>
  <c r="I186" i="5"/>
  <c r="I193" i="5"/>
  <c r="I194" i="5"/>
  <c r="I195" i="5"/>
  <c r="I197" i="5"/>
  <c r="I199" i="5"/>
  <c r="I200" i="5"/>
  <c r="I201" i="5"/>
  <c r="I202" i="5"/>
  <c r="I203" i="5"/>
  <c r="I205" i="5"/>
  <c r="I206" i="5"/>
  <c r="I207" i="5"/>
  <c r="I209" i="5"/>
  <c r="I211" i="5"/>
  <c r="I212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11" i="5"/>
  <c r="I17" i="5"/>
  <c r="I18" i="5"/>
  <c r="I25" i="5"/>
  <c r="I34" i="5"/>
  <c r="I45" i="5"/>
  <c r="I54" i="5"/>
  <c r="I55" i="5"/>
  <c r="I94" i="5"/>
  <c r="I127" i="5"/>
  <c r="I128" i="5"/>
  <c r="I129" i="5"/>
  <c r="I160" i="5"/>
  <c r="I163" i="5"/>
  <c r="I164" i="5"/>
  <c r="I165" i="5"/>
  <c r="I170" i="5"/>
  <c r="I171" i="5"/>
  <c r="I172" i="5"/>
  <c r="I181" i="5"/>
  <c r="I182" i="5"/>
  <c r="I183" i="5"/>
  <c r="I184" i="5"/>
  <c r="I185" i="5"/>
  <c r="I191" i="5"/>
  <c r="I189" i="5"/>
  <c r="I190" i="5"/>
  <c r="I192" i="5"/>
  <c r="I187" i="5"/>
  <c r="I188" i="5"/>
  <c r="I210" i="5"/>
  <c r="I48" i="5"/>
  <c r="I57" i="5"/>
  <c r="I62" i="5"/>
  <c r="I73" i="5"/>
  <c r="I76" i="5"/>
  <c r="I100" i="5"/>
  <c r="I107" i="5"/>
  <c r="I115" i="5"/>
  <c r="I146" i="5"/>
  <c r="I149" i="5"/>
  <c r="I150" i="5"/>
  <c r="I157" i="5"/>
  <c r="I196" i="5"/>
  <c r="I198" i="5"/>
  <c r="I204" i="5"/>
  <c r="I213" i="5"/>
  <c r="I2" i="5"/>
  <c r="I13" i="5"/>
  <c r="I47" i="5"/>
  <c r="I51" i="5"/>
  <c r="I103" i="5"/>
  <c r="I121" i="5"/>
  <c r="I141" i="5"/>
  <c r="I208" i="5"/>
  <c r="H3" i="5"/>
  <c r="H4" i="5"/>
  <c r="H5" i="5"/>
  <c r="H6" i="5"/>
  <c r="H7" i="5"/>
  <c r="H8" i="5"/>
  <c r="H9" i="5"/>
  <c r="H10" i="5"/>
  <c r="H12" i="5"/>
  <c r="H14" i="5"/>
  <c r="H15" i="5"/>
  <c r="H16" i="5"/>
  <c r="H19" i="5"/>
  <c r="H20" i="5"/>
  <c r="H21" i="5"/>
  <c r="H22" i="5"/>
  <c r="H23" i="5"/>
  <c r="H24" i="5"/>
  <c r="H26" i="5"/>
  <c r="H27" i="5"/>
  <c r="H28" i="5"/>
  <c r="H29" i="5"/>
  <c r="H30" i="5"/>
  <c r="H31" i="5"/>
  <c r="H32" i="5"/>
  <c r="H33" i="5"/>
  <c r="H35" i="5"/>
  <c r="H36" i="5"/>
  <c r="H37" i="5"/>
  <c r="H38" i="5"/>
  <c r="H39" i="5"/>
  <c r="H40" i="5"/>
  <c r="H41" i="5"/>
  <c r="H42" i="5"/>
  <c r="H43" i="5"/>
  <c r="H44" i="5"/>
  <c r="H46" i="5"/>
  <c r="H49" i="5"/>
  <c r="H50" i="5"/>
  <c r="H52" i="5"/>
  <c r="H53" i="5"/>
  <c r="H56" i="5"/>
  <c r="H58" i="5"/>
  <c r="H59" i="5"/>
  <c r="H60" i="5"/>
  <c r="H61" i="5"/>
  <c r="H63" i="5"/>
  <c r="H64" i="5"/>
  <c r="H65" i="5"/>
  <c r="H66" i="5"/>
  <c r="H67" i="5"/>
  <c r="H68" i="5"/>
  <c r="H69" i="5"/>
  <c r="H70" i="5"/>
  <c r="H71" i="5"/>
  <c r="H72" i="5"/>
  <c r="H74" i="5"/>
  <c r="H75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5" i="5"/>
  <c r="H96" i="5"/>
  <c r="H97" i="5"/>
  <c r="H98" i="5"/>
  <c r="H99" i="5"/>
  <c r="H101" i="5"/>
  <c r="H102" i="5"/>
  <c r="H104" i="5"/>
  <c r="H105" i="5"/>
  <c r="H106" i="5"/>
  <c r="H108" i="5"/>
  <c r="H109" i="5"/>
  <c r="H110" i="5"/>
  <c r="H111" i="5"/>
  <c r="H112" i="5"/>
  <c r="H113" i="5"/>
  <c r="H114" i="5"/>
  <c r="H116" i="5"/>
  <c r="H117" i="5"/>
  <c r="H118" i="5"/>
  <c r="H119" i="5"/>
  <c r="H120" i="5"/>
  <c r="H122" i="5"/>
  <c r="H123" i="5"/>
  <c r="H124" i="5"/>
  <c r="H125" i="5"/>
  <c r="H126" i="5"/>
  <c r="H130" i="5"/>
  <c r="H131" i="5"/>
  <c r="H132" i="5"/>
  <c r="H133" i="5"/>
  <c r="H135" i="5"/>
  <c r="H134" i="5"/>
  <c r="H136" i="5"/>
  <c r="H137" i="5"/>
  <c r="H138" i="5"/>
  <c r="H139" i="5"/>
  <c r="H140" i="5"/>
  <c r="H142" i="5"/>
  <c r="H144" i="5"/>
  <c r="H143" i="5"/>
  <c r="H145" i="5"/>
  <c r="H147" i="5"/>
  <c r="H148" i="5"/>
  <c r="H151" i="5"/>
  <c r="H152" i="5"/>
  <c r="H153" i="5"/>
  <c r="H154" i="5"/>
  <c r="H155" i="5"/>
  <c r="H156" i="5"/>
  <c r="H158" i="5"/>
  <c r="H159" i="5"/>
  <c r="H161" i="5"/>
  <c r="H162" i="5"/>
  <c r="H166" i="5"/>
  <c r="H167" i="5"/>
  <c r="H168" i="5"/>
  <c r="H169" i="5"/>
  <c r="H173" i="5"/>
  <c r="H174" i="5"/>
  <c r="H175" i="5"/>
  <c r="H176" i="5"/>
  <c r="H177" i="5"/>
  <c r="H178" i="5"/>
  <c r="H179" i="5"/>
  <c r="H180" i="5"/>
  <c r="H186" i="5"/>
  <c r="H193" i="5"/>
  <c r="H194" i="5"/>
  <c r="H195" i="5"/>
  <c r="H197" i="5"/>
  <c r="H199" i="5"/>
  <c r="H200" i="5"/>
  <c r="H201" i="5"/>
  <c r="H202" i="5"/>
  <c r="H203" i="5"/>
  <c r="H205" i="5"/>
  <c r="H206" i="5"/>
  <c r="H207" i="5"/>
  <c r="H209" i="5"/>
  <c r="H211" i="5"/>
  <c r="H212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11" i="5"/>
  <c r="H17" i="5"/>
  <c r="H18" i="5"/>
  <c r="H25" i="5"/>
  <c r="H34" i="5"/>
  <c r="H45" i="5"/>
  <c r="H54" i="5"/>
  <c r="H55" i="5"/>
  <c r="H94" i="5"/>
  <c r="H127" i="5"/>
  <c r="H128" i="5"/>
  <c r="H129" i="5"/>
  <c r="H160" i="5"/>
  <c r="H163" i="5"/>
  <c r="H164" i="5"/>
  <c r="H165" i="5"/>
  <c r="H170" i="5"/>
  <c r="H171" i="5"/>
  <c r="H172" i="5"/>
  <c r="H181" i="5"/>
  <c r="H182" i="5"/>
  <c r="H183" i="5"/>
  <c r="H184" i="5"/>
  <c r="H185" i="5"/>
  <c r="H191" i="5"/>
  <c r="H189" i="5"/>
  <c r="H190" i="5"/>
  <c r="H192" i="5"/>
  <c r="H187" i="5"/>
  <c r="H188" i="5"/>
  <c r="H210" i="5"/>
  <c r="H48" i="5"/>
  <c r="H57" i="5"/>
  <c r="H62" i="5"/>
  <c r="H73" i="5"/>
  <c r="H76" i="5"/>
  <c r="H100" i="5"/>
  <c r="H107" i="5"/>
  <c r="H115" i="5"/>
  <c r="H146" i="5"/>
  <c r="H149" i="5"/>
  <c r="H150" i="5"/>
  <c r="H157" i="5"/>
  <c r="H196" i="5"/>
  <c r="H198" i="5"/>
  <c r="H204" i="5"/>
  <c r="H213" i="5"/>
  <c r="H2" i="5"/>
  <c r="H13" i="5"/>
  <c r="H47" i="5"/>
  <c r="H51" i="5"/>
  <c r="H103" i="5"/>
  <c r="H121" i="5"/>
  <c r="H141" i="5"/>
  <c r="H208" i="5"/>
  <c r="G3" i="5"/>
  <c r="G4" i="5"/>
  <c r="G5" i="5"/>
  <c r="G6" i="5"/>
  <c r="G7" i="5"/>
  <c r="G8" i="5"/>
  <c r="G9" i="5"/>
  <c r="G10" i="5"/>
  <c r="G12" i="5"/>
  <c r="G14" i="5"/>
  <c r="G15" i="5"/>
  <c r="G16" i="5"/>
  <c r="G19" i="5"/>
  <c r="G20" i="5"/>
  <c r="G21" i="5"/>
  <c r="G22" i="5"/>
  <c r="G23" i="5"/>
  <c r="G24" i="5"/>
  <c r="G26" i="5"/>
  <c r="G27" i="5"/>
  <c r="G28" i="5"/>
  <c r="G29" i="5"/>
  <c r="G30" i="5"/>
  <c r="G31" i="5"/>
  <c r="G32" i="5"/>
  <c r="G33" i="5"/>
  <c r="G35" i="5"/>
  <c r="G36" i="5"/>
  <c r="G37" i="5"/>
  <c r="G38" i="5"/>
  <c r="G39" i="5"/>
  <c r="G40" i="5"/>
  <c r="G41" i="5"/>
  <c r="G42" i="5"/>
  <c r="G43" i="5"/>
  <c r="G44" i="5"/>
  <c r="G46" i="5"/>
  <c r="G49" i="5"/>
  <c r="G50" i="5"/>
  <c r="G52" i="5"/>
  <c r="G53" i="5"/>
  <c r="G56" i="5"/>
  <c r="G58" i="5"/>
  <c r="G59" i="5"/>
  <c r="G60" i="5"/>
  <c r="G61" i="5"/>
  <c r="G63" i="5"/>
  <c r="G64" i="5"/>
  <c r="G65" i="5"/>
  <c r="G66" i="5"/>
  <c r="G67" i="5"/>
  <c r="G68" i="5"/>
  <c r="G69" i="5"/>
  <c r="G70" i="5"/>
  <c r="G71" i="5"/>
  <c r="G72" i="5"/>
  <c r="G74" i="5"/>
  <c r="G75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5" i="5"/>
  <c r="G96" i="5"/>
  <c r="G97" i="5"/>
  <c r="G98" i="5"/>
  <c r="G99" i="5"/>
  <c r="G101" i="5"/>
  <c r="G102" i="5"/>
  <c r="G104" i="5"/>
  <c r="G105" i="5"/>
  <c r="G106" i="5"/>
  <c r="G108" i="5"/>
  <c r="G109" i="5"/>
  <c r="G110" i="5"/>
  <c r="G111" i="5"/>
  <c r="G112" i="5"/>
  <c r="G113" i="5"/>
  <c r="G114" i="5"/>
  <c r="G116" i="5"/>
  <c r="G117" i="5"/>
  <c r="G118" i="5"/>
  <c r="G119" i="5"/>
  <c r="G120" i="5"/>
  <c r="G122" i="5"/>
  <c r="G123" i="5"/>
  <c r="G124" i="5"/>
  <c r="G125" i="5"/>
  <c r="G126" i="5"/>
  <c r="G130" i="5"/>
  <c r="G131" i="5"/>
  <c r="G132" i="5"/>
  <c r="G133" i="5"/>
  <c r="G135" i="5"/>
  <c r="G134" i="5"/>
  <c r="G136" i="5"/>
  <c r="G137" i="5"/>
  <c r="G138" i="5"/>
  <c r="G139" i="5"/>
  <c r="G140" i="5"/>
  <c r="G142" i="5"/>
  <c r="G144" i="5"/>
  <c r="G143" i="5"/>
  <c r="G145" i="5"/>
  <c r="G147" i="5"/>
  <c r="G148" i="5"/>
  <c r="G151" i="5"/>
  <c r="G152" i="5"/>
  <c r="G153" i="5"/>
  <c r="G154" i="5"/>
  <c r="G155" i="5"/>
  <c r="G156" i="5"/>
  <c r="G158" i="5"/>
  <c r="G159" i="5"/>
  <c r="G161" i="5"/>
  <c r="G162" i="5"/>
  <c r="G166" i="5"/>
  <c r="G167" i="5"/>
  <c r="G168" i="5"/>
  <c r="G169" i="5"/>
  <c r="G173" i="5"/>
  <c r="G174" i="5"/>
  <c r="G175" i="5"/>
  <c r="G176" i="5"/>
  <c r="G177" i="5"/>
  <c r="G178" i="5"/>
  <c r="G179" i="5"/>
  <c r="G180" i="5"/>
  <c r="G186" i="5"/>
  <c r="G193" i="5"/>
  <c r="G194" i="5"/>
  <c r="G195" i="5"/>
  <c r="G197" i="5"/>
  <c r="G199" i="5"/>
  <c r="G200" i="5"/>
  <c r="G201" i="5"/>
  <c r="G202" i="5"/>
  <c r="G203" i="5"/>
  <c r="G205" i="5"/>
  <c r="G206" i="5"/>
  <c r="G207" i="5"/>
  <c r="G209" i="5"/>
  <c r="G211" i="5"/>
  <c r="G212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11" i="5"/>
  <c r="G17" i="5"/>
  <c r="G18" i="5"/>
  <c r="G25" i="5"/>
  <c r="G34" i="5"/>
  <c r="G45" i="5"/>
  <c r="G54" i="5"/>
  <c r="G55" i="5"/>
  <c r="G94" i="5"/>
  <c r="G127" i="5"/>
  <c r="G128" i="5"/>
  <c r="G129" i="5"/>
  <c r="G160" i="5"/>
  <c r="G163" i="5"/>
  <c r="G164" i="5"/>
  <c r="G165" i="5"/>
  <c r="G170" i="5"/>
  <c r="G171" i="5"/>
  <c r="G172" i="5"/>
  <c r="G181" i="5"/>
  <c r="G182" i="5"/>
  <c r="G183" i="5"/>
  <c r="G184" i="5"/>
  <c r="G185" i="5"/>
  <c r="G191" i="5"/>
  <c r="G189" i="5"/>
  <c r="G190" i="5"/>
  <c r="G192" i="5"/>
  <c r="G187" i="5"/>
  <c r="G188" i="5"/>
  <c r="G210" i="5"/>
  <c r="G48" i="5"/>
  <c r="G57" i="5"/>
  <c r="G62" i="5"/>
  <c r="G73" i="5"/>
  <c r="G76" i="5"/>
  <c r="G100" i="5"/>
  <c r="G107" i="5"/>
  <c r="G115" i="5"/>
  <c r="G146" i="5"/>
  <c r="G149" i="5"/>
  <c r="G150" i="5"/>
  <c r="G157" i="5"/>
  <c r="G196" i="5"/>
  <c r="G198" i="5"/>
  <c r="G204" i="5"/>
  <c r="G213" i="5"/>
  <c r="G2" i="5"/>
  <c r="G13" i="5"/>
  <c r="G47" i="5"/>
  <c r="G51" i="5"/>
  <c r="G103" i="5"/>
  <c r="G121" i="5"/>
  <c r="G141" i="5"/>
  <c r="G208" i="5"/>
  <c r="F3" i="5"/>
  <c r="F4" i="5"/>
  <c r="F5" i="5"/>
  <c r="F6" i="5"/>
  <c r="F7" i="5"/>
  <c r="F8" i="5"/>
  <c r="F9" i="5"/>
  <c r="F10" i="5"/>
  <c r="F12" i="5"/>
  <c r="F14" i="5"/>
  <c r="F15" i="5"/>
  <c r="F16" i="5"/>
  <c r="F19" i="5"/>
  <c r="F20" i="5"/>
  <c r="F21" i="5"/>
  <c r="F22" i="5"/>
  <c r="F23" i="5"/>
  <c r="F24" i="5"/>
  <c r="F26" i="5"/>
  <c r="F27" i="5"/>
  <c r="F28" i="5"/>
  <c r="F29" i="5"/>
  <c r="F30" i="5"/>
  <c r="F31" i="5"/>
  <c r="F32" i="5"/>
  <c r="F33" i="5"/>
  <c r="F35" i="5"/>
  <c r="F36" i="5"/>
  <c r="F37" i="5"/>
  <c r="F38" i="5"/>
  <c r="F39" i="5"/>
  <c r="F40" i="5"/>
  <c r="F41" i="5"/>
  <c r="F42" i="5"/>
  <c r="F43" i="5"/>
  <c r="F44" i="5"/>
  <c r="F46" i="5"/>
  <c r="F49" i="5"/>
  <c r="F50" i="5"/>
  <c r="F52" i="5"/>
  <c r="F53" i="5"/>
  <c r="F56" i="5"/>
  <c r="F58" i="5"/>
  <c r="F59" i="5"/>
  <c r="F60" i="5"/>
  <c r="F61" i="5"/>
  <c r="F63" i="5"/>
  <c r="F64" i="5"/>
  <c r="F65" i="5"/>
  <c r="F66" i="5"/>
  <c r="F67" i="5"/>
  <c r="F68" i="5"/>
  <c r="F69" i="5"/>
  <c r="F70" i="5"/>
  <c r="F71" i="5"/>
  <c r="F72" i="5"/>
  <c r="F74" i="5"/>
  <c r="F75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5" i="5"/>
  <c r="F96" i="5"/>
  <c r="F97" i="5"/>
  <c r="F98" i="5"/>
  <c r="F99" i="5"/>
  <c r="F101" i="5"/>
  <c r="F102" i="5"/>
  <c r="F104" i="5"/>
  <c r="F105" i="5"/>
  <c r="F106" i="5"/>
  <c r="F108" i="5"/>
  <c r="F109" i="5"/>
  <c r="F110" i="5"/>
  <c r="F111" i="5"/>
  <c r="F112" i="5"/>
  <c r="F113" i="5"/>
  <c r="F114" i="5"/>
  <c r="F116" i="5"/>
  <c r="F117" i="5"/>
  <c r="F118" i="5"/>
  <c r="F119" i="5"/>
  <c r="F120" i="5"/>
  <c r="F122" i="5"/>
  <c r="F123" i="5"/>
  <c r="F124" i="5"/>
  <c r="F125" i="5"/>
  <c r="F126" i="5"/>
  <c r="F130" i="5"/>
  <c r="F131" i="5"/>
  <c r="F132" i="5"/>
  <c r="F133" i="5"/>
  <c r="F135" i="5"/>
  <c r="F134" i="5"/>
  <c r="F136" i="5"/>
  <c r="F137" i="5"/>
  <c r="F138" i="5"/>
  <c r="F139" i="5"/>
  <c r="F140" i="5"/>
  <c r="F142" i="5"/>
  <c r="F144" i="5"/>
  <c r="F143" i="5"/>
  <c r="F145" i="5"/>
  <c r="F147" i="5"/>
  <c r="F148" i="5"/>
  <c r="F151" i="5"/>
  <c r="F152" i="5"/>
  <c r="F153" i="5"/>
  <c r="F154" i="5"/>
  <c r="F155" i="5"/>
  <c r="F156" i="5"/>
  <c r="F158" i="5"/>
  <c r="F159" i="5"/>
  <c r="F161" i="5"/>
  <c r="F162" i="5"/>
  <c r="F166" i="5"/>
  <c r="F167" i="5"/>
  <c r="F168" i="5"/>
  <c r="F169" i="5"/>
  <c r="F173" i="5"/>
  <c r="F174" i="5"/>
  <c r="F175" i="5"/>
  <c r="F176" i="5"/>
  <c r="F177" i="5"/>
  <c r="F178" i="5"/>
  <c r="F179" i="5"/>
  <c r="F180" i="5"/>
  <c r="F186" i="5"/>
  <c r="F193" i="5"/>
  <c r="F194" i="5"/>
  <c r="F195" i="5"/>
  <c r="F197" i="5"/>
  <c r="F199" i="5"/>
  <c r="F200" i="5"/>
  <c r="F201" i="5"/>
  <c r="F202" i="5"/>
  <c r="F203" i="5"/>
  <c r="F205" i="5"/>
  <c r="F206" i="5"/>
  <c r="F207" i="5"/>
  <c r="F209" i="5"/>
  <c r="F211" i="5"/>
  <c r="F212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11" i="5"/>
  <c r="F17" i="5"/>
  <c r="F18" i="5"/>
  <c r="F25" i="5"/>
  <c r="F34" i="5"/>
  <c r="F45" i="5"/>
  <c r="F54" i="5"/>
  <c r="F55" i="5"/>
  <c r="F94" i="5"/>
  <c r="F127" i="5"/>
  <c r="F128" i="5"/>
  <c r="F129" i="5"/>
  <c r="F160" i="5"/>
  <c r="F163" i="5"/>
  <c r="F164" i="5"/>
  <c r="F165" i="5"/>
  <c r="F170" i="5"/>
  <c r="F171" i="5"/>
  <c r="F172" i="5"/>
  <c r="F181" i="5"/>
  <c r="F182" i="5"/>
  <c r="F183" i="5"/>
  <c r="F184" i="5"/>
  <c r="F185" i="5"/>
  <c r="F191" i="5"/>
  <c r="F189" i="5"/>
  <c r="F190" i="5"/>
  <c r="F192" i="5"/>
  <c r="F187" i="5"/>
  <c r="F188" i="5"/>
  <c r="F210" i="5"/>
  <c r="F48" i="5"/>
  <c r="F57" i="5"/>
  <c r="F62" i="5"/>
  <c r="F73" i="5"/>
  <c r="F76" i="5"/>
  <c r="F100" i="5"/>
  <c r="F107" i="5"/>
  <c r="F115" i="5"/>
  <c r="F146" i="5"/>
  <c r="F149" i="5"/>
  <c r="F150" i="5"/>
  <c r="F157" i="5"/>
  <c r="F196" i="5"/>
  <c r="F198" i="5"/>
  <c r="F204" i="5"/>
  <c r="F213" i="5"/>
  <c r="F2" i="5"/>
  <c r="F13" i="5"/>
  <c r="F47" i="5"/>
  <c r="F51" i="5"/>
  <c r="F103" i="5"/>
  <c r="F121" i="5"/>
  <c r="F141" i="5"/>
  <c r="F208" i="5"/>
  <c r="E3" i="5"/>
  <c r="E4" i="5"/>
  <c r="E5" i="5"/>
  <c r="E6" i="5"/>
  <c r="E7" i="5"/>
  <c r="E8" i="5"/>
  <c r="E9" i="5"/>
  <c r="E10" i="5"/>
  <c r="E12" i="5"/>
  <c r="E14" i="5"/>
  <c r="E15" i="5"/>
  <c r="E16" i="5"/>
  <c r="E19" i="5"/>
  <c r="E20" i="5"/>
  <c r="E21" i="5"/>
  <c r="E22" i="5"/>
  <c r="E23" i="5"/>
  <c r="E24" i="5"/>
  <c r="E26" i="5"/>
  <c r="E27" i="5"/>
  <c r="E28" i="5"/>
  <c r="E29" i="5"/>
  <c r="E30" i="5"/>
  <c r="E31" i="5"/>
  <c r="E32" i="5"/>
  <c r="E33" i="5"/>
  <c r="E35" i="5"/>
  <c r="E36" i="5"/>
  <c r="E37" i="5"/>
  <c r="E38" i="5"/>
  <c r="E39" i="5"/>
  <c r="E40" i="5"/>
  <c r="E41" i="5"/>
  <c r="E42" i="5"/>
  <c r="E43" i="5"/>
  <c r="E44" i="5"/>
  <c r="E46" i="5"/>
  <c r="E49" i="5"/>
  <c r="E50" i="5"/>
  <c r="E52" i="5"/>
  <c r="E53" i="5"/>
  <c r="E56" i="5"/>
  <c r="E58" i="5"/>
  <c r="E59" i="5"/>
  <c r="E60" i="5"/>
  <c r="E61" i="5"/>
  <c r="E63" i="5"/>
  <c r="E64" i="5"/>
  <c r="E65" i="5"/>
  <c r="E66" i="5"/>
  <c r="E67" i="5"/>
  <c r="E68" i="5"/>
  <c r="E69" i="5"/>
  <c r="E70" i="5"/>
  <c r="E71" i="5"/>
  <c r="E72" i="5"/>
  <c r="E74" i="5"/>
  <c r="E75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5" i="5"/>
  <c r="E96" i="5"/>
  <c r="E97" i="5"/>
  <c r="E98" i="5"/>
  <c r="E99" i="5"/>
  <c r="E101" i="5"/>
  <c r="E102" i="5"/>
  <c r="E104" i="5"/>
  <c r="E105" i="5"/>
  <c r="E106" i="5"/>
  <c r="E108" i="5"/>
  <c r="E109" i="5"/>
  <c r="E110" i="5"/>
  <c r="E111" i="5"/>
  <c r="E112" i="5"/>
  <c r="E113" i="5"/>
  <c r="E114" i="5"/>
  <c r="E116" i="5"/>
  <c r="E117" i="5"/>
  <c r="E118" i="5"/>
  <c r="E119" i="5"/>
  <c r="E120" i="5"/>
  <c r="E122" i="5"/>
  <c r="E123" i="5"/>
  <c r="E124" i="5"/>
  <c r="E125" i="5"/>
  <c r="E126" i="5"/>
  <c r="E130" i="5"/>
  <c r="E131" i="5"/>
  <c r="E132" i="5"/>
  <c r="E133" i="5"/>
  <c r="E135" i="5"/>
  <c r="E134" i="5"/>
  <c r="E136" i="5"/>
  <c r="E137" i="5"/>
  <c r="E138" i="5"/>
  <c r="E139" i="5"/>
  <c r="E140" i="5"/>
  <c r="E142" i="5"/>
  <c r="E144" i="5"/>
  <c r="E143" i="5"/>
  <c r="E145" i="5"/>
  <c r="E147" i="5"/>
  <c r="E148" i="5"/>
  <c r="E151" i="5"/>
  <c r="E152" i="5"/>
  <c r="E153" i="5"/>
  <c r="E154" i="5"/>
  <c r="E155" i="5"/>
  <c r="E156" i="5"/>
  <c r="E158" i="5"/>
  <c r="E159" i="5"/>
  <c r="E161" i="5"/>
  <c r="E162" i="5"/>
  <c r="E166" i="5"/>
  <c r="E167" i="5"/>
  <c r="E168" i="5"/>
  <c r="E169" i="5"/>
  <c r="E173" i="5"/>
  <c r="E174" i="5"/>
  <c r="E175" i="5"/>
  <c r="E176" i="5"/>
  <c r="E177" i="5"/>
  <c r="E178" i="5"/>
  <c r="E179" i="5"/>
  <c r="E180" i="5"/>
  <c r="E186" i="5"/>
  <c r="E193" i="5"/>
  <c r="E194" i="5"/>
  <c r="E195" i="5"/>
  <c r="E197" i="5"/>
  <c r="E199" i="5"/>
  <c r="E200" i="5"/>
  <c r="E201" i="5"/>
  <c r="E202" i="5"/>
  <c r="E203" i="5"/>
  <c r="E205" i="5"/>
  <c r="E206" i="5"/>
  <c r="E207" i="5"/>
  <c r="E209" i="5"/>
  <c r="E211" i="5"/>
  <c r="E212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11" i="5"/>
  <c r="E17" i="5"/>
  <c r="E18" i="5"/>
  <c r="E25" i="5"/>
  <c r="E34" i="5"/>
  <c r="E45" i="5"/>
  <c r="E54" i="5"/>
  <c r="E55" i="5"/>
  <c r="E94" i="5"/>
  <c r="E127" i="5"/>
  <c r="E128" i="5"/>
  <c r="E129" i="5"/>
  <c r="E160" i="5"/>
  <c r="E163" i="5"/>
  <c r="E164" i="5"/>
  <c r="E165" i="5"/>
  <c r="E170" i="5"/>
  <c r="E171" i="5"/>
  <c r="E172" i="5"/>
  <c r="E181" i="5"/>
  <c r="E182" i="5"/>
  <c r="E183" i="5"/>
  <c r="E184" i="5"/>
  <c r="E185" i="5"/>
  <c r="E191" i="5"/>
  <c r="E189" i="5"/>
  <c r="E190" i="5"/>
  <c r="E192" i="5"/>
  <c r="E187" i="5"/>
  <c r="E188" i="5"/>
  <c r="E210" i="5"/>
  <c r="E48" i="5"/>
  <c r="E57" i="5"/>
  <c r="E62" i="5"/>
  <c r="E73" i="5"/>
  <c r="E76" i="5"/>
  <c r="E100" i="5"/>
  <c r="E107" i="5"/>
  <c r="E115" i="5"/>
  <c r="E146" i="5"/>
  <c r="E149" i="5"/>
  <c r="E150" i="5"/>
  <c r="E157" i="5"/>
  <c r="E196" i="5"/>
  <c r="E198" i="5"/>
  <c r="E204" i="5"/>
  <c r="E213" i="5"/>
  <c r="E2" i="5"/>
  <c r="E13" i="5"/>
  <c r="E47" i="5"/>
  <c r="E51" i="5"/>
  <c r="E103" i="5"/>
  <c r="E121" i="5"/>
  <c r="E141" i="5"/>
  <c r="E208" i="5"/>
  <c r="D208" i="5"/>
  <c r="D141" i="5"/>
  <c r="D121" i="5"/>
  <c r="D103" i="5"/>
  <c r="D51" i="5"/>
  <c r="D47" i="5"/>
  <c r="D13" i="5"/>
  <c r="D2" i="5"/>
  <c r="D213" i="5"/>
  <c r="D204" i="5"/>
  <c r="D198" i="5"/>
  <c r="D196" i="5"/>
  <c r="D157" i="5"/>
  <c r="D150" i="5"/>
  <c r="D149" i="5"/>
  <c r="D146" i="5"/>
  <c r="D115" i="5"/>
  <c r="D107" i="5"/>
  <c r="D100" i="5"/>
  <c r="D76" i="5"/>
  <c r="D73" i="5"/>
  <c r="D62" i="5"/>
  <c r="D57" i="5"/>
  <c r="D48" i="5"/>
  <c r="D210" i="5"/>
  <c r="D188" i="5"/>
  <c r="D187" i="5"/>
  <c r="D192" i="5"/>
  <c r="D190" i="5"/>
  <c r="D189" i="5"/>
  <c r="D191" i="5"/>
  <c r="D185" i="5"/>
  <c r="D184" i="5"/>
  <c r="D183" i="5"/>
  <c r="D182" i="5"/>
  <c r="D181" i="5"/>
  <c r="D172" i="5"/>
  <c r="D171" i="5"/>
  <c r="D170" i="5"/>
  <c r="D165" i="5"/>
  <c r="D164" i="5"/>
  <c r="D163" i="5"/>
  <c r="D160" i="5"/>
  <c r="D129" i="5"/>
  <c r="D128" i="5"/>
  <c r="D127" i="5"/>
  <c r="D94" i="5"/>
  <c r="D55" i="5"/>
  <c r="D54" i="5"/>
  <c r="D45" i="5"/>
  <c r="D34" i="5"/>
  <c r="D25" i="5"/>
  <c r="D18" i="5"/>
  <c r="D17" i="5"/>
  <c r="D11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2" i="5"/>
  <c r="D211" i="5"/>
  <c r="D209" i="5"/>
  <c r="D207" i="5"/>
  <c r="D206" i="5"/>
  <c r="D205" i="5"/>
  <c r="D203" i="5"/>
  <c r="D202" i="5"/>
  <c r="D201" i="5"/>
  <c r="D200" i="5"/>
  <c r="D199" i="5"/>
  <c r="D197" i="5"/>
  <c r="D195" i="5"/>
  <c r="D194" i="5"/>
  <c r="D193" i="5"/>
  <c r="D186" i="5"/>
  <c r="D180" i="5"/>
  <c r="D179" i="5"/>
  <c r="D178" i="5"/>
  <c r="D177" i="5"/>
  <c r="D176" i="5"/>
  <c r="D175" i="5"/>
  <c r="D174" i="5"/>
  <c r="D173" i="5"/>
  <c r="D169" i="5"/>
  <c r="D168" i="5"/>
  <c r="D167" i="5"/>
  <c r="D166" i="5"/>
  <c r="D162" i="5"/>
  <c r="D161" i="5"/>
  <c r="D159" i="5"/>
  <c r="D158" i="5"/>
  <c r="D156" i="5"/>
  <c r="D155" i="5"/>
  <c r="D154" i="5"/>
  <c r="D153" i="5"/>
  <c r="D152" i="5"/>
  <c r="D151" i="5"/>
  <c r="D148" i="5"/>
  <c r="D147" i="5"/>
  <c r="D145" i="5"/>
  <c r="D143" i="5"/>
  <c r="D144" i="5"/>
  <c r="D142" i="5"/>
  <c r="D140" i="5"/>
  <c r="D139" i="5"/>
  <c r="D138" i="5"/>
  <c r="D137" i="5"/>
  <c r="D136" i="5"/>
  <c r="D134" i="5"/>
  <c r="D135" i="5"/>
  <c r="D133" i="5"/>
  <c r="D132" i="5"/>
  <c r="D131" i="5"/>
  <c r="D130" i="5"/>
  <c r="D126" i="5"/>
  <c r="D125" i="5"/>
  <c r="D124" i="5"/>
  <c r="D123" i="5"/>
  <c r="D122" i="5"/>
  <c r="D120" i="5"/>
  <c r="D119" i="5"/>
  <c r="D118" i="5"/>
  <c r="D117" i="5"/>
  <c r="D116" i="5"/>
  <c r="D114" i="5"/>
  <c r="D113" i="5"/>
  <c r="D112" i="5"/>
  <c r="D111" i="5"/>
  <c r="D110" i="5"/>
  <c r="D109" i="5"/>
  <c r="D108" i="5"/>
  <c r="D106" i="5"/>
  <c r="D105" i="5"/>
  <c r="D104" i="5"/>
  <c r="D102" i="5"/>
  <c r="D101" i="5"/>
  <c r="D99" i="5"/>
  <c r="D98" i="5"/>
  <c r="D97" i="5"/>
  <c r="D96" i="5"/>
  <c r="D95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5" i="5"/>
  <c r="D74" i="5"/>
  <c r="D72" i="5"/>
  <c r="D71" i="5"/>
  <c r="D70" i="5"/>
  <c r="D69" i="5"/>
  <c r="D68" i="5"/>
  <c r="D67" i="5"/>
  <c r="D66" i="5"/>
  <c r="D65" i="5"/>
  <c r="D64" i="5"/>
  <c r="D63" i="5"/>
  <c r="D61" i="5"/>
  <c r="D60" i="5"/>
  <c r="D59" i="5"/>
  <c r="D58" i="5"/>
  <c r="D56" i="5"/>
  <c r="D53" i="5"/>
  <c r="D52" i="5"/>
  <c r="D50" i="5"/>
  <c r="D49" i="5"/>
  <c r="D46" i="5"/>
  <c r="D44" i="5"/>
  <c r="D43" i="5"/>
  <c r="D42" i="5"/>
  <c r="D41" i="5"/>
  <c r="D40" i="5"/>
  <c r="D39" i="5"/>
  <c r="D38" i="5"/>
  <c r="D37" i="5"/>
  <c r="D36" i="5"/>
  <c r="D35" i="5"/>
  <c r="D33" i="5"/>
  <c r="D32" i="5"/>
  <c r="D31" i="5"/>
  <c r="D30" i="5"/>
  <c r="D29" i="5"/>
  <c r="D28" i="5"/>
  <c r="D27" i="5"/>
  <c r="D26" i="5"/>
  <c r="D24" i="5"/>
  <c r="D23" i="5"/>
  <c r="D22" i="5"/>
  <c r="D21" i="5"/>
  <c r="D20" i="5"/>
  <c r="D19" i="5"/>
  <c r="D16" i="5"/>
  <c r="D15" i="5"/>
  <c r="D14" i="5"/>
  <c r="D12" i="5"/>
  <c r="D10" i="5"/>
  <c r="D9" i="5"/>
  <c r="D8" i="5"/>
  <c r="D7" i="5"/>
  <c r="D6" i="5"/>
  <c r="D5" i="5"/>
  <c r="D4" i="5"/>
  <c r="D3" i="5"/>
  <c r="C3" i="5"/>
  <c r="C4" i="5"/>
  <c r="C5" i="5"/>
  <c r="C6" i="5"/>
  <c r="C7" i="5"/>
  <c r="C8" i="5"/>
  <c r="C9" i="5"/>
  <c r="C10" i="5"/>
  <c r="C12" i="5"/>
  <c r="C14" i="5"/>
  <c r="C15" i="5"/>
  <c r="C16" i="5"/>
  <c r="C19" i="5"/>
  <c r="C20" i="5"/>
  <c r="C21" i="5"/>
  <c r="C22" i="5"/>
  <c r="C23" i="5"/>
  <c r="C24" i="5"/>
  <c r="C26" i="5"/>
  <c r="C27" i="5"/>
  <c r="C28" i="5"/>
  <c r="C29" i="5"/>
  <c r="C30" i="5"/>
  <c r="C31" i="5"/>
  <c r="C32" i="5"/>
  <c r="C33" i="5"/>
  <c r="C35" i="5"/>
  <c r="C36" i="5"/>
  <c r="C37" i="5"/>
  <c r="C38" i="5"/>
  <c r="C39" i="5"/>
  <c r="C40" i="5"/>
  <c r="C41" i="5"/>
  <c r="C42" i="5"/>
  <c r="C43" i="5"/>
  <c r="C44" i="5"/>
  <c r="C46" i="5"/>
  <c r="C49" i="5"/>
  <c r="C50" i="5"/>
  <c r="C52" i="5"/>
  <c r="C53" i="5"/>
  <c r="C56" i="5"/>
  <c r="C58" i="5"/>
  <c r="C59" i="5"/>
  <c r="C60" i="5"/>
  <c r="C61" i="5"/>
  <c r="C63" i="5"/>
  <c r="C64" i="5"/>
  <c r="C65" i="5"/>
  <c r="C66" i="5"/>
  <c r="C67" i="5"/>
  <c r="C68" i="5"/>
  <c r="C69" i="5"/>
  <c r="C70" i="5"/>
  <c r="C71" i="5"/>
  <c r="C72" i="5"/>
  <c r="C74" i="5"/>
  <c r="C75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5" i="5"/>
  <c r="C96" i="5"/>
  <c r="C97" i="5"/>
  <c r="C98" i="5"/>
  <c r="C99" i="5"/>
  <c r="C101" i="5"/>
  <c r="C102" i="5"/>
  <c r="C104" i="5"/>
  <c r="C105" i="5"/>
  <c r="C106" i="5"/>
  <c r="C108" i="5"/>
  <c r="C109" i="5"/>
  <c r="C110" i="5"/>
  <c r="C111" i="5"/>
  <c r="C112" i="5"/>
  <c r="C113" i="5"/>
  <c r="C114" i="5"/>
  <c r="C116" i="5"/>
  <c r="C117" i="5"/>
  <c r="C118" i="5"/>
  <c r="C119" i="5"/>
  <c r="C120" i="5"/>
  <c r="C122" i="5"/>
  <c r="C123" i="5"/>
  <c r="C124" i="5"/>
  <c r="C125" i="5"/>
  <c r="C126" i="5"/>
  <c r="C130" i="5"/>
  <c r="C131" i="5"/>
  <c r="C132" i="5"/>
  <c r="C133" i="5"/>
  <c r="C135" i="5"/>
  <c r="C134" i="5"/>
  <c r="C136" i="5"/>
  <c r="C137" i="5"/>
  <c r="C138" i="5"/>
  <c r="C139" i="5"/>
  <c r="C140" i="5"/>
  <c r="C142" i="5"/>
  <c r="C144" i="5"/>
  <c r="C143" i="5"/>
  <c r="C145" i="5"/>
  <c r="C147" i="5"/>
  <c r="C148" i="5"/>
  <c r="C151" i="5"/>
  <c r="C152" i="5"/>
  <c r="C153" i="5"/>
  <c r="C154" i="5"/>
  <c r="C155" i="5"/>
  <c r="C156" i="5"/>
  <c r="C158" i="5"/>
  <c r="C159" i="5"/>
  <c r="C161" i="5"/>
  <c r="C162" i="5"/>
  <c r="C166" i="5"/>
  <c r="C167" i="5"/>
  <c r="C168" i="5"/>
  <c r="C169" i="5"/>
  <c r="C173" i="5"/>
  <c r="C174" i="5"/>
  <c r="C175" i="5"/>
  <c r="C176" i="5"/>
  <c r="C177" i="5"/>
  <c r="C178" i="5"/>
  <c r="C179" i="5"/>
  <c r="C180" i="5"/>
  <c r="C186" i="5"/>
  <c r="C193" i="5"/>
  <c r="C194" i="5"/>
  <c r="C195" i="5"/>
  <c r="C197" i="5"/>
  <c r="C199" i="5"/>
  <c r="C200" i="5"/>
  <c r="C201" i="5"/>
  <c r="C202" i="5"/>
  <c r="C203" i="5"/>
  <c r="C205" i="5"/>
  <c r="C206" i="5"/>
  <c r="C207" i="5"/>
  <c r="C209" i="5"/>
  <c r="C211" i="5"/>
  <c r="C212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11" i="5"/>
  <c r="C17" i="5"/>
  <c r="C18" i="5"/>
  <c r="C25" i="5"/>
  <c r="C34" i="5"/>
  <c r="C45" i="5"/>
  <c r="C54" i="5"/>
  <c r="C55" i="5"/>
  <c r="C94" i="5"/>
  <c r="C127" i="5"/>
  <c r="C128" i="5"/>
  <c r="C129" i="5"/>
  <c r="C160" i="5"/>
  <c r="C163" i="5"/>
  <c r="C164" i="5"/>
  <c r="C165" i="5"/>
  <c r="C170" i="5"/>
  <c r="C171" i="5"/>
  <c r="C172" i="5"/>
  <c r="C181" i="5"/>
  <c r="C182" i="5"/>
  <c r="C183" i="5"/>
  <c r="C184" i="5"/>
  <c r="C185" i="5"/>
  <c r="C191" i="5"/>
  <c r="C189" i="5"/>
  <c r="C190" i="5"/>
  <c r="C192" i="5"/>
  <c r="C187" i="5"/>
  <c r="C188" i="5"/>
  <c r="C210" i="5"/>
  <c r="C48" i="5"/>
  <c r="C57" i="5"/>
  <c r="C62" i="5"/>
  <c r="C73" i="5"/>
  <c r="C76" i="5"/>
  <c r="C100" i="5"/>
  <c r="C107" i="5"/>
  <c r="C115" i="5"/>
  <c r="C146" i="5"/>
  <c r="C149" i="5"/>
  <c r="C150" i="5"/>
  <c r="C157" i="5"/>
  <c r="C196" i="5"/>
  <c r="C198" i="5"/>
  <c r="C204" i="5"/>
  <c r="C213" i="5"/>
  <c r="C2" i="5"/>
  <c r="C13" i="5"/>
  <c r="C47" i="5"/>
  <c r="C51" i="5"/>
  <c r="C103" i="5"/>
  <c r="C121" i="5"/>
  <c r="C141" i="5"/>
  <c r="C208" i="5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 l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<sst xmlns="http://schemas.openxmlformats.org/spreadsheetml/2006/main" count="5714" uniqueCount="285">
  <si>
    <t>A la cena del cordero</t>
  </si>
  <si>
    <t>A la víctima pascual</t>
  </si>
  <si>
    <t>A nadie demos ocasión de tropiezo</t>
  </si>
  <si>
    <t>A ti levanto mis ojos</t>
  </si>
  <si>
    <t>A ti, Señor, en mi clamor imploro</t>
  </si>
  <si>
    <t>A ti, Señor, levanto mi alma</t>
  </si>
  <si>
    <t>Aclamad al Señor</t>
  </si>
  <si>
    <t>Al despertar</t>
  </si>
  <si>
    <t>Alabad al Señor en el cielo</t>
  </si>
  <si>
    <t>Aleluya interleccional</t>
  </si>
  <si>
    <t>Aleluya, alabad al Señor</t>
  </si>
  <si>
    <t>Aleluya, bendecid al Señor</t>
  </si>
  <si>
    <t>Aleluya, ya llegó el reino</t>
  </si>
  <si>
    <t>Amén, amén, amén</t>
  </si>
  <si>
    <t>Aquedah</t>
  </si>
  <si>
    <t>Ave María II (1984)</t>
  </si>
  <si>
    <t>Balaam</t>
  </si>
  <si>
    <t>Bendeciré al Señor en todo tiempo</t>
  </si>
  <si>
    <t>Bendición del agua</t>
  </si>
  <si>
    <t>Bendita eres tú, María</t>
  </si>
  <si>
    <t>Benedictus</t>
  </si>
  <si>
    <t>Cantad al Señor</t>
  </si>
  <si>
    <t>Canto de Moisés</t>
  </si>
  <si>
    <t>Cómo es maravilloso</t>
  </si>
  <si>
    <t>Como la cierva</t>
  </si>
  <si>
    <t>Cordero de Dios</t>
  </si>
  <si>
    <t>Credo</t>
  </si>
  <si>
    <t>Cristo es la luz</t>
  </si>
  <si>
    <t>Cuando dormía</t>
  </si>
  <si>
    <t>Cuando el Señor</t>
  </si>
  <si>
    <t>Débora</t>
  </si>
  <si>
    <t>Dice el Señor a mi Señor</t>
  </si>
  <si>
    <t>El combate escatológico</t>
  </si>
  <si>
    <t>El jacal de los pastores</t>
  </si>
  <si>
    <t>El mismo Dios</t>
  </si>
  <si>
    <t>El necio piensa que Dios no existe</t>
  </si>
  <si>
    <t>El sembrador</t>
  </si>
  <si>
    <t>El Señor anuncia una noticia</t>
  </si>
  <si>
    <t>El Señor es mi pastor</t>
  </si>
  <si>
    <t>En una noche oscura</t>
  </si>
  <si>
    <t>Eres digno de tomar el libro</t>
  </si>
  <si>
    <t>Eres hermoso</t>
  </si>
  <si>
    <t>Éste es el día en que actuó el Señor</t>
  </si>
  <si>
    <t>Extiendo mis manos</t>
  </si>
  <si>
    <t>Exultad, justos, en el Señor</t>
  </si>
  <si>
    <t>He aquí que nuestro espejo es el Señor</t>
  </si>
  <si>
    <t>He esperado en el Señor</t>
  </si>
  <si>
    <t>Hijas de Jerusalén</t>
  </si>
  <si>
    <t>Himno a la kenosis</t>
  </si>
  <si>
    <t>Himno de Adviento</t>
  </si>
  <si>
    <t>Himno de la Ascensión</t>
  </si>
  <si>
    <t>Id y anunciad a mis hermanos</t>
  </si>
  <si>
    <t>Improperios</t>
  </si>
  <si>
    <t>Jesús recorría todas las ciudades</t>
  </si>
  <si>
    <t>La cordera de Dios</t>
  </si>
  <si>
    <t>La paloma voló</t>
  </si>
  <si>
    <t>La voz de mi amado</t>
  </si>
  <si>
    <t>Las armas de la luz</t>
  </si>
  <si>
    <t>Letanías de los santos</t>
  </si>
  <si>
    <t>Letanías penitenciales II</t>
  </si>
  <si>
    <t>Magníficat</t>
  </si>
  <si>
    <t>María de Jasna Göra</t>
  </si>
  <si>
    <t>María, casa de bendición</t>
  </si>
  <si>
    <t>María, madre de la Iglesia</t>
  </si>
  <si>
    <t>María, madre del camino ardiente</t>
  </si>
  <si>
    <t>María, pequeña María</t>
  </si>
  <si>
    <t>Me enseñarás el camino de la vida</t>
  </si>
  <si>
    <t>Me has seducido, Señor</t>
  </si>
  <si>
    <t>Misericordia mía, misericordia</t>
  </si>
  <si>
    <t>Mucho me han perseguido</t>
  </si>
  <si>
    <t>No hay en él parecer</t>
  </si>
  <si>
    <t>No resistáis al mal</t>
  </si>
  <si>
    <t>No sufras por los malvados</t>
  </si>
  <si>
    <t>Oh cielos, lloved de lo alto</t>
  </si>
  <si>
    <t>Padre nuestro</t>
  </si>
  <si>
    <t>Pentecostés</t>
  </si>
  <si>
    <t>Plegaria Eucarística II – Modelo II (1987)</t>
  </si>
  <si>
    <t>Plegaria Eucarística IV – (1988)</t>
  </si>
  <si>
    <t>Prefacio para el tiempo Pascual</t>
  </si>
  <si>
    <t>Pregón Pascual</t>
  </si>
  <si>
    <t>Qué estupendo, qué alegría</t>
  </si>
  <si>
    <t>Quién es ésta que sube del desierto</t>
  </si>
  <si>
    <t>Quién nos separará</t>
  </si>
  <si>
    <t>Salmodia para el Salmo responsorial</t>
  </si>
  <si>
    <t>Señor, ayúdame a no dudar de ti</t>
  </si>
  <si>
    <t>Señor, no me corrijas en tu cólera</t>
  </si>
  <si>
    <t>Sermón de la montaña</t>
  </si>
  <si>
    <t>Shemá Israel</t>
  </si>
  <si>
    <t>Si hoy escucháis su voz</t>
  </si>
  <si>
    <t>Si me he refugiado en el Señor</t>
  </si>
  <si>
    <t>Stabat mater dolorosa</t>
  </si>
  <si>
    <t>Suba el Esposo al leño de su tálamo</t>
  </si>
  <si>
    <t>Te Deum</t>
  </si>
  <si>
    <t>Te estoy llamando, Señor</t>
  </si>
  <si>
    <t>Tú eres mi esperanza, Señor</t>
  </si>
  <si>
    <t>Tú que eres fiel</t>
  </si>
  <si>
    <t>Ven del Líbano</t>
  </si>
  <si>
    <t>Vivid alegres</t>
  </si>
  <si>
    <t>Vosotros sois la luz del mundo</t>
  </si>
  <si>
    <t>Yahveh, tú eres mi Dios</t>
  </si>
  <si>
    <t>Yo vengo a reunir</t>
  </si>
  <si>
    <t>Zaqueo</t>
  </si>
  <si>
    <t>Prountuario de Acordes</t>
  </si>
  <si>
    <t>Libro de Canto en PDF</t>
  </si>
  <si>
    <t>A la cena del Cordero</t>
  </si>
  <si>
    <t>A ti, Señor, se debe la alabanza en Sión</t>
  </si>
  <si>
    <t>Abbá, Padre</t>
  </si>
  <si>
    <t>Abraham</t>
  </si>
  <si>
    <t>Aclamaciones a la oración de los fieles</t>
  </si>
  <si>
    <t>Adónde te escondiste, Amado</t>
  </si>
  <si>
    <t>Alegría, ha nacido el salvador</t>
  </si>
  <si>
    <t>Aleluya pascual</t>
  </si>
  <si>
    <t>Alzaos, puertas</t>
  </si>
  <si>
    <t>Amo al Señor</t>
  </si>
  <si>
    <t>Antífona para el Evangelio</t>
  </si>
  <si>
    <t>Así habla el amén</t>
  </si>
  <si>
    <t>Babilonia criminal</t>
  </si>
  <si>
    <t>Bendito eres, Señor</t>
  </si>
  <si>
    <t>Bendito sea Dios</t>
  </si>
  <si>
    <t>Cantad a Dios</t>
  </si>
  <si>
    <t>Cántico de los tres jóvenes</t>
  </si>
  <si>
    <t>Caritas Christi urget nos</t>
  </si>
  <si>
    <t>Carmen 63</t>
  </si>
  <si>
    <t>Como condenados a muerte</t>
  </si>
  <si>
    <t>Como destila la miel</t>
  </si>
  <si>
    <t>Como el impulso que siente la ira</t>
  </si>
  <si>
    <t>Como lirio entre los cardos</t>
  </si>
  <si>
    <t>Como oveja que ve</t>
  </si>
  <si>
    <t>Consolad a mi pueblo</t>
  </si>
  <si>
    <t>Cuando Israel salió de Egipto</t>
  </si>
  <si>
    <t>Dayenú</t>
  </si>
  <si>
    <t>De Profundis</t>
  </si>
  <si>
    <t>Decidle a los de corazón cansado</t>
  </si>
  <si>
    <t>Delante de los ángeles</t>
  </si>
  <si>
    <t>Día de reposo</t>
  </si>
  <si>
    <t>Dichoso el hombre</t>
  </si>
  <si>
    <t>El Espíritu del Señor está sobre mí</t>
  </si>
  <si>
    <t>El lagarero</t>
  </si>
  <si>
    <t>El Mesías león</t>
  </si>
  <si>
    <t>El pueblo que caminaba en las tinieblas</t>
  </si>
  <si>
    <t>El Señor me ha dado</t>
  </si>
  <si>
    <t>Elí, Elí, lamá sabactaní</t>
  </si>
  <si>
    <t>En medio de aquel gentío</t>
  </si>
  <si>
    <t>Es paciente</t>
  </si>
  <si>
    <t>Escóndeme en lo oculto de tu tienda</t>
  </si>
  <si>
    <t>Escuchad, islas lejanas</t>
  </si>
  <si>
    <t>Este es el mandamiento mío</t>
  </si>
  <si>
    <t>Evenu shalom alejem</t>
  </si>
  <si>
    <t>Felicidad para el hombre</t>
  </si>
  <si>
    <t>Gloria a Dios en lo alto del cielo</t>
  </si>
  <si>
    <t>Gracias a Yahveh</t>
  </si>
  <si>
    <t>Gritad jubilosos</t>
  </si>
  <si>
    <t>Hacia ti, morada santa</t>
  </si>
  <si>
    <t>Hasta cuándo</t>
  </si>
  <si>
    <t>He aquí mi siervo</t>
  </si>
  <si>
    <t>He aquí que vengo presto</t>
  </si>
  <si>
    <t>Hermosa eres, amiga mía</t>
  </si>
  <si>
    <t>Himno a Cristo luz</t>
  </si>
  <si>
    <t>Himno a la caridad</t>
  </si>
  <si>
    <t>Himno a la cruz gloriosa</t>
  </si>
  <si>
    <t>Himno de Pascua</t>
  </si>
  <si>
    <t>Huye, amado mío</t>
  </si>
  <si>
    <t>Jacob</t>
  </si>
  <si>
    <t>Jerusalén reconstruida</t>
  </si>
  <si>
    <t>La espada</t>
  </si>
  <si>
    <t>La marcha es dura</t>
  </si>
  <si>
    <t>La Salve</t>
  </si>
  <si>
    <t>La siega de las naciones</t>
  </si>
  <si>
    <t>Levanto mis ojos a los montes</t>
  </si>
  <si>
    <t>Llegue hasta tu presencia mi clamor</t>
  </si>
  <si>
    <t>Llévame al cielo</t>
  </si>
  <si>
    <t>María de Jasna Góra</t>
  </si>
  <si>
    <t>Me robaste el corazón</t>
  </si>
  <si>
    <t>Mirad qué estupendo</t>
  </si>
  <si>
    <t>Misericordia, Dios mío</t>
  </si>
  <si>
    <t>Ninguno puede servir a dos señores</t>
  </si>
  <si>
    <t>No está aquí, resucitó</t>
  </si>
  <si>
    <t>Noli me tangere</t>
  </si>
  <si>
    <t>Oh Dios, por tu nombre sálvame</t>
  </si>
  <si>
    <t>Oh Dios, tú eres mi Dios</t>
  </si>
  <si>
    <t>Oh Jesús, amor mío</t>
  </si>
  <si>
    <t>Oh muerte, ¿dónde está tu victoria?</t>
  </si>
  <si>
    <t>Oh Señor, mi corazón ya no es ambicioso</t>
  </si>
  <si>
    <t>Oh Señor, nuestro Dios</t>
  </si>
  <si>
    <t>Os tomaré de entre las naciones</t>
  </si>
  <si>
    <t>Paloma incorrupta</t>
  </si>
  <si>
    <t>Por qué esta noche es diferente</t>
  </si>
  <si>
    <t>Por qué las gentes conjuran</t>
  </si>
  <si>
    <t>Porque mi yugo es suave</t>
  </si>
  <si>
    <t>Prefacio para Adviento y Navidad</t>
  </si>
  <si>
    <t>Qué amables son tus moradas</t>
  </si>
  <si>
    <t>Quién es esta que sube del desierto</t>
  </si>
  <si>
    <t>Quiero andar, madre, a Jerusalén</t>
  </si>
  <si>
    <t>Quiero cantar</t>
  </si>
  <si>
    <t>Resucitó</t>
  </si>
  <si>
    <t>Resurrexit</t>
  </si>
  <si>
    <t>Salmodia para el evangelio</t>
  </si>
  <si>
    <t>Salmodia para el rosario</t>
  </si>
  <si>
    <t>Salmodias para la oración de los fieles</t>
  </si>
  <si>
    <t>Salmodias para laudes</t>
  </si>
  <si>
    <t>Salve, reina de los cielos</t>
  </si>
  <si>
    <t>Santo 1982</t>
  </si>
  <si>
    <t>Santo 1988</t>
  </si>
  <si>
    <t>Santo hebreo</t>
  </si>
  <si>
    <t>Santo Palestina 74</t>
  </si>
  <si>
    <t>Santo Palomeras 65</t>
  </si>
  <si>
    <t>Santo Roma 77</t>
  </si>
  <si>
    <t>Se encontraron dos ángeles</t>
  </si>
  <si>
    <t>Señor, tú me escrutas y conoces</t>
  </si>
  <si>
    <t>Shlom lej Mariam</t>
  </si>
  <si>
    <t>Si el Señor no construye la casa</t>
  </si>
  <si>
    <t>Si habéis resucitado con Cristo</t>
  </si>
  <si>
    <t>Siéntate solitario y silencioso</t>
  </si>
  <si>
    <t>Sión, madre de todos los pueblos</t>
  </si>
  <si>
    <t>Sola a Solo</t>
  </si>
  <si>
    <t>Stabat Mater dolorosa</t>
  </si>
  <si>
    <t>Sube Dios entre aclamaciones</t>
  </si>
  <si>
    <t>Te he manifestado mi pecado</t>
  </si>
  <si>
    <t>Tú has cubierto de vergüenza la muerte</t>
  </si>
  <si>
    <t>Un retoño brota del tronco de Jesé</t>
  </si>
  <si>
    <t>Una gran señal</t>
  </si>
  <si>
    <t>Urí, urí, urá</t>
  </si>
  <si>
    <t>Vamos ya, pastores</t>
  </si>
  <si>
    <t>Ven, Espíritu Santo</t>
  </si>
  <si>
    <t>Ven, Hijo del Hombre</t>
  </si>
  <si>
    <t>Veni Creator</t>
  </si>
  <si>
    <t>Viene el Señor</t>
  </si>
  <si>
    <t>Virgen de la maravilla</t>
  </si>
  <si>
    <t>Ya viene mi Dios</t>
  </si>
  <si>
    <t>Yo te amo, Señor</t>
  </si>
  <si>
    <t>Nuevo</t>
  </si>
  <si>
    <t>Ave María I</t>
  </si>
  <si>
    <t>Bendice, alma mía, a Yahveh</t>
  </si>
  <si>
    <r>
      <t xml:space="preserve">Celebración penitencial </t>
    </r>
    <r>
      <rPr>
        <b/>
        <sz val="11"/>
        <color theme="1"/>
        <rFont val="Aptos Narrow"/>
        <family val="2"/>
        <scheme val="minor"/>
      </rPr>
      <t>(Bendición penitencial )</t>
    </r>
  </si>
  <si>
    <r>
      <t xml:space="preserve">Carmen 63 - </t>
    </r>
    <r>
      <rPr>
        <b/>
        <sz val="11"/>
        <color theme="1"/>
        <rFont val="Aptos Narrow"/>
        <family val="2"/>
        <scheme val="minor"/>
      </rPr>
      <t>(ESTÁN ROTAS MIS ATADURAS )</t>
    </r>
  </si>
  <si>
    <t>Modificado</t>
  </si>
  <si>
    <t>Himno a Cristo Luz</t>
  </si>
  <si>
    <t>Letanías penitenciales I</t>
  </si>
  <si>
    <t>Plegaria Eucarística II – Modelo I</t>
  </si>
  <si>
    <t>Por el amor de mis amigos</t>
  </si>
  <si>
    <t>Salmodias para la oración de los fieles (Salmodia para las Oraciones universales)</t>
  </si>
  <si>
    <t>Santo Hebreo</t>
  </si>
  <si>
    <r>
      <t xml:space="preserve">Lauda Sion </t>
    </r>
    <r>
      <rPr>
        <b/>
        <sz val="11"/>
        <color theme="1"/>
        <rFont val="Aptos Narrow"/>
        <family val="2"/>
        <scheme val="minor"/>
      </rPr>
      <t>(Secuencia del Corpus Christi)</t>
    </r>
  </si>
  <si>
    <t xml:space="preserve">ADVIENTO - NAVIDAD </t>
  </si>
  <si>
    <t>****************************************************************</t>
  </si>
  <si>
    <t>Alegría, ha nacido el Salvador</t>
  </si>
  <si>
    <t>CUARESMA</t>
  </si>
  <si>
    <t>*****************************************</t>
  </si>
  <si>
    <t>Sola a solo</t>
  </si>
  <si>
    <t xml:space="preserve">Tú que eres fiel </t>
  </si>
  <si>
    <t>PASCUA - PENTECOSTÉS</t>
  </si>
  <si>
    <t>Aleluya, ya llegó el Reino</t>
  </si>
  <si>
    <t>Lauda Sión</t>
  </si>
  <si>
    <t>Oh muerte ¿dónde está tu victoria?</t>
  </si>
  <si>
    <t>Veni creator</t>
  </si>
  <si>
    <t>CANTOS A LA VIRGEN</t>
  </si>
  <si>
    <t>Ave María l</t>
  </si>
  <si>
    <t>Ave María 11 (1984}</t>
  </si>
  <si>
    <t>CANTOS PARA LOS NIÑOS</t>
  </si>
  <si>
    <t xml:space="preserve">CANTOS DE ENTRADA </t>
  </si>
  <si>
    <t>Alzaos puertas</t>
  </si>
  <si>
    <t>PAZ- PRESENTACIÓN DE LAS OFRENDAS</t>
  </si>
  <si>
    <t>FRACCIÓN DEL PAN</t>
  </si>
  <si>
    <t>1 mproperios</t>
  </si>
  <si>
    <t xml:space="preserve">COMUNIÓN CON EL CÁLIZ </t>
  </si>
  <si>
    <t xml:space="preserve">CANTO FINAL </t>
  </si>
  <si>
    <t>Adviento</t>
  </si>
  <si>
    <t>Navidad</t>
  </si>
  <si>
    <t>Cuaresma</t>
  </si>
  <si>
    <t>Pascua</t>
  </si>
  <si>
    <t>Virgen</t>
  </si>
  <si>
    <t>Niños</t>
  </si>
  <si>
    <t>Entrada</t>
  </si>
  <si>
    <t>Paz</t>
  </si>
  <si>
    <t>Pan</t>
  </si>
  <si>
    <t>Comunión</t>
  </si>
  <si>
    <t>Final</t>
  </si>
  <si>
    <t>Laudes</t>
  </si>
  <si>
    <t>Nuevo Testamento</t>
  </si>
  <si>
    <t>Antiguo Testamento</t>
  </si>
  <si>
    <t>Canto</t>
  </si>
  <si>
    <t>#</t>
  </si>
  <si>
    <t>navidad</t>
  </si>
  <si>
    <t>Tiempo</t>
  </si>
  <si>
    <t xml:space="preserve">Canto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</si>
</sst>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B0F0"/>
      <name val="Aptos Narrow"/>
      <family val="2"/>
      <scheme val="minor"/>
    </font>
    <font>
      <b/>
      <sz val="11"/>
      <color rgb="FF00B0F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3" fillId="0" borderId="0" xfId="0" applyFont="1"/>
    <xf numFmtId="0" fontId="1" fillId="0" borderId="1" xfId="0" applyFont="1" applyBorder="1" applyAlignment="1">
      <alignment horizontal="right"/>
    </xf>
    <xf numFmtId="0" fontId="3" fillId="0" borderId="1" xfId="0" applyFont="1" applyBorder="1"/>
    <xf numFmtId="0" fontId="4" fillId="0" borderId="1" xfId="0" applyFont="1" applyBorder="1" applyAlignment="1">
      <alignment horizontal="right"/>
    </xf>
    <xf numFmtId="0" fontId="0" fillId="2" borderId="2" xfId="0" applyFont="1" applyFill="1" applyBorder="1"/>
    <xf numFmtId="0" fontId="0" fillId="0" borderId="2" xfId="0" applyFont="1" applyBorder="1"/>
    <xf numFmtId="0" fontId="0" fillId="2" borderId="3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 applyBorder="1"/>
  </cellXfs>
  <cellStyles count="1">
    <cellStyle name="Normal" xfId="0" builtinId="0"/>
  </cellStyles>
  <dxfs count="36"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fgColor theme="0" tint="-0.14999847407452621"/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theme="0" tint="-0.14999847407452621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BBD0AF-65D1-4344-8DC2-EA06D9DDDA52}" name="Table2" displayName="Table2" ref="A2:C544" totalsRowShown="0">
  <autoFilter ref="A2:C544" xr:uid="{4FBBD0AF-65D1-4344-8DC2-EA06D9DDDA52}"/>
  <tableColumns count="3">
    <tableColumn id="1" xr3:uid="{D37E7E6A-4F7E-48FF-AA27-E7FEC4B6AC58}" name="Canto "/>
    <tableColumn id="2" xr3:uid="{5B3DA40E-62C1-4D31-A39F-C6AA6A3324AC}" name="#"/>
    <tableColumn id="3" xr3:uid="{07457848-E378-4D3F-B741-3D0632BB0AD0}" name="Tiempo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CA8546-49AF-4432-98E1-C59130E13BD6}" name="Table24" displayName="Table24" ref="A1:C543" totalsRowShown="0">
  <autoFilter ref="A1:C543" xr:uid="{4FBBD0AF-65D1-4344-8DC2-EA06D9DDDA52}">
    <filterColumn colId="2">
      <filters>
        <filter val="Virgen"/>
      </filters>
    </filterColumn>
  </autoFilter>
  <tableColumns count="3">
    <tableColumn id="1" xr3:uid="{E161E293-A716-4C72-8C1E-53EF0D0A40F4}" name="Canto "/>
    <tableColumn id="2" xr3:uid="{70D3CB0B-97BB-4B07-A1AB-02939F6D23F9}" name="#"/>
    <tableColumn id="3" xr3:uid="{4F5F8D81-1D5D-4106-BB45-65E2F592F31C}" name="Tiempo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62469C-28EB-4F7E-B2D2-06CBBBEE63E0}" name="Table1" displayName="Table1" ref="A1:Q232" totalsRowShown="0" dataDxfId="33">
  <autoFilter ref="A1:Q232" xr:uid="{E062469C-28EB-4F7E-B2D2-06CBBBEE63E0}"/>
  <sortState xmlns:xlrd2="http://schemas.microsoft.com/office/spreadsheetml/2017/richdata2" ref="A2:Q232">
    <sortCondition ref="A1:A232"/>
  </sortState>
  <tableColumns count="17">
    <tableColumn id="1" xr3:uid="{A92A445D-6C95-408A-B9D6-80D23577798D}" name="Canto" dataDxfId="35"/>
    <tableColumn id="2" xr3:uid="{75D21F80-FDA6-479C-8341-A2F87D374F85}" name="#" dataDxfId="34"/>
    <tableColumn id="3" xr3:uid="{D3CC5097-15B7-40C1-8D2B-C6DB44428694}" name="Adviento" dataDxfId="32">
      <calculatedColumnFormula>IFERROR(IF(VLOOKUP(A2,Adviento!A:C,3,FALSE)=Table1[[#Headers],[Adviento]],Table1[[#Headers],[Adviento]],""),"")</calculatedColumnFormula>
    </tableColumn>
    <tableColumn id="4" xr3:uid="{FD0A17C3-963F-486D-AC62-BA89C93AA48E}" name="Navidad" dataDxfId="31">
      <calculatedColumnFormula>IFERROR(IF(VLOOKUP(A2,Navidad!A:C,3,FALSE)=Table1[[#Headers],[Navidad]],Table1[[#Headers],[Navidad]],""),"")</calculatedColumnFormula>
    </tableColumn>
    <tableColumn id="5" xr3:uid="{0644BF95-CB24-474D-94F6-B954AF82E087}" name="Cuaresma" dataDxfId="30">
      <calculatedColumnFormula>IFERROR(IF(VLOOKUP(A2,Cuaresma!A:C,3,FALSE)=Table1[[#Headers],[Cuaresma]],Table1[[#Headers],[Cuaresma]],""),"")</calculatedColumnFormula>
    </tableColumn>
    <tableColumn id="6" xr3:uid="{87F9FC08-8571-4E57-A20C-D5CEE577DC99}" name="Pascua" dataDxfId="29">
      <calculatedColumnFormula>IFERROR(IF(VLOOKUP(A2,Pascua!A:C,3,FALSE)=Table1[[#Headers],[Pascua]],Table1[[#Headers],[Pascua]],""),"")</calculatedColumnFormula>
    </tableColumn>
    <tableColumn id="7" xr3:uid="{0469747D-C233-4FEA-B8C8-953614F7701C}" name="Pentecostés" dataDxfId="28">
      <calculatedColumnFormula>IFERROR(IF(VLOOKUP(A2,Pentecostés!A:C,3,FALSE)=Table1[[#Headers],[Pentecostés]],Table1[[#Headers],[Pentecostés]],""),"")</calculatedColumnFormula>
    </tableColumn>
    <tableColumn id="8" xr3:uid="{542E1E65-8FB8-4B8B-8327-A043E66601A7}" name="Entrada" dataDxfId="27">
      <calculatedColumnFormula>IFERROR(IF(VLOOKUP(A2,Entrada!A:C,3,FALSE)=Table1[[#Headers],[Entrada]],Table1[[#Headers],[Entrada]],""),"")</calculatedColumnFormula>
    </tableColumn>
    <tableColumn id="9" xr3:uid="{60F721C4-F61F-4CEC-8E3B-32831EE97709}" name="Virgen" dataDxfId="26">
      <calculatedColumnFormula>IFERROR(IF(VLOOKUP(A2,Virgen!A:C,3,FALSE)=Table1[[#Headers],[Virgen]],Table1[[#Headers],[Virgen]],""),"")</calculatedColumnFormula>
    </tableColumn>
    <tableColumn id="10" xr3:uid="{5C84F925-3743-4412-BD2F-B0A9AFAF3D33}" name="Paz" dataDxfId="25">
      <calculatedColumnFormula>IFERROR(IF(VLOOKUP(A2,Paz!A:C,3,FALSE)=Table1[[#Headers],[Paz]],Table1[[#Headers],[Paz]],""),"")</calculatedColumnFormula>
    </tableColumn>
    <tableColumn id="11" xr3:uid="{D4C16C18-DC67-42B9-B78C-21D2F8B80907}" name="Pan" dataDxfId="24">
      <calculatedColumnFormula>IFERROR(IF(VLOOKUP(A2,Pan!A:C,3,FALSE)=Table1[[#Headers],[Pan]],Table1[[#Headers],[Pan]],""),"")</calculatedColumnFormula>
    </tableColumn>
    <tableColumn id="12" xr3:uid="{2421C6A1-E410-4077-8595-78CF324BD5F2}" name="Comunión" dataDxfId="23">
      <calculatedColumnFormula>IFERROR(IF(VLOOKUP(A2,Comunión!A:C,3,FALSE)=Table1[[#Headers],[Comunión]],Table1[[#Headers],[Comunión]],""),"")</calculatedColumnFormula>
    </tableColumn>
    <tableColumn id="13" xr3:uid="{604559A1-1391-478B-AD27-365B24F3501F}" name="Niños" dataDxfId="22">
      <calculatedColumnFormula>IFERROR(IF(VLOOKUP(A2,Niños!A:C,3,FALSE)=Table1[[#Headers],[Niños]],Table1[[#Headers],[Niños]],""),"")</calculatedColumnFormula>
    </tableColumn>
    <tableColumn id="14" xr3:uid="{B4C0555B-E589-4BF4-BD04-687C4047E0FE}" name="Laudes" dataDxfId="21">
      <calculatedColumnFormula>IFERROR(IF(VLOOKUP(A2,Laudes!A:C,3,FALSE)=Table1[[#Headers],[Laudes]],Table1[[#Headers],[Laudes]],""),"")</calculatedColumnFormula>
    </tableColumn>
    <tableColumn id="15" xr3:uid="{49C6079A-85E9-4CAD-85B4-3AFA380C160B}" name="Nuevo Testamento" dataDxfId="20">
      <calculatedColumnFormula>IFERROR(IF(VLOOKUP(A2,'Nuevo Testamento'!A:C,3,FALSE)=Table1[[#Headers],[Nuevo Testamento]],Table1[[#Headers],[Nuevo Testamento]],""),"")</calculatedColumnFormula>
    </tableColumn>
    <tableColumn id="16" xr3:uid="{15A8CD2E-0930-4A5E-9FE3-4A1541AEDC64}" name="Antiguo Testamento" dataDxfId="19">
      <calculatedColumnFormula>IFERROR(IF(VLOOKUP(A2,'Antiguo Testamento'!A:C,3,FALSE)=Table1[[#Headers],[Antiguo Testamento]],Table1[[#Headers],[Antiguo Testamento]],""),"")</calculatedColumnFormula>
    </tableColumn>
    <tableColumn id="17" xr3:uid="{56E904F9-3511-4706-89A6-4B58EABCB43E}" name="Final" dataDxfId="18">
      <calculatedColumnFormula>IFERROR(IF(VLOOKUP(A2,Final!A:C,3,FALSE)=Table1[[#Headers],[Final]],Table1[[#Headers],[Final]],""),"")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C462FF-AA86-4745-BB90-DDFF6D6ED261}" name="Table15" displayName="Table15" ref="A1:Q232" totalsRowShown="0" dataDxfId="17">
  <autoFilter ref="A1:Q232" xr:uid="{E062469C-28EB-4F7E-B2D2-06CBBBEE63E0}"/>
  <tableColumns count="17">
    <tableColumn id="1" xr3:uid="{E09C601B-199D-40CB-932E-F55D9C193E84}" name="Canto" dataDxfId="16"/>
    <tableColumn id="2" xr3:uid="{E642616E-0656-4DDB-AD01-B8ABBC9AE3A8}" name="#" dataDxfId="15"/>
    <tableColumn id="3" xr3:uid="{2C89D181-5322-4455-9D52-74BE11C4153B}" name="Adviento" dataDxfId="14">
      <calculatedColumnFormula>IFERROR(IF(VLOOKUP(A2,Adviento!A:C,3,FALSE)=Table15[[#Headers],[Adviento]],Table15[[#Headers],[Adviento]],""),"")</calculatedColumnFormula>
    </tableColumn>
    <tableColumn id="4" xr3:uid="{D28272B2-BD04-4E4E-9286-FA4DE3BFB56B}" name="Navidad" dataDxfId="13">
      <calculatedColumnFormula>IFERROR(IF(VLOOKUP(A2,Navidad!A:C,3,FALSE)=Table15[[#Headers],[Navidad]],Table15[[#Headers],[Navidad]],""),"")</calculatedColumnFormula>
    </tableColumn>
    <tableColumn id="5" xr3:uid="{5571A87E-5FFC-4EB2-92DC-B92EE579D4DB}" name="Cuaresma" dataDxfId="12">
      <calculatedColumnFormula>IFERROR(IF(VLOOKUP(A2,Cuaresma!A:C,3,FALSE)=Table15[[#Headers],[Cuaresma]],Table15[[#Headers],[Cuaresma]],""),"")</calculatedColumnFormula>
    </tableColumn>
    <tableColumn id="6" xr3:uid="{A9C424D1-57D9-45F8-B39E-F9BFD6E223F5}" name="Pascua" dataDxfId="11">
      <calculatedColumnFormula>IFERROR(IF(VLOOKUP(A2,Pascua!A:C,3,FALSE)=Table15[[#Headers],[Pascua]],Table15[[#Headers],[Pascua]],""),"")</calculatedColumnFormula>
    </tableColumn>
    <tableColumn id="7" xr3:uid="{5DCF47C3-23AC-4659-98AB-E2B5CBCB0CF5}" name="Pentecostés" dataDxfId="10">
      <calculatedColumnFormula>IFERROR(IF(VLOOKUP(A2,Pentecostés!A:C,3,FALSE)=Table15[[#Headers],[Pentecostés]],Table15[[#Headers],[Pentecostés]],""),"")</calculatedColumnFormula>
    </tableColumn>
    <tableColumn id="8" xr3:uid="{5765A595-7479-4F00-964F-10161BAC91E5}" name="Entrada" dataDxfId="9">
      <calculatedColumnFormula>IFERROR(IF(VLOOKUP(A2,Entrada!A:C,3,FALSE)=Table15[[#Headers],[Entrada]],Table15[[#Headers],[Entrada]],""),"")</calculatedColumnFormula>
    </tableColumn>
    <tableColumn id="9" xr3:uid="{84EF5F51-42EA-4FFB-BD8F-EB37F1628FE7}" name="Virgen" dataDxfId="8">
      <calculatedColumnFormula>IFERROR(IF(VLOOKUP(A2,Virgen!A:C,3,FALSE)=Table15[[#Headers],[Virgen]],Table15[[#Headers],[Virgen]],""),"")</calculatedColumnFormula>
    </tableColumn>
    <tableColumn id="10" xr3:uid="{FCADEB7A-5FD2-4485-B2E5-F402E02DAE30}" name="Paz" dataDxfId="7">
      <calculatedColumnFormula>IFERROR(IF(VLOOKUP(A2,Paz!A:C,3,FALSE)=Table15[[#Headers],[Paz]],Table15[[#Headers],[Paz]],""),"")</calculatedColumnFormula>
    </tableColumn>
    <tableColumn id="11" xr3:uid="{58DA33DE-7479-49B0-BC5D-8F8BB9251C65}" name="Pan" dataDxfId="6">
      <calculatedColumnFormula>IFERROR(IF(VLOOKUP(A2,Pan!A:C,3,FALSE)=Table15[[#Headers],[Pan]],Table15[[#Headers],[Pan]],""),"")</calculatedColumnFormula>
    </tableColumn>
    <tableColumn id="12" xr3:uid="{C7597565-25A1-4DEB-B9CF-71BD3F4621EC}" name="Comunión" dataDxfId="5">
      <calculatedColumnFormula>IFERROR(IF(VLOOKUP(A2,Comunión!A:C,3,FALSE)=Table15[[#Headers],[Comunión]],Table15[[#Headers],[Comunión]],""),"")</calculatedColumnFormula>
    </tableColumn>
    <tableColumn id="13" xr3:uid="{4831AE5B-AFBE-4486-9103-8964E985FBF8}" name="Niños" dataDxfId="4">
      <calculatedColumnFormula>IFERROR(IF(VLOOKUP(A2,Niños!A:C,3,FALSE)=Table15[[#Headers],[Niños]],Table15[[#Headers],[Niños]],""),"")</calculatedColumnFormula>
    </tableColumn>
    <tableColumn id="14" xr3:uid="{E67EFF76-C7BE-4ADF-A57D-242D296C7F1C}" name="Laudes" dataDxfId="3">
      <calculatedColumnFormula>IFERROR(IF(VLOOKUP(A2,Laudes!A:C,3,FALSE)=Table15[[#Headers],[Laudes]],Table15[[#Headers],[Laudes]],""),"")</calculatedColumnFormula>
    </tableColumn>
    <tableColumn id="15" xr3:uid="{2EED090E-C2B9-4ACD-A9A2-806872B4AB6D}" name="Nuevo Testamento" dataDxfId="2">
      <calculatedColumnFormula>IFERROR(IF(VLOOKUP(A2,'Nuevo Testamento'!A:C,3,FALSE)=Table15[[#Headers],[Nuevo Testamento]],Table15[[#Headers],[Nuevo Testamento]],""),"")</calculatedColumnFormula>
    </tableColumn>
    <tableColumn id="16" xr3:uid="{AC4E582E-9613-4BA5-8CEE-680A68500C5B}" name="Antiguo Testamento" dataDxfId="1">
      <calculatedColumnFormula>IFERROR(IF(VLOOKUP(A2,'Antiguo Testamento'!A:C,3,FALSE)=Table15[[#Headers],[Antiguo Testamento]],Table15[[#Headers],[Antiguo Testamento]],""),"")</calculatedColumnFormula>
    </tableColumn>
    <tableColumn id="17" xr3:uid="{8AB9AD71-F156-4181-96FA-09445F11A271}" name="Final" dataDxfId="0">
      <calculatedColumnFormula>IFERROR(IF(VLOOKUP(A2,Final!A:C,3,FALSE)=Table15[[#Headers],[Final]],Table15[[#Headers],[Final]],""),"")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AE1B1-7090-44CD-9BAC-2754D2E3307A}">
  <dimension ref="A1:E240"/>
  <sheetViews>
    <sheetView zoomScale="190" zoomScaleNormal="190" workbookViewId="0"/>
  </sheetViews>
  <sheetFormatPr defaultRowHeight="15" x14ac:dyDescent="0.25"/>
  <cols>
    <col min="1" max="1" width="45.140625" bestFit="1" customWidth="1"/>
    <col min="2" max="2" width="38.28515625" bestFit="1" customWidth="1"/>
    <col min="4" max="4" width="44.85546875" bestFit="1" customWidth="1"/>
  </cols>
  <sheetData>
    <row r="1" spans="1:5" x14ac:dyDescent="0.25">
      <c r="A1" s="1" t="s">
        <v>0</v>
      </c>
      <c r="B1" t="s">
        <v>104</v>
      </c>
      <c r="C1" t="b">
        <f>B1=A1</f>
        <v>1</v>
      </c>
      <c r="D1" s="1" t="s">
        <v>104</v>
      </c>
      <c r="E1">
        <v>237</v>
      </c>
    </row>
    <row r="2" spans="1:5" x14ac:dyDescent="0.25">
      <c r="A2" s="2" t="s">
        <v>1</v>
      </c>
      <c r="B2" t="s">
        <v>1</v>
      </c>
      <c r="C2" t="b">
        <f t="shared" ref="C2:C42" si="0">B2=A2</f>
        <v>1</v>
      </c>
      <c r="D2" s="2" t="s">
        <v>1</v>
      </c>
      <c r="E2">
        <v>1</v>
      </c>
    </row>
    <row r="3" spans="1:5" x14ac:dyDescent="0.25">
      <c r="A3" s="1" t="s">
        <v>2</v>
      </c>
      <c r="B3" t="s">
        <v>2</v>
      </c>
      <c r="C3" t="b">
        <f t="shared" si="0"/>
        <v>1</v>
      </c>
      <c r="D3" s="1" t="s">
        <v>2</v>
      </c>
      <c r="E3">
        <v>2</v>
      </c>
    </row>
    <row r="4" spans="1:5" x14ac:dyDescent="0.25">
      <c r="A4" s="2" t="s">
        <v>3</v>
      </c>
      <c r="B4" t="s">
        <v>3</v>
      </c>
      <c r="C4" t="b">
        <f t="shared" si="0"/>
        <v>1</v>
      </c>
      <c r="D4" s="2" t="s">
        <v>3</v>
      </c>
      <c r="E4">
        <v>3</v>
      </c>
    </row>
    <row r="5" spans="1:5" x14ac:dyDescent="0.25">
      <c r="A5" s="1" t="s">
        <v>4</v>
      </c>
      <c r="B5" t="s">
        <v>4</v>
      </c>
      <c r="C5" t="b">
        <f t="shared" si="0"/>
        <v>1</v>
      </c>
      <c r="D5" s="1" t="s">
        <v>4</v>
      </c>
      <c r="E5">
        <v>4</v>
      </c>
    </row>
    <row r="6" spans="1:5" x14ac:dyDescent="0.25">
      <c r="A6" s="2" t="s">
        <v>5</v>
      </c>
      <c r="B6" t="s">
        <v>5</v>
      </c>
      <c r="C6" t="b">
        <f t="shared" si="0"/>
        <v>1</v>
      </c>
      <c r="D6" s="2" t="s">
        <v>5</v>
      </c>
      <c r="E6">
        <v>5</v>
      </c>
    </row>
    <row r="7" spans="1:5" x14ac:dyDescent="0.25">
      <c r="A7" s="1" t="s">
        <v>105</v>
      </c>
      <c r="B7" t="s">
        <v>105</v>
      </c>
      <c r="C7" t="b">
        <f t="shared" si="0"/>
        <v>1</v>
      </c>
      <c r="D7" s="1" t="s">
        <v>105</v>
      </c>
      <c r="E7">
        <v>6</v>
      </c>
    </row>
    <row r="8" spans="1:5" x14ac:dyDescent="0.25">
      <c r="A8" s="2" t="s">
        <v>106</v>
      </c>
      <c r="B8" t="s">
        <v>106</v>
      </c>
      <c r="C8" t="b">
        <f t="shared" si="0"/>
        <v>1</v>
      </c>
      <c r="D8" s="2" t="s">
        <v>106</v>
      </c>
      <c r="E8">
        <v>7</v>
      </c>
    </row>
    <row r="9" spans="1:5" x14ac:dyDescent="0.25">
      <c r="A9" s="1" t="s">
        <v>107</v>
      </c>
      <c r="B9" t="s">
        <v>107</v>
      </c>
      <c r="C9" t="b">
        <f t="shared" si="0"/>
        <v>1</v>
      </c>
      <c r="D9" s="1" t="s">
        <v>107</v>
      </c>
      <c r="E9">
        <v>8</v>
      </c>
    </row>
    <row r="10" spans="1:5" x14ac:dyDescent="0.25">
      <c r="A10" s="4" t="s">
        <v>230</v>
      </c>
      <c r="B10" s="3" t="s">
        <v>108</v>
      </c>
      <c r="C10" t="b">
        <f t="shared" si="0"/>
        <v>0</v>
      </c>
      <c r="D10" s="5" t="s">
        <v>108</v>
      </c>
      <c r="E10">
        <v>179</v>
      </c>
    </row>
    <row r="11" spans="1:5" x14ac:dyDescent="0.25">
      <c r="A11" s="2" t="s">
        <v>6</v>
      </c>
      <c r="B11" t="s">
        <v>6</v>
      </c>
      <c r="C11" t="b">
        <f t="shared" si="0"/>
        <v>1</v>
      </c>
      <c r="D11" s="1" t="s">
        <v>6</v>
      </c>
      <c r="E11">
        <v>9</v>
      </c>
    </row>
    <row r="12" spans="1:5" x14ac:dyDescent="0.25">
      <c r="A12" t="s">
        <v>109</v>
      </c>
      <c r="B12" t="s">
        <v>109</v>
      </c>
      <c r="C12" t="b">
        <f t="shared" si="0"/>
        <v>1</v>
      </c>
      <c r="D12" s="2" t="s">
        <v>109</v>
      </c>
      <c r="E12">
        <v>238</v>
      </c>
    </row>
    <row r="13" spans="1:5" x14ac:dyDescent="0.25">
      <c r="A13" s="2" t="s">
        <v>7</v>
      </c>
      <c r="B13" t="s">
        <v>7</v>
      </c>
      <c r="C13" t="b">
        <f t="shared" si="0"/>
        <v>1</v>
      </c>
      <c r="D13" s="1" t="s">
        <v>7</v>
      </c>
      <c r="E13">
        <v>10</v>
      </c>
    </row>
    <row r="14" spans="1:5" x14ac:dyDescent="0.25">
      <c r="A14" s="1" t="s">
        <v>8</v>
      </c>
      <c r="B14" t="s">
        <v>8</v>
      </c>
      <c r="C14" t="b">
        <f t="shared" si="0"/>
        <v>1</v>
      </c>
      <c r="D14" s="2" t="s">
        <v>8</v>
      </c>
      <c r="E14">
        <v>11</v>
      </c>
    </row>
    <row r="15" spans="1:5" x14ac:dyDescent="0.25">
      <c r="A15" s="2" t="s">
        <v>110</v>
      </c>
      <c r="B15" t="s">
        <v>110</v>
      </c>
      <c r="C15" t="b">
        <f t="shared" si="0"/>
        <v>1</v>
      </c>
      <c r="D15" s="1" t="s">
        <v>110</v>
      </c>
      <c r="E15">
        <v>12</v>
      </c>
    </row>
    <row r="16" spans="1:5" x14ac:dyDescent="0.25">
      <c r="A16" s="1" t="s">
        <v>9</v>
      </c>
      <c r="B16" t="s">
        <v>9</v>
      </c>
      <c r="C16" t="b">
        <f t="shared" si="0"/>
        <v>1</v>
      </c>
      <c r="D16" s="2" t="s">
        <v>9</v>
      </c>
      <c r="E16">
        <v>180</v>
      </c>
    </row>
    <row r="17" spans="1:5" x14ac:dyDescent="0.25">
      <c r="A17" s="2" t="s">
        <v>111</v>
      </c>
      <c r="B17" t="s">
        <v>111</v>
      </c>
      <c r="C17" t="b">
        <f t="shared" si="0"/>
        <v>1</v>
      </c>
      <c r="D17" s="1" t="s">
        <v>111</v>
      </c>
      <c r="E17">
        <v>181</v>
      </c>
    </row>
    <row r="18" spans="1:5" x14ac:dyDescent="0.25">
      <c r="A18" s="1" t="s">
        <v>10</v>
      </c>
      <c r="B18" t="s">
        <v>10</v>
      </c>
      <c r="C18" t="b">
        <f t="shared" si="0"/>
        <v>1</v>
      </c>
      <c r="D18" s="2" t="s">
        <v>10</v>
      </c>
      <c r="E18">
        <v>13</v>
      </c>
    </row>
    <row r="19" spans="1:5" x14ac:dyDescent="0.25">
      <c r="A19" s="2" t="s">
        <v>11</v>
      </c>
      <c r="B19" t="s">
        <v>11</v>
      </c>
      <c r="C19" t="b">
        <f t="shared" si="0"/>
        <v>1</v>
      </c>
      <c r="D19" s="1" t="s">
        <v>11</v>
      </c>
      <c r="E19">
        <v>14</v>
      </c>
    </row>
    <row r="20" spans="1:5" x14ac:dyDescent="0.25">
      <c r="A20" s="1" t="s">
        <v>12</v>
      </c>
      <c r="B20" t="s">
        <v>12</v>
      </c>
      <c r="C20" t="b">
        <f t="shared" si="0"/>
        <v>1</v>
      </c>
      <c r="D20" s="2" t="s">
        <v>12</v>
      </c>
      <c r="E20">
        <v>15</v>
      </c>
    </row>
    <row r="21" spans="1:5" x14ac:dyDescent="0.25">
      <c r="A21" t="s">
        <v>112</v>
      </c>
      <c r="B21" t="s">
        <v>112</v>
      </c>
      <c r="C21" t="b">
        <f t="shared" si="0"/>
        <v>1</v>
      </c>
      <c r="D21" s="1" t="s">
        <v>112</v>
      </c>
      <c r="E21">
        <v>16</v>
      </c>
    </row>
    <row r="22" spans="1:5" x14ac:dyDescent="0.25">
      <c r="A22" s="1" t="s">
        <v>13</v>
      </c>
      <c r="B22" t="s">
        <v>13</v>
      </c>
      <c r="C22" t="b">
        <f t="shared" si="0"/>
        <v>1</v>
      </c>
      <c r="D22" s="2" t="s">
        <v>13</v>
      </c>
      <c r="E22">
        <v>17</v>
      </c>
    </row>
    <row r="23" spans="1:5" x14ac:dyDescent="0.25">
      <c r="A23" s="2" t="s">
        <v>113</v>
      </c>
      <c r="B23" t="s">
        <v>113</v>
      </c>
      <c r="C23" t="b">
        <f t="shared" si="0"/>
        <v>1</v>
      </c>
      <c r="D23" s="1" t="s">
        <v>113</v>
      </c>
      <c r="E23">
        <v>18</v>
      </c>
    </row>
    <row r="24" spans="1:5" x14ac:dyDescent="0.25">
      <c r="A24" s="6" t="s">
        <v>230</v>
      </c>
      <c r="B24" t="s">
        <v>114</v>
      </c>
      <c r="C24" t="b">
        <f t="shared" si="0"/>
        <v>0</v>
      </c>
      <c r="D24" s="2" t="s">
        <v>114</v>
      </c>
      <c r="E24">
        <v>182</v>
      </c>
    </row>
    <row r="25" spans="1:5" x14ac:dyDescent="0.25">
      <c r="A25" s="2" t="s">
        <v>14</v>
      </c>
      <c r="B25" t="s">
        <v>14</v>
      </c>
      <c r="C25" t="b">
        <f t="shared" si="0"/>
        <v>1</v>
      </c>
      <c r="D25" s="1" t="s">
        <v>14</v>
      </c>
      <c r="E25">
        <v>19</v>
      </c>
    </row>
    <row r="26" spans="1:5" x14ac:dyDescent="0.25">
      <c r="A26" s="1" t="s">
        <v>115</v>
      </c>
      <c r="B26" t="s">
        <v>115</v>
      </c>
      <c r="C26" t="b">
        <f t="shared" si="0"/>
        <v>1</v>
      </c>
      <c r="D26" s="2" t="s">
        <v>115</v>
      </c>
      <c r="E26">
        <v>20</v>
      </c>
    </row>
    <row r="27" spans="1:5" x14ac:dyDescent="0.25">
      <c r="A27" s="2" t="s">
        <v>231</v>
      </c>
      <c r="B27" t="s">
        <v>231</v>
      </c>
      <c r="C27" t="b">
        <f t="shared" si="0"/>
        <v>1</v>
      </c>
      <c r="D27" s="1" t="s">
        <v>231</v>
      </c>
      <c r="E27">
        <v>21</v>
      </c>
    </row>
    <row r="28" spans="1:5" x14ac:dyDescent="0.25">
      <c r="A28" s="1" t="s">
        <v>15</v>
      </c>
      <c r="B28" t="s">
        <v>15</v>
      </c>
      <c r="C28" t="b">
        <f t="shared" si="0"/>
        <v>1</v>
      </c>
      <c r="D28" s="2" t="s">
        <v>15</v>
      </c>
      <c r="E28">
        <v>22</v>
      </c>
    </row>
    <row r="29" spans="1:5" x14ac:dyDescent="0.25">
      <c r="A29" s="2" t="s">
        <v>116</v>
      </c>
      <c r="B29" t="s">
        <v>116</v>
      </c>
      <c r="C29" t="b">
        <f t="shared" si="0"/>
        <v>1</v>
      </c>
      <c r="D29" s="1" t="s">
        <v>116</v>
      </c>
      <c r="E29">
        <v>23</v>
      </c>
    </row>
    <row r="30" spans="1:5" x14ac:dyDescent="0.25">
      <c r="A30" s="1" t="s">
        <v>16</v>
      </c>
      <c r="B30" t="s">
        <v>16</v>
      </c>
      <c r="C30" t="b">
        <f t="shared" si="0"/>
        <v>1</v>
      </c>
      <c r="D30" s="2" t="s">
        <v>16</v>
      </c>
      <c r="E30">
        <v>24</v>
      </c>
    </row>
    <row r="31" spans="1:5" x14ac:dyDescent="0.25">
      <c r="A31" s="2" t="s">
        <v>17</v>
      </c>
      <c r="B31" t="s">
        <v>17</v>
      </c>
      <c r="C31" t="b">
        <f t="shared" si="0"/>
        <v>1</v>
      </c>
      <c r="D31" s="1" t="s">
        <v>17</v>
      </c>
      <c r="E31">
        <v>25</v>
      </c>
    </row>
    <row r="32" spans="1:5" x14ac:dyDescent="0.25">
      <c r="A32" s="1" t="s">
        <v>232</v>
      </c>
      <c r="B32" t="s">
        <v>232</v>
      </c>
      <c r="C32" t="b">
        <f t="shared" si="0"/>
        <v>1</v>
      </c>
      <c r="D32" s="2" t="s">
        <v>232</v>
      </c>
      <c r="E32">
        <v>26</v>
      </c>
    </row>
    <row r="33" spans="1:5" x14ac:dyDescent="0.25">
      <c r="A33" s="2" t="s">
        <v>18</v>
      </c>
      <c r="B33" t="s">
        <v>18</v>
      </c>
      <c r="C33" t="b">
        <f t="shared" si="0"/>
        <v>1</v>
      </c>
      <c r="D33" s="1" t="s">
        <v>18</v>
      </c>
      <c r="E33">
        <v>183</v>
      </c>
    </row>
    <row r="34" spans="1:5" x14ac:dyDescent="0.25">
      <c r="A34" s="1" t="s">
        <v>19</v>
      </c>
      <c r="B34" t="s">
        <v>19</v>
      </c>
      <c r="C34" t="b">
        <f t="shared" si="0"/>
        <v>1</v>
      </c>
      <c r="D34" s="1" t="s">
        <v>19</v>
      </c>
      <c r="E34">
        <v>27</v>
      </c>
    </row>
    <row r="35" spans="1:5" x14ac:dyDescent="0.25">
      <c r="A35" s="2" t="s">
        <v>117</v>
      </c>
      <c r="B35" t="s">
        <v>117</v>
      </c>
      <c r="C35" t="b">
        <f t="shared" si="0"/>
        <v>1</v>
      </c>
      <c r="D35" s="2" t="s">
        <v>117</v>
      </c>
      <c r="E35">
        <v>28</v>
      </c>
    </row>
    <row r="36" spans="1:5" x14ac:dyDescent="0.25">
      <c r="A36" s="1" t="s">
        <v>118</v>
      </c>
      <c r="B36" t="s">
        <v>118</v>
      </c>
      <c r="C36" t="b">
        <f t="shared" si="0"/>
        <v>1</v>
      </c>
      <c r="D36" s="1" t="s">
        <v>118</v>
      </c>
      <c r="E36">
        <v>29</v>
      </c>
    </row>
    <row r="37" spans="1:5" x14ac:dyDescent="0.25">
      <c r="A37" s="2" t="s">
        <v>20</v>
      </c>
      <c r="B37" t="s">
        <v>20</v>
      </c>
      <c r="C37" t="b">
        <f t="shared" si="0"/>
        <v>1</v>
      </c>
      <c r="D37" s="2" t="s">
        <v>20</v>
      </c>
      <c r="E37">
        <v>30</v>
      </c>
    </row>
    <row r="38" spans="1:5" x14ac:dyDescent="0.25">
      <c r="A38" s="1" t="s">
        <v>119</v>
      </c>
      <c r="B38" t="s">
        <v>119</v>
      </c>
      <c r="C38" t="b">
        <f t="shared" si="0"/>
        <v>1</v>
      </c>
      <c r="D38" s="1" t="s">
        <v>119</v>
      </c>
      <c r="E38">
        <v>31</v>
      </c>
    </row>
    <row r="39" spans="1:5" x14ac:dyDescent="0.25">
      <c r="A39" s="2" t="s">
        <v>21</v>
      </c>
      <c r="B39" t="s">
        <v>21</v>
      </c>
      <c r="C39" t="b">
        <f t="shared" si="0"/>
        <v>1</v>
      </c>
      <c r="D39" s="2" t="s">
        <v>21</v>
      </c>
      <c r="E39">
        <v>32</v>
      </c>
    </row>
    <row r="40" spans="1:5" x14ac:dyDescent="0.25">
      <c r="A40" s="1" t="s">
        <v>120</v>
      </c>
      <c r="B40" t="s">
        <v>120</v>
      </c>
      <c r="C40" t="b">
        <f t="shared" si="0"/>
        <v>1</v>
      </c>
      <c r="D40" s="1" t="s">
        <v>120</v>
      </c>
      <c r="E40">
        <v>33</v>
      </c>
    </row>
    <row r="41" spans="1:5" x14ac:dyDescent="0.25">
      <c r="A41" s="2" t="s">
        <v>22</v>
      </c>
      <c r="B41" t="s">
        <v>22</v>
      </c>
      <c r="C41" t="b">
        <f t="shared" si="0"/>
        <v>1</v>
      </c>
      <c r="D41" s="2" t="s">
        <v>22</v>
      </c>
      <c r="E41">
        <v>34</v>
      </c>
    </row>
    <row r="42" spans="1:5" x14ac:dyDescent="0.25">
      <c r="A42" s="1" t="s">
        <v>121</v>
      </c>
      <c r="B42" t="s">
        <v>121</v>
      </c>
      <c r="C42" t="b">
        <f t="shared" si="0"/>
        <v>1</v>
      </c>
      <c r="D42" s="1" t="s">
        <v>121</v>
      </c>
      <c r="E42">
        <v>35</v>
      </c>
    </row>
    <row r="43" spans="1:5" x14ac:dyDescent="0.25">
      <c r="A43" s="6" t="s">
        <v>235</v>
      </c>
      <c r="B43" t="s">
        <v>234</v>
      </c>
      <c r="C43" t="b">
        <f>B43=A43</f>
        <v>0</v>
      </c>
      <c r="D43" s="2" t="s">
        <v>234</v>
      </c>
      <c r="E43">
        <v>36</v>
      </c>
    </row>
    <row r="44" spans="1:5" x14ac:dyDescent="0.25">
      <c r="A44" t="s">
        <v>233</v>
      </c>
      <c r="B44" t="s">
        <v>233</v>
      </c>
      <c r="C44" t="b">
        <f>B44=A44</f>
        <v>1</v>
      </c>
      <c r="D44" s="1" t="s">
        <v>233</v>
      </c>
      <c r="E44">
        <v>185</v>
      </c>
    </row>
    <row r="45" spans="1:5" x14ac:dyDescent="0.25">
      <c r="A45" s="2" t="s">
        <v>123</v>
      </c>
      <c r="B45" t="s">
        <v>123</v>
      </c>
      <c r="C45" t="b">
        <f>B45=A45</f>
        <v>1</v>
      </c>
      <c r="D45" s="2" t="s">
        <v>123</v>
      </c>
      <c r="E45">
        <v>37</v>
      </c>
    </row>
    <row r="46" spans="1:5" x14ac:dyDescent="0.25">
      <c r="A46" s="1" t="s">
        <v>124</v>
      </c>
      <c r="B46" t="s">
        <v>124</v>
      </c>
      <c r="C46" t="b">
        <f>B46=A46</f>
        <v>1</v>
      </c>
      <c r="D46" s="1" t="s">
        <v>124</v>
      </c>
      <c r="E46">
        <v>239</v>
      </c>
    </row>
    <row r="47" spans="1:5" x14ac:dyDescent="0.25">
      <c r="A47" s="2" t="s">
        <v>125</v>
      </c>
      <c r="B47" t="s">
        <v>125</v>
      </c>
      <c r="C47" t="b">
        <f>B47=A47</f>
        <v>1</v>
      </c>
      <c r="D47" s="2" t="s">
        <v>125</v>
      </c>
      <c r="E47">
        <v>221</v>
      </c>
    </row>
    <row r="48" spans="1:5" x14ac:dyDescent="0.25">
      <c r="A48" s="1" t="s">
        <v>23</v>
      </c>
      <c r="B48" t="s">
        <v>23</v>
      </c>
      <c r="C48" t="b">
        <f>B48=A48</f>
        <v>1</v>
      </c>
      <c r="D48" s="1" t="s">
        <v>23</v>
      </c>
      <c r="E48">
        <v>38</v>
      </c>
    </row>
    <row r="49" spans="1:5" x14ac:dyDescent="0.25">
      <c r="A49" s="2" t="s">
        <v>24</v>
      </c>
      <c r="B49" t="s">
        <v>24</v>
      </c>
      <c r="C49" t="b">
        <f>B49=A49</f>
        <v>1</v>
      </c>
      <c r="D49" s="2" t="s">
        <v>24</v>
      </c>
      <c r="E49">
        <v>39</v>
      </c>
    </row>
    <row r="50" spans="1:5" x14ac:dyDescent="0.25">
      <c r="A50" s="1" t="s">
        <v>126</v>
      </c>
      <c r="B50" t="s">
        <v>126</v>
      </c>
      <c r="C50" t="b">
        <f>B50=A50</f>
        <v>1</v>
      </c>
      <c r="D50" s="1" t="s">
        <v>126</v>
      </c>
      <c r="E50">
        <v>240</v>
      </c>
    </row>
    <row r="51" spans="1:5" x14ac:dyDescent="0.25">
      <c r="A51" s="6" t="s">
        <v>230</v>
      </c>
      <c r="B51" t="s">
        <v>127</v>
      </c>
      <c r="C51" t="b">
        <f>B51=A51</f>
        <v>0</v>
      </c>
      <c r="D51" s="2" t="s">
        <v>127</v>
      </c>
      <c r="E51">
        <v>40</v>
      </c>
    </row>
    <row r="52" spans="1:5" x14ac:dyDescent="0.25">
      <c r="A52" s="2" t="s">
        <v>128</v>
      </c>
      <c r="B52" t="s">
        <v>128</v>
      </c>
      <c r="C52" t="b">
        <f>B52=A52</f>
        <v>1</v>
      </c>
      <c r="D52" s="1" t="s">
        <v>128</v>
      </c>
      <c r="E52">
        <v>41</v>
      </c>
    </row>
    <row r="53" spans="1:5" x14ac:dyDescent="0.25">
      <c r="A53" s="1" t="s">
        <v>25</v>
      </c>
      <c r="B53" t="s">
        <v>25</v>
      </c>
      <c r="C53" t="b">
        <f>B53=A53</f>
        <v>1</v>
      </c>
      <c r="D53" s="2" t="s">
        <v>25</v>
      </c>
      <c r="E53">
        <v>186</v>
      </c>
    </row>
    <row r="54" spans="1:5" x14ac:dyDescent="0.25">
      <c r="A54" s="2" t="s">
        <v>26</v>
      </c>
      <c r="B54" t="s">
        <v>26</v>
      </c>
      <c r="C54" t="b">
        <f>B54=A54</f>
        <v>1</v>
      </c>
      <c r="D54" s="1" t="s">
        <v>26</v>
      </c>
      <c r="E54">
        <v>187</v>
      </c>
    </row>
    <row r="55" spans="1:5" x14ac:dyDescent="0.25">
      <c r="A55" s="1" t="s">
        <v>27</v>
      </c>
      <c r="B55" t="s">
        <v>27</v>
      </c>
      <c r="C55" t="b">
        <f>B55=A55</f>
        <v>1</v>
      </c>
      <c r="D55" s="2" t="s">
        <v>27</v>
      </c>
      <c r="E55">
        <v>42</v>
      </c>
    </row>
    <row r="56" spans="1:5" x14ac:dyDescent="0.25">
      <c r="A56" s="2" t="s">
        <v>28</v>
      </c>
      <c r="B56" t="s">
        <v>28</v>
      </c>
      <c r="C56" t="b">
        <f>B56=A56</f>
        <v>1</v>
      </c>
      <c r="D56" s="1" t="s">
        <v>28</v>
      </c>
      <c r="E56">
        <v>222</v>
      </c>
    </row>
    <row r="57" spans="1:5" x14ac:dyDescent="0.25">
      <c r="A57" s="1" t="s">
        <v>29</v>
      </c>
      <c r="B57" t="s">
        <v>29</v>
      </c>
      <c r="C57" t="b">
        <f>B57=A57</f>
        <v>1</v>
      </c>
      <c r="D57" s="2" t="s">
        <v>29</v>
      </c>
      <c r="E57">
        <v>43</v>
      </c>
    </row>
    <row r="58" spans="1:5" x14ac:dyDescent="0.25">
      <c r="A58" s="2" t="s">
        <v>129</v>
      </c>
      <c r="B58" t="s">
        <v>129</v>
      </c>
      <c r="C58" t="b">
        <f>B58=A58</f>
        <v>1</v>
      </c>
      <c r="D58" s="1" t="s">
        <v>129</v>
      </c>
      <c r="E58">
        <v>44</v>
      </c>
    </row>
    <row r="59" spans="1:5" x14ac:dyDescent="0.25">
      <c r="A59" s="1" t="s">
        <v>130</v>
      </c>
      <c r="B59" t="s">
        <v>130</v>
      </c>
      <c r="C59" t="b">
        <f>B59=A59</f>
        <v>1</v>
      </c>
      <c r="D59" s="2" t="s">
        <v>130</v>
      </c>
      <c r="E59">
        <v>45</v>
      </c>
    </row>
    <row r="60" spans="1:5" x14ac:dyDescent="0.25">
      <c r="A60" s="1" t="s">
        <v>131</v>
      </c>
      <c r="B60" t="s">
        <v>131</v>
      </c>
      <c r="C60" t="b">
        <f>B60=A60</f>
        <v>1</v>
      </c>
      <c r="D60" s="1" t="s">
        <v>131</v>
      </c>
      <c r="E60">
        <v>47</v>
      </c>
    </row>
    <row r="61" spans="1:5" x14ac:dyDescent="0.25">
      <c r="A61" s="2" t="s">
        <v>30</v>
      </c>
      <c r="B61" t="s">
        <v>30</v>
      </c>
      <c r="C61" t="b">
        <f>B61=A61</f>
        <v>1</v>
      </c>
      <c r="D61" s="2" t="s">
        <v>30</v>
      </c>
      <c r="E61">
        <v>223</v>
      </c>
    </row>
    <row r="62" spans="1:5" x14ac:dyDescent="0.25">
      <c r="A62" s="1" t="s">
        <v>132</v>
      </c>
      <c r="B62" t="s">
        <v>132</v>
      </c>
      <c r="C62" t="b">
        <f>B62=A62</f>
        <v>1</v>
      </c>
      <c r="D62" s="1" t="s">
        <v>132</v>
      </c>
      <c r="E62">
        <v>48</v>
      </c>
    </row>
    <row r="63" spans="1:5" x14ac:dyDescent="0.25">
      <c r="A63" s="2" t="s">
        <v>133</v>
      </c>
      <c r="B63" t="s">
        <v>133</v>
      </c>
      <c r="C63" t="b">
        <f>B63=A63</f>
        <v>1</v>
      </c>
      <c r="D63" s="2" t="s">
        <v>133</v>
      </c>
      <c r="E63">
        <v>49</v>
      </c>
    </row>
    <row r="64" spans="1:5" x14ac:dyDescent="0.25">
      <c r="A64" s="1" t="s">
        <v>134</v>
      </c>
      <c r="B64" t="s">
        <v>134</v>
      </c>
      <c r="C64" t="b">
        <f>B64=A64</f>
        <v>1</v>
      </c>
      <c r="D64" s="1" t="s">
        <v>134</v>
      </c>
      <c r="E64">
        <v>50</v>
      </c>
    </row>
    <row r="65" spans="1:5" x14ac:dyDescent="0.25">
      <c r="A65" s="2" t="s">
        <v>31</v>
      </c>
      <c r="B65" t="s">
        <v>31</v>
      </c>
      <c r="C65" t="b">
        <f>B65=A65</f>
        <v>1</v>
      </c>
      <c r="D65" s="2" t="s">
        <v>31</v>
      </c>
      <c r="E65">
        <v>51</v>
      </c>
    </row>
    <row r="66" spans="1:5" x14ac:dyDescent="0.25">
      <c r="A66" s="1" t="s">
        <v>135</v>
      </c>
      <c r="B66" t="s">
        <v>135</v>
      </c>
      <c r="C66" t="b">
        <f>B66=A66</f>
        <v>1</v>
      </c>
      <c r="D66" s="1" t="s">
        <v>135</v>
      </c>
      <c r="E66">
        <v>52</v>
      </c>
    </row>
    <row r="67" spans="1:5" x14ac:dyDescent="0.25">
      <c r="A67" s="2" t="s">
        <v>32</v>
      </c>
      <c r="B67" t="s">
        <v>32</v>
      </c>
      <c r="C67" t="b">
        <f>B67=A67</f>
        <v>1</v>
      </c>
      <c r="D67" s="2" t="s">
        <v>32</v>
      </c>
      <c r="E67">
        <v>53</v>
      </c>
    </row>
    <row r="68" spans="1:5" x14ac:dyDescent="0.25">
      <c r="A68" s="1" t="s">
        <v>136</v>
      </c>
      <c r="B68" t="s">
        <v>136</v>
      </c>
      <c r="C68" t="b">
        <f>B68=A68</f>
        <v>1</v>
      </c>
      <c r="D68" s="1" t="s">
        <v>136</v>
      </c>
      <c r="E68">
        <v>54</v>
      </c>
    </row>
    <row r="69" spans="1:5" x14ac:dyDescent="0.25">
      <c r="A69" s="2" t="s">
        <v>33</v>
      </c>
      <c r="B69" t="s">
        <v>33</v>
      </c>
      <c r="C69" t="b">
        <f>B69=A69</f>
        <v>1</v>
      </c>
      <c r="D69" s="2" t="s">
        <v>33</v>
      </c>
      <c r="E69">
        <v>55</v>
      </c>
    </row>
    <row r="70" spans="1:5" x14ac:dyDescent="0.25">
      <c r="A70" s="1" t="s">
        <v>137</v>
      </c>
      <c r="B70" t="s">
        <v>137</v>
      </c>
      <c r="C70" t="b">
        <f>B70=A70</f>
        <v>1</v>
      </c>
      <c r="D70" s="1" t="s">
        <v>137</v>
      </c>
      <c r="E70">
        <v>56</v>
      </c>
    </row>
    <row r="71" spans="1:5" x14ac:dyDescent="0.25">
      <c r="A71" s="6" t="s">
        <v>230</v>
      </c>
      <c r="B71" t="s">
        <v>138</v>
      </c>
      <c r="C71" t="b">
        <f>B71=A71</f>
        <v>0</v>
      </c>
      <c r="D71" s="2" t="s">
        <v>138</v>
      </c>
      <c r="E71">
        <v>57</v>
      </c>
    </row>
    <row r="72" spans="1:5" x14ac:dyDescent="0.25">
      <c r="A72" s="2" t="s">
        <v>34</v>
      </c>
      <c r="B72" t="s">
        <v>34</v>
      </c>
      <c r="C72" t="b">
        <f>B72=A72</f>
        <v>1</v>
      </c>
      <c r="D72" s="1" t="s">
        <v>34</v>
      </c>
      <c r="E72">
        <v>224</v>
      </c>
    </row>
    <row r="73" spans="1:5" x14ac:dyDescent="0.25">
      <c r="A73" s="1" t="s">
        <v>35</v>
      </c>
      <c r="B73" t="s">
        <v>35</v>
      </c>
      <c r="C73" t="b">
        <f>B73=A73</f>
        <v>1</v>
      </c>
      <c r="D73" s="2" t="s">
        <v>35</v>
      </c>
      <c r="E73">
        <v>58</v>
      </c>
    </row>
    <row r="74" spans="1:5" x14ac:dyDescent="0.25">
      <c r="A74" s="2" t="s">
        <v>139</v>
      </c>
      <c r="B74" t="s">
        <v>139</v>
      </c>
      <c r="C74" t="b">
        <f>B74=A74</f>
        <v>1</v>
      </c>
      <c r="D74" s="1" t="s">
        <v>139</v>
      </c>
      <c r="E74">
        <v>59</v>
      </c>
    </row>
    <row r="75" spans="1:5" x14ac:dyDescent="0.25">
      <c r="A75" s="1" t="s">
        <v>36</v>
      </c>
      <c r="B75" t="s">
        <v>36</v>
      </c>
      <c r="C75" t="b">
        <f>B75=A75</f>
        <v>1</v>
      </c>
      <c r="D75" s="2" t="s">
        <v>36</v>
      </c>
      <c r="E75">
        <v>225</v>
      </c>
    </row>
    <row r="76" spans="1:5" x14ac:dyDescent="0.25">
      <c r="A76" s="2" t="s">
        <v>37</v>
      </c>
      <c r="B76" t="s">
        <v>37</v>
      </c>
      <c r="C76" t="b">
        <f>B76=A76</f>
        <v>1</v>
      </c>
      <c r="D76" s="1" t="s">
        <v>37</v>
      </c>
      <c r="E76">
        <v>60</v>
      </c>
    </row>
    <row r="77" spans="1:5" x14ac:dyDescent="0.25">
      <c r="A77" s="1" t="s">
        <v>38</v>
      </c>
      <c r="B77" t="s">
        <v>38</v>
      </c>
      <c r="C77" t="b">
        <f>B77=A77</f>
        <v>1</v>
      </c>
      <c r="D77" s="2" t="s">
        <v>38</v>
      </c>
      <c r="E77">
        <v>61</v>
      </c>
    </row>
    <row r="78" spans="1:5" x14ac:dyDescent="0.25">
      <c r="A78" s="2" t="s">
        <v>140</v>
      </c>
      <c r="B78" t="s">
        <v>140</v>
      </c>
      <c r="C78" t="b">
        <f>B78=A78</f>
        <v>1</v>
      </c>
      <c r="D78" s="1" t="s">
        <v>140</v>
      </c>
      <c r="E78">
        <v>62</v>
      </c>
    </row>
    <row r="79" spans="1:5" x14ac:dyDescent="0.25">
      <c r="A79" s="1" t="s">
        <v>141</v>
      </c>
      <c r="B79" t="s">
        <v>141</v>
      </c>
      <c r="C79" t="b">
        <f>B79=A79</f>
        <v>1</v>
      </c>
      <c r="D79" s="2" t="s">
        <v>141</v>
      </c>
      <c r="E79">
        <v>63</v>
      </c>
    </row>
    <row r="80" spans="1:5" x14ac:dyDescent="0.25">
      <c r="A80" s="2" t="s">
        <v>142</v>
      </c>
      <c r="B80" t="s">
        <v>142</v>
      </c>
      <c r="C80" t="b">
        <f>B80=A80</f>
        <v>1</v>
      </c>
      <c r="D80" s="1" t="s">
        <v>142</v>
      </c>
      <c r="E80">
        <v>64</v>
      </c>
    </row>
    <row r="81" spans="1:5" x14ac:dyDescent="0.25">
      <c r="A81" s="1" t="s">
        <v>39</v>
      </c>
      <c r="B81" t="s">
        <v>39</v>
      </c>
      <c r="C81" t="b">
        <f>B81=A81</f>
        <v>1</v>
      </c>
      <c r="D81" s="2" t="s">
        <v>39</v>
      </c>
      <c r="E81">
        <v>65</v>
      </c>
    </row>
    <row r="82" spans="1:5" x14ac:dyDescent="0.25">
      <c r="A82" s="2" t="s">
        <v>40</v>
      </c>
      <c r="B82" t="s">
        <v>40</v>
      </c>
      <c r="C82" t="b">
        <f>B82=A82</f>
        <v>1</v>
      </c>
      <c r="D82" s="1" t="s">
        <v>40</v>
      </c>
      <c r="E82">
        <v>66</v>
      </c>
    </row>
    <row r="83" spans="1:5" x14ac:dyDescent="0.25">
      <c r="A83" s="1" t="s">
        <v>41</v>
      </c>
      <c r="B83" t="s">
        <v>41</v>
      </c>
      <c r="C83" t="b">
        <f>B83=A83</f>
        <v>1</v>
      </c>
      <c r="D83" s="2" t="s">
        <v>41</v>
      </c>
      <c r="E83">
        <v>67</v>
      </c>
    </row>
    <row r="84" spans="1:5" x14ac:dyDescent="0.25">
      <c r="A84" s="6" t="s">
        <v>230</v>
      </c>
      <c r="B84" t="s">
        <v>143</v>
      </c>
      <c r="C84" t="b">
        <f>B84=A84</f>
        <v>0</v>
      </c>
      <c r="D84" s="1" t="s">
        <v>143</v>
      </c>
      <c r="E84">
        <v>68</v>
      </c>
    </row>
    <row r="85" spans="1:5" x14ac:dyDescent="0.25">
      <c r="A85" s="2" t="s">
        <v>144</v>
      </c>
      <c r="B85" t="s">
        <v>144</v>
      </c>
      <c r="C85" t="b">
        <f>B85=A85</f>
        <v>1</v>
      </c>
      <c r="D85" s="2" t="s">
        <v>144</v>
      </c>
      <c r="E85">
        <v>69</v>
      </c>
    </row>
    <row r="86" spans="1:5" x14ac:dyDescent="0.25">
      <c r="A86" s="1" t="s">
        <v>145</v>
      </c>
      <c r="B86" t="s">
        <v>145</v>
      </c>
      <c r="C86" t="b">
        <f>B86=A86</f>
        <v>1</v>
      </c>
      <c r="D86" s="1" t="s">
        <v>145</v>
      </c>
      <c r="E86">
        <v>70</v>
      </c>
    </row>
    <row r="87" spans="1:5" x14ac:dyDescent="0.25">
      <c r="A87" s="1" t="s">
        <v>42</v>
      </c>
      <c r="B87" t="s">
        <v>42</v>
      </c>
      <c r="C87" t="b">
        <f>B87=A87</f>
        <v>1</v>
      </c>
      <c r="D87" s="2" t="s">
        <v>42</v>
      </c>
      <c r="E87">
        <v>71</v>
      </c>
    </row>
    <row r="88" spans="1:5" x14ac:dyDescent="0.25">
      <c r="A88" s="2" t="s">
        <v>146</v>
      </c>
      <c r="B88" t="s">
        <v>146</v>
      </c>
      <c r="C88" t="b">
        <f>B88=A88</f>
        <v>1</v>
      </c>
      <c r="D88" s="1" t="s">
        <v>146</v>
      </c>
      <c r="E88">
        <v>72</v>
      </c>
    </row>
    <row r="89" spans="1:5" x14ac:dyDescent="0.25">
      <c r="A89" s="1" t="s">
        <v>147</v>
      </c>
      <c r="B89" t="s">
        <v>147</v>
      </c>
      <c r="C89" t="b">
        <f>B89=A89</f>
        <v>1</v>
      </c>
      <c r="D89" s="2" t="s">
        <v>147</v>
      </c>
      <c r="E89">
        <v>73</v>
      </c>
    </row>
    <row r="90" spans="1:5" x14ac:dyDescent="0.25">
      <c r="A90" s="2" t="s">
        <v>43</v>
      </c>
      <c r="B90" t="s">
        <v>43</v>
      </c>
      <c r="C90" t="b">
        <f>B90=A90</f>
        <v>1</v>
      </c>
      <c r="D90" s="1" t="s">
        <v>43</v>
      </c>
      <c r="E90">
        <v>74</v>
      </c>
    </row>
    <row r="91" spans="1:5" x14ac:dyDescent="0.25">
      <c r="A91" s="1" t="s">
        <v>44</v>
      </c>
      <c r="B91" t="s">
        <v>44</v>
      </c>
      <c r="C91" t="b">
        <f>B91=A91</f>
        <v>1</v>
      </c>
      <c r="D91" s="2" t="s">
        <v>44</v>
      </c>
      <c r="E91">
        <v>75</v>
      </c>
    </row>
    <row r="92" spans="1:5" x14ac:dyDescent="0.25">
      <c r="A92" s="2" t="s">
        <v>148</v>
      </c>
      <c r="B92" t="s">
        <v>148</v>
      </c>
      <c r="C92" t="b">
        <f>B92=A92</f>
        <v>1</v>
      </c>
      <c r="D92" s="1" t="s">
        <v>148</v>
      </c>
      <c r="E92">
        <v>76</v>
      </c>
    </row>
    <row r="93" spans="1:5" x14ac:dyDescent="0.25">
      <c r="A93" s="1" t="s">
        <v>149</v>
      </c>
      <c r="B93" t="s">
        <v>149</v>
      </c>
      <c r="C93" t="b">
        <f>B93=A93</f>
        <v>1</v>
      </c>
      <c r="D93" s="2" t="s">
        <v>149</v>
      </c>
      <c r="E93">
        <v>188</v>
      </c>
    </row>
    <row r="94" spans="1:5" x14ac:dyDescent="0.25">
      <c r="A94" s="2" t="s">
        <v>150</v>
      </c>
      <c r="B94" t="s">
        <v>150</v>
      </c>
      <c r="C94" t="b">
        <f>B94=A94</f>
        <v>1</v>
      </c>
      <c r="D94" s="1" t="s">
        <v>150</v>
      </c>
      <c r="E94">
        <v>77</v>
      </c>
    </row>
    <row r="95" spans="1:5" x14ac:dyDescent="0.25">
      <c r="A95" s="1" t="s">
        <v>151</v>
      </c>
      <c r="B95" t="s">
        <v>151</v>
      </c>
      <c r="C95" t="b">
        <f>B95=A95</f>
        <v>1</v>
      </c>
      <c r="D95" s="2" t="s">
        <v>151</v>
      </c>
      <c r="E95">
        <v>78</v>
      </c>
    </row>
    <row r="96" spans="1:5" x14ac:dyDescent="0.25">
      <c r="A96" t="s">
        <v>152</v>
      </c>
      <c r="B96" t="s">
        <v>152</v>
      </c>
      <c r="C96" t="b">
        <f>B96=A96</f>
        <v>1</v>
      </c>
      <c r="D96" s="1" t="s">
        <v>152</v>
      </c>
      <c r="E96">
        <v>79</v>
      </c>
    </row>
    <row r="97" spans="1:5" x14ac:dyDescent="0.25">
      <c r="A97" s="1" t="s">
        <v>153</v>
      </c>
      <c r="B97" t="s">
        <v>153</v>
      </c>
      <c r="C97" t="b">
        <f>B97=A97</f>
        <v>1</v>
      </c>
      <c r="D97" s="2" t="s">
        <v>153</v>
      </c>
      <c r="E97">
        <v>80</v>
      </c>
    </row>
    <row r="98" spans="1:5" x14ac:dyDescent="0.25">
      <c r="A98" s="2" t="s">
        <v>154</v>
      </c>
      <c r="B98" t="s">
        <v>154</v>
      </c>
      <c r="C98" t="b">
        <f>B98=A98</f>
        <v>1</v>
      </c>
      <c r="D98" s="1" t="s">
        <v>154</v>
      </c>
      <c r="E98">
        <v>81</v>
      </c>
    </row>
    <row r="99" spans="1:5" x14ac:dyDescent="0.25">
      <c r="A99" s="1" t="s">
        <v>45</v>
      </c>
      <c r="B99" t="s">
        <v>45</v>
      </c>
      <c r="C99" t="b">
        <f>B99=A99</f>
        <v>1</v>
      </c>
      <c r="D99" s="2" t="s">
        <v>45</v>
      </c>
      <c r="E99">
        <v>226</v>
      </c>
    </row>
    <row r="100" spans="1:5" x14ac:dyDescent="0.25">
      <c r="A100" s="2" t="s">
        <v>155</v>
      </c>
      <c r="B100" t="s">
        <v>155</v>
      </c>
      <c r="C100" t="b">
        <f>B100=A100</f>
        <v>1</v>
      </c>
      <c r="D100" s="1" t="s">
        <v>155</v>
      </c>
      <c r="E100">
        <v>82</v>
      </c>
    </row>
    <row r="101" spans="1:5" x14ac:dyDescent="0.25">
      <c r="A101" s="1" t="s">
        <v>46</v>
      </c>
      <c r="B101" t="s">
        <v>46</v>
      </c>
      <c r="C101" t="b">
        <f>B101=A101</f>
        <v>1</v>
      </c>
      <c r="D101" s="2" t="s">
        <v>46</v>
      </c>
      <c r="E101">
        <v>83</v>
      </c>
    </row>
    <row r="102" spans="1:5" x14ac:dyDescent="0.25">
      <c r="A102" s="2" t="s">
        <v>156</v>
      </c>
      <c r="B102" t="s">
        <v>156</v>
      </c>
      <c r="C102" t="b">
        <f>B102=A102</f>
        <v>1</v>
      </c>
      <c r="D102" s="1" t="s">
        <v>156</v>
      </c>
      <c r="E102">
        <v>241</v>
      </c>
    </row>
    <row r="103" spans="1:5" x14ac:dyDescent="0.25">
      <c r="A103" s="1" t="s">
        <v>47</v>
      </c>
      <c r="B103" t="s">
        <v>47</v>
      </c>
      <c r="C103" t="b">
        <f>B103=A103</f>
        <v>1</v>
      </c>
      <c r="D103" s="2" t="s">
        <v>47</v>
      </c>
      <c r="E103">
        <v>84</v>
      </c>
    </row>
    <row r="104" spans="1:5" x14ac:dyDescent="0.25">
      <c r="A104" s="2" t="s">
        <v>236</v>
      </c>
      <c r="B104" t="s">
        <v>157</v>
      </c>
      <c r="C104" t="b">
        <f>B104=A104</f>
        <v>1</v>
      </c>
      <c r="D104" s="1" t="s">
        <v>157</v>
      </c>
      <c r="E104">
        <v>85</v>
      </c>
    </row>
    <row r="105" spans="1:5" x14ac:dyDescent="0.25">
      <c r="A105" s="1" t="s">
        <v>158</v>
      </c>
      <c r="B105" t="s">
        <v>158</v>
      </c>
      <c r="C105" t="b">
        <f>B105=A105</f>
        <v>1</v>
      </c>
      <c r="D105" s="2" t="s">
        <v>158</v>
      </c>
      <c r="E105">
        <v>86</v>
      </c>
    </row>
    <row r="106" spans="1:5" x14ac:dyDescent="0.25">
      <c r="A106" s="2" t="s">
        <v>159</v>
      </c>
      <c r="B106" t="s">
        <v>159</v>
      </c>
      <c r="C106" t="b">
        <f>B106=A106</f>
        <v>1</v>
      </c>
      <c r="D106" s="1" t="s">
        <v>159</v>
      </c>
      <c r="E106">
        <v>227</v>
      </c>
    </row>
    <row r="107" spans="1:5" x14ac:dyDescent="0.25">
      <c r="A107" s="1" t="s">
        <v>48</v>
      </c>
      <c r="B107" t="s">
        <v>48</v>
      </c>
      <c r="C107" t="b">
        <f>B107=A107</f>
        <v>1</v>
      </c>
      <c r="D107" s="2" t="s">
        <v>48</v>
      </c>
      <c r="E107">
        <v>87</v>
      </c>
    </row>
    <row r="108" spans="1:5" x14ac:dyDescent="0.25">
      <c r="A108" s="2" t="s">
        <v>49</v>
      </c>
      <c r="B108" t="s">
        <v>49</v>
      </c>
      <c r="C108" t="b">
        <f>B108=A108</f>
        <v>1</v>
      </c>
      <c r="D108" s="1" t="s">
        <v>49</v>
      </c>
      <c r="E108">
        <v>88</v>
      </c>
    </row>
    <row r="109" spans="1:5" x14ac:dyDescent="0.25">
      <c r="A109" s="1" t="s">
        <v>50</v>
      </c>
      <c r="B109" t="s">
        <v>50</v>
      </c>
      <c r="C109" t="b">
        <f>B109=A109</f>
        <v>1</v>
      </c>
      <c r="D109" s="2" t="s">
        <v>50</v>
      </c>
      <c r="E109">
        <v>89</v>
      </c>
    </row>
    <row r="110" spans="1:5" x14ac:dyDescent="0.25">
      <c r="A110" s="2" t="s">
        <v>160</v>
      </c>
      <c r="B110" t="s">
        <v>160</v>
      </c>
      <c r="C110" t="b">
        <f>B110=A110</f>
        <v>1</v>
      </c>
      <c r="D110" s="1" t="s">
        <v>160</v>
      </c>
      <c r="E110">
        <v>90</v>
      </c>
    </row>
    <row r="111" spans="1:5" x14ac:dyDescent="0.25">
      <c r="A111" s="1" t="s">
        <v>161</v>
      </c>
      <c r="B111" t="s">
        <v>161</v>
      </c>
      <c r="C111" t="b">
        <f>B111=A111</f>
        <v>1</v>
      </c>
      <c r="D111" s="2" t="s">
        <v>161</v>
      </c>
      <c r="E111">
        <v>91</v>
      </c>
    </row>
    <row r="112" spans="1:5" x14ac:dyDescent="0.25">
      <c r="A112" s="2" t="s">
        <v>51</v>
      </c>
      <c r="B112" t="s">
        <v>51</v>
      </c>
      <c r="C112" t="b">
        <f>B112=A112</f>
        <v>1</v>
      </c>
      <c r="D112" s="1" t="s">
        <v>51</v>
      </c>
      <c r="E112">
        <v>92</v>
      </c>
    </row>
    <row r="113" spans="1:5" x14ac:dyDescent="0.25">
      <c r="A113" s="1" t="s">
        <v>52</v>
      </c>
      <c r="B113" t="s">
        <v>52</v>
      </c>
      <c r="C113" t="b">
        <f>B113=A113</f>
        <v>1</v>
      </c>
      <c r="D113" s="2" t="s">
        <v>52</v>
      </c>
      <c r="E113">
        <v>93</v>
      </c>
    </row>
    <row r="114" spans="1:5" x14ac:dyDescent="0.25">
      <c r="A114" s="2" t="s">
        <v>162</v>
      </c>
      <c r="B114" t="s">
        <v>162</v>
      </c>
      <c r="C114" t="b">
        <f>B114=A114</f>
        <v>1</v>
      </c>
      <c r="D114" s="1" t="s">
        <v>162</v>
      </c>
      <c r="E114">
        <v>228</v>
      </c>
    </row>
    <row r="115" spans="1:5" x14ac:dyDescent="0.25">
      <c r="A115" s="1" t="s">
        <v>163</v>
      </c>
      <c r="B115" t="s">
        <v>163</v>
      </c>
      <c r="C115" t="b">
        <f>B115=A115</f>
        <v>1</v>
      </c>
      <c r="D115" s="2" t="s">
        <v>163</v>
      </c>
      <c r="E115">
        <v>94</v>
      </c>
    </row>
    <row r="116" spans="1:5" x14ac:dyDescent="0.25">
      <c r="A116" s="2" t="s">
        <v>53</v>
      </c>
      <c r="B116" t="s">
        <v>53</v>
      </c>
      <c r="C116" t="b">
        <f>B116=A116</f>
        <v>1</v>
      </c>
      <c r="D116" s="1" t="s">
        <v>53</v>
      </c>
      <c r="E116">
        <v>95</v>
      </c>
    </row>
    <row r="117" spans="1:5" x14ac:dyDescent="0.25">
      <c r="A117" s="1" t="s">
        <v>54</v>
      </c>
      <c r="B117" t="s">
        <v>54</v>
      </c>
      <c r="C117" t="b">
        <f>B117=A117</f>
        <v>1</v>
      </c>
      <c r="D117" s="2" t="s">
        <v>54</v>
      </c>
      <c r="E117">
        <v>96</v>
      </c>
    </row>
    <row r="118" spans="1:5" x14ac:dyDescent="0.25">
      <c r="A118" s="6" t="s">
        <v>230</v>
      </c>
      <c r="B118" t="s">
        <v>164</v>
      </c>
      <c r="C118" t="b">
        <f>B118=A118</f>
        <v>0</v>
      </c>
      <c r="D118" s="1" t="s">
        <v>164</v>
      </c>
      <c r="E118">
        <v>97</v>
      </c>
    </row>
    <row r="119" spans="1:5" x14ac:dyDescent="0.25">
      <c r="A119" s="2" t="s">
        <v>165</v>
      </c>
      <c r="B119" t="s">
        <v>165</v>
      </c>
      <c r="C119" t="b">
        <f>B119=A119</f>
        <v>1</v>
      </c>
      <c r="D119" s="2" t="s">
        <v>165</v>
      </c>
      <c r="E119">
        <v>98</v>
      </c>
    </row>
    <row r="120" spans="1:5" x14ac:dyDescent="0.25">
      <c r="A120" s="1" t="s">
        <v>55</v>
      </c>
      <c r="B120" t="s">
        <v>55</v>
      </c>
      <c r="C120" t="b">
        <f>B120=A120</f>
        <v>1</v>
      </c>
      <c r="D120" s="1" t="s">
        <v>55</v>
      </c>
      <c r="E120">
        <v>242</v>
      </c>
    </row>
    <row r="121" spans="1:5" x14ac:dyDescent="0.25">
      <c r="A121" s="2" t="s">
        <v>166</v>
      </c>
      <c r="B121" t="s">
        <v>166</v>
      </c>
      <c r="C121" t="b">
        <f>B121=A121</f>
        <v>1</v>
      </c>
      <c r="D121" s="2" t="s">
        <v>166</v>
      </c>
      <c r="E121">
        <v>99</v>
      </c>
    </row>
    <row r="122" spans="1:5" x14ac:dyDescent="0.25">
      <c r="A122" s="1" t="s">
        <v>167</v>
      </c>
      <c r="B122" t="s">
        <v>167</v>
      </c>
      <c r="C122" t="b">
        <f>B122=A122</f>
        <v>1</v>
      </c>
      <c r="D122" s="1" t="s">
        <v>167</v>
      </c>
      <c r="E122">
        <v>100</v>
      </c>
    </row>
    <row r="123" spans="1:5" x14ac:dyDescent="0.25">
      <c r="A123" s="2" t="s">
        <v>56</v>
      </c>
      <c r="B123" t="s">
        <v>56</v>
      </c>
      <c r="C123" t="b">
        <f>B123=A123</f>
        <v>1</v>
      </c>
      <c r="D123" s="2" t="s">
        <v>56</v>
      </c>
      <c r="E123">
        <v>101</v>
      </c>
    </row>
    <row r="124" spans="1:5" x14ac:dyDescent="0.25">
      <c r="A124" s="1" t="s">
        <v>57</v>
      </c>
      <c r="B124" t="s">
        <v>57</v>
      </c>
      <c r="C124" t="b">
        <f>B124=A124</f>
        <v>1</v>
      </c>
      <c r="D124" s="1" t="s">
        <v>57</v>
      </c>
      <c r="E124">
        <v>102</v>
      </c>
    </row>
    <row r="125" spans="1:5" x14ac:dyDescent="0.25">
      <c r="A125" s="6" t="s">
        <v>230</v>
      </c>
      <c r="B125" t="s">
        <v>242</v>
      </c>
      <c r="C125" t="b">
        <f>B125=A125</f>
        <v>0</v>
      </c>
      <c r="D125" s="2" t="s">
        <v>242</v>
      </c>
      <c r="E125">
        <v>103</v>
      </c>
    </row>
    <row r="126" spans="1:5" x14ac:dyDescent="0.25">
      <c r="A126" s="2" t="s">
        <v>58</v>
      </c>
      <c r="B126" t="s">
        <v>58</v>
      </c>
      <c r="C126" t="b">
        <f>B126=A126</f>
        <v>1</v>
      </c>
      <c r="D126" s="1" t="s">
        <v>58</v>
      </c>
      <c r="E126">
        <v>189</v>
      </c>
    </row>
    <row r="127" spans="1:5" x14ac:dyDescent="0.25">
      <c r="A127" s="2" t="s">
        <v>237</v>
      </c>
      <c r="B127" t="s">
        <v>237</v>
      </c>
      <c r="C127" t="b">
        <f>B127=A127</f>
        <v>1</v>
      </c>
      <c r="D127" s="2" t="s">
        <v>237</v>
      </c>
      <c r="E127">
        <v>191</v>
      </c>
    </row>
    <row r="128" spans="1:5" x14ac:dyDescent="0.25">
      <c r="A128" s="1" t="s">
        <v>59</v>
      </c>
      <c r="B128" s="1" t="s">
        <v>59</v>
      </c>
      <c r="C128" t="b">
        <f>B128=A128</f>
        <v>1</v>
      </c>
      <c r="D128" s="1" t="s">
        <v>59</v>
      </c>
      <c r="E128">
        <v>192</v>
      </c>
    </row>
    <row r="129" spans="1:5" x14ac:dyDescent="0.25">
      <c r="A129" s="1" t="s">
        <v>168</v>
      </c>
      <c r="B129" t="s">
        <v>168</v>
      </c>
      <c r="C129" t="b">
        <f>B129=A129</f>
        <v>1</v>
      </c>
      <c r="D129" s="2" t="s">
        <v>168</v>
      </c>
      <c r="E129">
        <v>105</v>
      </c>
    </row>
    <row r="130" spans="1:5" x14ac:dyDescent="0.25">
      <c r="A130" s="2" t="s">
        <v>169</v>
      </c>
      <c r="B130" t="s">
        <v>169</v>
      </c>
      <c r="C130" t="b">
        <f>B130=A130</f>
        <v>1</v>
      </c>
      <c r="D130" s="1" t="s">
        <v>169</v>
      </c>
      <c r="E130">
        <v>106</v>
      </c>
    </row>
    <row r="131" spans="1:5" x14ac:dyDescent="0.25">
      <c r="A131" s="1" t="s">
        <v>170</v>
      </c>
      <c r="B131" t="s">
        <v>170</v>
      </c>
      <c r="C131" t="b">
        <f>B131=A131</f>
        <v>1</v>
      </c>
      <c r="D131" s="2" t="s">
        <v>170</v>
      </c>
      <c r="E131">
        <v>107</v>
      </c>
    </row>
    <row r="132" spans="1:5" x14ac:dyDescent="0.25">
      <c r="A132" s="2" t="s">
        <v>60</v>
      </c>
      <c r="B132" t="s">
        <v>60</v>
      </c>
      <c r="C132" t="b">
        <f>B132=A132</f>
        <v>1</v>
      </c>
      <c r="D132" s="1" t="s">
        <v>60</v>
      </c>
      <c r="E132">
        <v>108</v>
      </c>
    </row>
    <row r="133" spans="1:5" x14ac:dyDescent="0.25">
      <c r="A133" s="1" t="s">
        <v>62</v>
      </c>
      <c r="B133" t="s">
        <v>62</v>
      </c>
      <c r="C133" t="b">
        <f>B133=A133</f>
        <v>1</v>
      </c>
      <c r="D133" s="2" t="s">
        <v>62</v>
      </c>
      <c r="E133">
        <v>109</v>
      </c>
    </row>
    <row r="134" spans="1:5" x14ac:dyDescent="0.25">
      <c r="A134" s="2" t="s">
        <v>61</v>
      </c>
      <c r="B134" t="s">
        <v>61</v>
      </c>
      <c r="C134" t="b">
        <f>B134=A134</f>
        <v>1</v>
      </c>
      <c r="D134" s="1" t="s">
        <v>61</v>
      </c>
      <c r="E134">
        <v>110</v>
      </c>
    </row>
    <row r="135" spans="1:5" x14ac:dyDescent="0.25">
      <c r="A135" s="1" t="s">
        <v>63</v>
      </c>
      <c r="B135" t="s">
        <v>63</v>
      </c>
      <c r="C135" t="b">
        <f>B135=A135</f>
        <v>1</v>
      </c>
      <c r="D135" s="2" t="s">
        <v>63</v>
      </c>
      <c r="E135">
        <v>111</v>
      </c>
    </row>
    <row r="136" spans="1:5" x14ac:dyDescent="0.25">
      <c r="A136" s="2" t="s">
        <v>64</v>
      </c>
      <c r="B136" t="s">
        <v>64</v>
      </c>
      <c r="C136" t="b">
        <f>B136=A136</f>
        <v>1</v>
      </c>
      <c r="D136" s="1" t="s">
        <v>64</v>
      </c>
      <c r="E136">
        <v>112</v>
      </c>
    </row>
    <row r="137" spans="1:5" x14ac:dyDescent="0.25">
      <c r="A137" s="1" t="s">
        <v>65</v>
      </c>
      <c r="B137" t="s">
        <v>65</v>
      </c>
      <c r="C137" t="b">
        <f>B137=A137</f>
        <v>1</v>
      </c>
      <c r="D137" s="2" t="s">
        <v>65</v>
      </c>
      <c r="E137">
        <v>113</v>
      </c>
    </row>
    <row r="138" spans="1:5" x14ac:dyDescent="0.25">
      <c r="A138" s="2" t="s">
        <v>66</v>
      </c>
      <c r="B138" t="s">
        <v>66</v>
      </c>
      <c r="C138" t="b">
        <f>B138=A138</f>
        <v>1</v>
      </c>
      <c r="D138" s="1" t="s">
        <v>66</v>
      </c>
      <c r="E138">
        <v>114</v>
      </c>
    </row>
    <row r="139" spans="1:5" x14ac:dyDescent="0.25">
      <c r="A139" s="1" t="s">
        <v>67</v>
      </c>
      <c r="B139" t="s">
        <v>67</v>
      </c>
      <c r="C139" t="b">
        <f>B139=A139</f>
        <v>1</v>
      </c>
      <c r="D139" s="2" t="s">
        <v>67</v>
      </c>
      <c r="E139">
        <v>115</v>
      </c>
    </row>
    <row r="140" spans="1:5" x14ac:dyDescent="0.25">
      <c r="A140" s="2" t="s">
        <v>172</v>
      </c>
      <c r="B140" t="s">
        <v>172</v>
      </c>
      <c r="C140" t="b">
        <f>B140=A140</f>
        <v>1</v>
      </c>
      <c r="D140" s="1" t="s">
        <v>172</v>
      </c>
      <c r="E140">
        <v>243</v>
      </c>
    </row>
    <row r="141" spans="1:5" x14ac:dyDescent="0.25">
      <c r="A141" s="1" t="s">
        <v>173</v>
      </c>
      <c r="B141" t="s">
        <v>173</v>
      </c>
      <c r="C141" t="b">
        <f>B141=A141</f>
        <v>1</v>
      </c>
      <c r="D141" s="2" t="s">
        <v>173</v>
      </c>
      <c r="E141">
        <v>116</v>
      </c>
    </row>
    <row r="142" spans="1:5" x14ac:dyDescent="0.25">
      <c r="A142" s="6" t="s">
        <v>230</v>
      </c>
      <c r="B142" t="s">
        <v>174</v>
      </c>
      <c r="C142" t="b">
        <f>B142=A142</f>
        <v>0</v>
      </c>
      <c r="D142" s="1" t="s">
        <v>174</v>
      </c>
      <c r="E142">
        <v>117</v>
      </c>
    </row>
    <row r="143" spans="1:5" x14ac:dyDescent="0.25">
      <c r="A143" s="2" t="s">
        <v>68</v>
      </c>
      <c r="B143" t="s">
        <v>68</v>
      </c>
      <c r="C143" t="b">
        <f>B143=A143</f>
        <v>1</v>
      </c>
      <c r="D143" s="2" t="s">
        <v>68</v>
      </c>
      <c r="E143">
        <v>118</v>
      </c>
    </row>
    <row r="144" spans="1:5" x14ac:dyDescent="0.25">
      <c r="A144" s="1" t="s">
        <v>69</v>
      </c>
      <c r="B144" t="s">
        <v>69</v>
      </c>
      <c r="C144" t="b">
        <f>B144=A144</f>
        <v>1</v>
      </c>
      <c r="D144" s="1" t="s">
        <v>69</v>
      </c>
      <c r="E144">
        <v>119</v>
      </c>
    </row>
    <row r="145" spans="1:5" x14ac:dyDescent="0.25">
      <c r="A145" s="2" t="s">
        <v>175</v>
      </c>
      <c r="B145" t="s">
        <v>175</v>
      </c>
      <c r="C145" t="b">
        <f>B145=A145</f>
        <v>1</v>
      </c>
      <c r="D145" s="2" t="s">
        <v>175</v>
      </c>
      <c r="E145">
        <v>229</v>
      </c>
    </row>
    <row r="146" spans="1:5" x14ac:dyDescent="0.25">
      <c r="A146" s="1" t="s">
        <v>176</v>
      </c>
      <c r="B146" t="s">
        <v>176</v>
      </c>
      <c r="C146" t="b">
        <f>B146=A146</f>
        <v>1</v>
      </c>
      <c r="D146" s="1" t="s">
        <v>176</v>
      </c>
      <c r="E146">
        <v>120</v>
      </c>
    </row>
    <row r="147" spans="1:5" x14ac:dyDescent="0.25">
      <c r="A147" s="2" t="s">
        <v>70</v>
      </c>
      <c r="B147" t="s">
        <v>70</v>
      </c>
      <c r="C147" t="b">
        <f>B147=A147</f>
        <v>1</v>
      </c>
      <c r="D147" s="2" t="s">
        <v>70</v>
      </c>
      <c r="E147">
        <v>121</v>
      </c>
    </row>
    <row r="148" spans="1:5" x14ac:dyDescent="0.25">
      <c r="A148" s="1" t="s">
        <v>71</v>
      </c>
      <c r="B148" t="s">
        <v>71</v>
      </c>
      <c r="C148" t="b">
        <f>B148=A148</f>
        <v>1</v>
      </c>
      <c r="D148" s="1" t="s">
        <v>71</v>
      </c>
      <c r="E148">
        <v>230</v>
      </c>
    </row>
    <row r="149" spans="1:5" x14ac:dyDescent="0.25">
      <c r="A149" s="2" t="s">
        <v>72</v>
      </c>
      <c r="B149" t="s">
        <v>72</v>
      </c>
      <c r="C149" t="b">
        <f>B149=A149</f>
        <v>1</v>
      </c>
      <c r="D149" s="2" t="s">
        <v>72</v>
      </c>
      <c r="E149">
        <v>231</v>
      </c>
    </row>
    <row r="150" spans="1:5" x14ac:dyDescent="0.25">
      <c r="A150" s="1" t="s">
        <v>177</v>
      </c>
      <c r="B150" t="s">
        <v>177</v>
      </c>
      <c r="C150" t="b">
        <f>B150=A150</f>
        <v>1</v>
      </c>
      <c r="D150" s="1" t="s">
        <v>177</v>
      </c>
      <c r="E150">
        <v>122</v>
      </c>
    </row>
    <row r="151" spans="1:5" x14ac:dyDescent="0.25">
      <c r="A151" s="2" t="s">
        <v>73</v>
      </c>
      <c r="B151" t="s">
        <v>73</v>
      </c>
      <c r="C151" t="b">
        <f>B151=A151</f>
        <v>1</v>
      </c>
      <c r="D151" s="2" t="s">
        <v>73</v>
      </c>
      <c r="E151">
        <v>123</v>
      </c>
    </row>
    <row r="152" spans="1:5" x14ac:dyDescent="0.25">
      <c r="A152" s="1" t="s">
        <v>178</v>
      </c>
      <c r="B152" t="s">
        <v>178</v>
      </c>
      <c r="C152" t="b">
        <f>B152=A152</f>
        <v>1</v>
      </c>
      <c r="D152" s="1" t="s">
        <v>178</v>
      </c>
      <c r="E152">
        <v>124</v>
      </c>
    </row>
    <row r="153" spans="1:5" x14ac:dyDescent="0.25">
      <c r="A153" s="2" t="s">
        <v>179</v>
      </c>
      <c r="B153" t="s">
        <v>179</v>
      </c>
      <c r="C153" t="b">
        <f>B153=A153</f>
        <v>1</v>
      </c>
      <c r="D153" s="2" t="s">
        <v>179</v>
      </c>
      <c r="E153">
        <v>125</v>
      </c>
    </row>
    <row r="154" spans="1:5" x14ac:dyDescent="0.25">
      <c r="A154" s="1" t="s">
        <v>180</v>
      </c>
      <c r="B154" t="s">
        <v>180</v>
      </c>
      <c r="C154" t="b">
        <f>B154=A154</f>
        <v>1</v>
      </c>
      <c r="D154" s="1" t="s">
        <v>180</v>
      </c>
      <c r="E154">
        <v>126</v>
      </c>
    </row>
    <row r="155" spans="1:5" x14ac:dyDescent="0.25">
      <c r="A155" s="2" t="s">
        <v>181</v>
      </c>
      <c r="B155" t="s">
        <v>181</v>
      </c>
      <c r="C155" t="b">
        <f>B155=A155</f>
        <v>1</v>
      </c>
      <c r="D155" s="2" t="s">
        <v>181</v>
      </c>
      <c r="E155">
        <v>127</v>
      </c>
    </row>
    <row r="156" spans="1:5" x14ac:dyDescent="0.25">
      <c r="A156" s="1" t="s">
        <v>182</v>
      </c>
      <c r="B156" t="s">
        <v>182</v>
      </c>
      <c r="C156" t="b">
        <f>B156=A156</f>
        <v>1</v>
      </c>
      <c r="D156" s="1" t="s">
        <v>182</v>
      </c>
      <c r="E156">
        <v>232</v>
      </c>
    </row>
    <row r="157" spans="1:5" x14ac:dyDescent="0.25">
      <c r="A157" s="2" t="s">
        <v>183</v>
      </c>
      <c r="B157" t="s">
        <v>183</v>
      </c>
      <c r="C157" t="b">
        <f>B157=A157</f>
        <v>1</v>
      </c>
      <c r="D157" s="2" t="s">
        <v>183</v>
      </c>
      <c r="E157">
        <v>128</v>
      </c>
    </row>
    <row r="158" spans="1:5" x14ac:dyDescent="0.25">
      <c r="A158" s="1" t="s">
        <v>184</v>
      </c>
      <c r="B158" t="s">
        <v>184</v>
      </c>
      <c r="C158" t="b">
        <f>B158=A158</f>
        <v>1</v>
      </c>
      <c r="D158" s="1" t="s">
        <v>184</v>
      </c>
      <c r="E158">
        <v>129</v>
      </c>
    </row>
    <row r="159" spans="1:5" x14ac:dyDescent="0.25">
      <c r="A159" s="2" t="s">
        <v>74</v>
      </c>
      <c r="B159" t="s">
        <v>74</v>
      </c>
      <c r="C159" t="b">
        <f>B159=A159</f>
        <v>1</v>
      </c>
      <c r="D159" s="2" t="s">
        <v>74</v>
      </c>
      <c r="E159">
        <v>193</v>
      </c>
    </row>
    <row r="160" spans="1:5" x14ac:dyDescent="0.25">
      <c r="A160" s="1" t="s">
        <v>185</v>
      </c>
      <c r="B160" t="s">
        <v>185</v>
      </c>
      <c r="C160" t="b">
        <f>B160=A160</f>
        <v>1</v>
      </c>
      <c r="D160" s="1" t="s">
        <v>185</v>
      </c>
      <c r="E160">
        <v>130</v>
      </c>
    </row>
    <row r="161" spans="1:5" x14ac:dyDescent="0.25">
      <c r="A161" s="2" t="s">
        <v>75</v>
      </c>
      <c r="B161" t="s">
        <v>75</v>
      </c>
      <c r="C161" t="b">
        <f>B161=A161</f>
        <v>1</v>
      </c>
      <c r="D161" s="2" t="s">
        <v>75</v>
      </c>
      <c r="E161">
        <v>131</v>
      </c>
    </row>
    <row r="162" spans="1:5" x14ac:dyDescent="0.25">
      <c r="A162" s="1" t="s">
        <v>238</v>
      </c>
      <c r="B162" t="s">
        <v>238</v>
      </c>
      <c r="C162" t="b">
        <f>B162=A162</f>
        <v>1</v>
      </c>
      <c r="D162" s="1" t="s">
        <v>238</v>
      </c>
      <c r="E162">
        <v>194</v>
      </c>
    </row>
    <row r="163" spans="1:5" x14ac:dyDescent="0.25">
      <c r="A163" s="2" t="s">
        <v>76</v>
      </c>
      <c r="B163" t="s">
        <v>76</v>
      </c>
      <c r="C163" t="b">
        <f t="shared" ref="C163:C226" si="1">B163=A163</f>
        <v>1</v>
      </c>
      <c r="D163" s="2" t="s">
        <v>76</v>
      </c>
      <c r="E163">
        <v>197</v>
      </c>
    </row>
    <row r="164" spans="1:5" x14ac:dyDescent="0.25">
      <c r="A164" s="1" t="s">
        <v>77</v>
      </c>
      <c r="B164" t="s">
        <v>77</v>
      </c>
      <c r="C164" t="b">
        <f t="shared" si="1"/>
        <v>1</v>
      </c>
      <c r="D164" s="1" t="s">
        <v>77</v>
      </c>
      <c r="E164">
        <v>200</v>
      </c>
    </row>
    <row r="165" spans="1:5" x14ac:dyDescent="0.25">
      <c r="A165" s="1" t="s">
        <v>239</v>
      </c>
      <c r="B165" t="s">
        <v>239</v>
      </c>
      <c r="C165" t="b">
        <f t="shared" si="1"/>
        <v>1</v>
      </c>
      <c r="D165" s="2" t="s">
        <v>239</v>
      </c>
      <c r="E165">
        <v>132</v>
      </c>
    </row>
    <row r="166" spans="1:5" x14ac:dyDescent="0.25">
      <c r="A166" s="2" t="s">
        <v>186</v>
      </c>
      <c r="B166" t="s">
        <v>186</v>
      </c>
      <c r="C166" t="b">
        <f t="shared" si="1"/>
        <v>1</v>
      </c>
      <c r="D166" s="1" t="s">
        <v>186</v>
      </c>
      <c r="E166">
        <v>133</v>
      </c>
    </row>
    <row r="167" spans="1:5" x14ac:dyDescent="0.25">
      <c r="A167" s="1" t="s">
        <v>187</v>
      </c>
      <c r="B167" t="s">
        <v>187</v>
      </c>
      <c r="C167" t="b">
        <f t="shared" si="1"/>
        <v>1</v>
      </c>
      <c r="D167" s="2" t="s">
        <v>187</v>
      </c>
      <c r="E167">
        <v>134</v>
      </c>
    </row>
    <row r="168" spans="1:5" x14ac:dyDescent="0.25">
      <c r="A168" s="2" t="s">
        <v>188</v>
      </c>
      <c r="B168" t="s">
        <v>188</v>
      </c>
      <c r="C168" t="b">
        <f t="shared" si="1"/>
        <v>1</v>
      </c>
      <c r="D168" s="1" t="s">
        <v>188</v>
      </c>
      <c r="E168">
        <v>135</v>
      </c>
    </row>
    <row r="169" spans="1:5" x14ac:dyDescent="0.25">
      <c r="A169" s="1" t="s">
        <v>189</v>
      </c>
      <c r="B169" t="s">
        <v>189</v>
      </c>
      <c r="C169" t="b">
        <f t="shared" si="1"/>
        <v>1</v>
      </c>
      <c r="D169" s="2" t="s">
        <v>189</v>
      </c>
      <c r="E169">
        <v>204</v>
      </c>
    </row>
    <row r="170" spans="1:5" x14ac:dyDescent="0.25">
      <c r="A170" s="2" t="s">
        <v>78</v>
      </c>
      <c r="B170" t="s">
        <v>78</v>
      </c>
      <c r="C170" t="b">
        <f t="shared" si="1"/>
        <v>1</v>
      </c>
      <c r="D170" s="1" t="s">
        <v>78</v>
      </c>
      <c r="E170">
        <v>205</v>
      </c>
    </row>
    <row r="171" spans="1:5" x14ac:dyDescent="0.25">
      <c r="A171" s="1" t="s">
        <v>79</v>
      </c>
      <c r="B171" t="s">
        <v>79</v>
      </c>
      <c r="C171" t="b">
        <f t="shared" si="1"/>
        <v>1</v>
      </c>
      <c r="D171" s="2" t="s">
        <v>79</v>
      </c>
      <c r="E171">
        <v>206</v>
      </c>
    </row>
    <row r="172" spans="1:5" x14ac:dyDescent="0.25">
      <c r="A172" s="1" t="s">
        <v>190</v>
      </c>
      <c r="B172" t="s">
        <v>190</v>
      </c>
      <c r="C172" t="b">
        <f t="shared" si="1"/>
        <v>1</v>
      </c>
      <c r="D172" s="1" t="s">
        <v>190</v>
      </c>
      <c r="E172">
        <v>136</v>
      </c>
    </row>
    <row r="173" spans="1:5" x14ac:dyDescent="0.25">
      <c r="A173" s="2" t="s">
        <v>80</v>
      </c>
      <c r="B173" t="s">
        <v>80</v>
      </c>
      <c r="C173" t="b">
        <f t="shared" si="1"/>
        <v>1</v>
      </c>
      <c r="D173" s="2" t="s">
        <v>80</v>
      </c>
      <c r="E173">
        <v>137</v>
      </c>
    </row>
    <row r="174" spans="1:5" x14ac:dyDescent="0.25">
      <c r="A174" s="1" t="s">
        <v>81</v>
      </c>
      <c r="B174" t="s">
        <v>81</v>
      </c>
      <c r="C174" t="b">
        <f t="shared" si="1"/>
        <v>1</v>
      </c>
      <c r="D174" s="1" t="s">
        <v>81</v>
      </c>
      <c r="E174">
        <v>138</v>
      </c>
    </row>
    <row r="175" spans="1:5" x14ac:dyDescent="0.25">
      <c r="A175" s="2" t="s">
        <v>82</v>
      </c>
      <c r="B175" t="s">
        <v>82</v>
      </c>
      <c r="C175" t="b">
        <f t="shared" si="1"/>
        <v>1</v>
      </c>
      <c r="D175" s="2" t="s">
        <v>82</v>
      </c>
      <c r="E175">
        <v>139</v>
      </c>
    </row>
    <row r="176" spans="1:5" x14ac:dyDescent="0.25">
      <c r="A176" s="1" t="s">
        <v>192</v>
      </c>
      <c r="B176" t="s">
        <v>192</v>
      </c>
      <c r="C176" t="b">
        <f t="shared" si="1"/>
        <v>1</v>
      </c>
      <c r="D176" s="1" t="s">
        <v>192</v>
      </c>
      <c r="E176">
        <v>140</v>
      </c>
    </row>
    <row r="177" spans="1:5" x14ac:dyDescent="0.25">
      <c r="A177" s="2" t="s">
        <v>193</v>
      </c>
      <c r="B177" t="s">
        <v>193</v>
      </c>
      <c r="C177" t="b">
        <f t="shared" si="1"/>
        <v>1</v>
      </c>
      <c r="D177" s="2" t="s">
        <v>193</v>
      </c>
      <c r="E177">
        <v>141</v>
      </c>
    </row>
    <row r="178" spans="1:5" x14ac:dyDescent="0.25">
      <c r="A178" s="1" t="s">
        <v>194</v>
      </c>
      <c r="B178" t="s">
        <v>194</v>
      </c>
      <c r="C178" t="b">
        <f t="shared" si="1"/>
        <v>1</v>
      </c>
      <c r="D178" s="1" t="s">
        <v>194</v>
      </c>
      <c r="E178">
        <v>142</v>
      </c>
    </row>
    <row r="179" spans="1:5" x14ac:dyDescent="0.25">
      <c r="A179" s="2" t="s">
        <v>195</v>
      </c>
      <c r="B179" t="s">
        <v>195</v>
      </c>
      <c r="C179" t="b">
        <f t="shared" si="1"/>
        <v>1</v>
      </c>
      <c r="D179" s="2" t="s">
        <v>195</v>
      </c>
      <c r="E179">
        <v>143</v>
      </c>
    </row>
    <row r="180" spans="1:5" x14ac:dyDescent="0.25">
      <c r="A180" s="6" t="s">
        <v>230</v>
      </c>
      <c r="B180" t="s">
        <v>196</v>
      </c>
      <c r="C180" t="b">
        <f t="shared" si="1"/>
        <v>0</v>
      </c>
      <c r="D180" s="1" t="s">
        <v>196</v>
      </c>
      <c r="E180">
        <v>208</v>
      </c>
    </row>
    <row r="181" spans="1:5" x14ac:dyDescent="0.25">
      <c r="A181" s="6" t="s">
        <v>230</v>
      </c>
      <c r="B181" t="s">
        <v>197</v>
      </c>
      <c r="C181" t="b">
        <f t="shared" si="1"/>
        <v>0</v>
      </c>
      <c r="D181" s="2" t="s">
        <v>197</v>
      </c>
      <c r="E181">
        <v>209</v>
      </c>
    </row>
    <row r="182" spans="1:5" x14ac:dyDescent="0.25">
      <c r="A182" s="1" t="s">
        <v>83</v>
      </c>
      <c r="B182" t="s">
        <v>83</v>
      </c>
      <c r="C182" t="b">
        <f t="shared" si="1"/>
        <v>1</v>
      </c>
      <c r="D182" s="1" t="s">
        <v>83</v>
      </c>
      <c r="E182">
        <v>210</v>
      </c>
    </row>
    <row r="183" spans="1:5" x14ac:dyDescent="0.25">
      <c r="A183" s="2" t="s">
        <v>240</v>
      </c>
      <c r="B183" t="s">
        <v>198</v>
      </c>
      <c r="C183" t="b">
        <f t="shared" si="1"/>
        <v>0</v>
      </c>
      <c r="D183" s="2" t="s">
        <v>198</v>
      </c>
      <c r="E183">
        <v>211</v>
      </c>
    </row>
    <row r="184" spans="1:5" x14ac:dyDescent="0.25">
      <c r="A184" s="6" t="s">
        <v>230</v>
      </c>
      <c r="B184" t="s">
        <v>199</v>
      </c>
      <c r="C184" t="b">
        <f t="shared" si="1"/>
        <v>0</v>
      </c>
      <c r="D184" s="1" t="s">
        <v>199</v>
      </c>
      <c r="E184">
        <v>212</v>
      </c>
    </row>
    <row r="185" spans="1:5" x14ac:dyDescent="0.25">
      <c r="A185" s="1" t="s">
        <v>200</v>
      </c>
      <c r="B185" t="s">
        <v>200</v>
      </c>
      <c r="C185" t="b">
        <f t="shared" si="1"/>
        <v>1</v>
      </c>
      <c r="D185" s="2" t="s">
        <v>200</v>
      </c>
      <c r="E185">
        <v>144</v>
      </c>
    </row>
    <row r="186" spans="1:5" x14ac:dyDescent="0.25">
      <c r="A186" s="2" t="s">
        <v>201</v>
      </c>
      <c r="B186" t="s">
        <v>201</v>
      </c>
      <c r="C186" t="b">
        <f t="shared" si="1"/>
        <v>1</v>
      </c>
      <c r="D186" s="1" t="s">
        <v>201</v>
      </c>
      <c r="E186">
        <v>218</v>
      </c>
    </row>
    <row r="187" spans="1:5" x14ac:dyDescent="0.25">
      <c r="A187" s="1" t="s">
        <v>202</v>
      </c>
      <c r="B187" t="s">
        <v>202</v>
      </c>
      <c r="C187" t="b">
        <f t="shared" si="1"/>
        <v>1</v>
      </c>
      <c r="D187" s="2" t="s">
        <v>202</v>
      </c>
      <c r="E187">
        <v>219</v>
      </c>
    </row>
    <row r="188" spans="1:5" x14ac:dyDescent="0.25">
      <c r="A188" s="2" t="s">
        <v>241</v>
      </c>
      <c r="B188" t="s">
        <v>203</v>
      </c>
      <c r="C188" t="b">
        <f t="shared" si="1"/>
        <v>1</v>
      </c>
      <c r="D188" s="1" t="s">
        <v>203</v>
      </c>
      <c r="E188">
        <v>215</v>
      </c>
    </row>
    <row r="189" spans="1:5" x14ac:dyDescent="0.25">
      <c r="A189" s="1" t="s">
        <v>204</v>
      </c>
      <c r="B189" t="s">
        <v>204</v>
      </c>
      <c r="C189" t="b">
        <f t="shared" si="1"/>
        <v>1</v>
      </c>
      <c r="D189" s="2" t="s">
        <v>204</v>
      </c>
      <c r="E189">
        <v>216</v>
      </c>
    </row>
    <row r="190" spans="1:5" x14ac:dyDescent="0.25">
      <c r="A190" s="2" t="s">
        <v>205</v>
      </c>
      <c r="B190" t="s">
        <v>205</v>
      </c>
      <c r="C190" t="b">
        <f t="shared" si="1"/>
        <v>1</v>
      </c>
      <c r="D190" s="1" t="s">
        <v>205</v>
      </c>
      <c r="E190">
        <v>214</v>
      </c>
    </row>
    <row r="191" spans="1:5" x14ac:dyDescent="0.25">
      <c r="A191" s="1" t="s">
        <v>206</v>
      </c>
      <c r="B191" t="s">
        <v>206</v>
      </c>
      <c r="C191" t="b">
        <f t="shared" si="1"/>
        <v>1</v>
      </c>
      <c r="D191" s="2" t="s">
        <v>206</v>
      </c>
      <c r="E191">
        <v>217</v>
      </c>
    </row>
    <row r="192" spans="1:5" x14ac:dyDescent="0.25">
      <c r="A192" s="2" t="s">
        <v>207</v>
      </c>
      <c r="B192" t="s">
        <v>207</v>
      </c>
      <c r="C192" t="b">
        <f t="shared" si="1"/>
        <v>1</v>
      </c>
      <c r="D192" s="1" t="s">
        <v>207</v>
      </c>
      <c r="E192">
        <v>145</v>
      </c>
    </row>
    <row r="193" spans="1:5" x14ac:dyDescent="0.25">
      <c r="A193" s="1" t="s">
        <v>84</v>
      </c>
      <c r="B193" t="s">
        <v>84</v>
      </c>
      <c r="C193" t="b">
        <f t="shared" si="1"/>
        <v>1</v>
      </c>
      <c r="D193" s="2" t="s">
        <v>84</v>
      </c>
      <c r="E193">
        <v>146</v>
      </c>
    </row>
    <row r="194" spans="1:5" x14ac:dyDescent="0.25">
      <c r="A194" s="2" t="s">
        <v>85</v>
      </c>
      <c r="B194" t="s">
        <v>85</v>
      </c>
      <c r="C194" t="b">
        <f t="shared" si="1"/>
        <v>1</v>
      </c>
      <c r="D194" s="1" t="s">
        <v>85</v>
      </c>
      <c r="E194">
        <v>147</v>
      </c>
    </row>
    <row r="195" spans="1:5" x14ac:dyDescent="0.25">
      <c r="A195" s="1" t="s">
        <v>208</v>
      </c>
      <c r="B195" t="s">
        <v>208</v>
      </c>
      <c r="C195" t="b">
        <f t="shared" si="1"/>
        <v>1</v>
      </c>
      <c r="D195" s="2" t="s">
        <v>208</v>
      </c>
      <c r="E195">
        <v>233</v>
      </c>
    </row>
    <row r="196" spans="1:5" x14ac:dyDescent="0.25">
      <c r="A196" s="2" t="s">
        <v>86</v>
      </c>
      <c r="B196" t="s">
        <v>86</v>
      </c>
      <c r="C196" t="b">
        <f t="shared" si="1"/>
        <v>1</v>
      </c>
      <c r="D196" s="1" t="s">
        <v>86</v>
      </c>
      <c r="E196">
        <v>148</v>
      </c>
    </row>
    <row r="197" spans="1:5" x14ac:dyDescent="0.25">
      <c r="A197" s="1" t="s">
        <v>87</v>
      </c>
      <c r="B197" t="s">
        <v>87</v>
      </c>
      <c r="C197" t="b">
        <f t="shared" si="1"/>
        <v>1</v>
      </c>
      <c r="D197" s="2" t="s">
        <v>87</v>
      </c>
      <c r="E197">
        <v>234</v>
      </c>
    </row>
    <row r="198" spans="1:5" x14ac:dyDescent="0.25">
      <c r="A198" s="2" t="s">
        <v>209</v>
      </c>
      <c r="B198" t="s">
        <v>209</v>
      </c>
      <c r="C198" t="b">
        <f t="shared" si="1"/>
        <v>1</v>
      </c>
      <c r="D198" s="1" t="s">
        <v>209</v>
      </c>
      <c r="E198">
        <v>149</v>
      </c>
    </row>
    <row r="199" spans="1:5" x14ac:dyDescent="0.25">
      <c r="A199" s="1" t="s">
        <v>210</v>
      </c>
      <c r="B199" t="s">
        <v>210</v>
      </c>
      <c r="C199" t="b">
        <f t="shared" si="1"/>
        <v>1</v>
      </c>
      <c r="D199" s="2" t="s">
        <v>210</v>
      </c>
      <c r="E199">
        <v>150</v>
      </c>
    </row>
    <row r="200" spans="1:5" x14ac:dyDescent="0.25">
      <c r="A200" s="2" t="s">
        <v>211</v>
      </c>
      <c r="B200" t="s">
        <v>211</v>
      </c>
      <c r="C200" t="b">
        <f t="shared" si="1"/>
        <v>1</v>
      </c>
      <c r="D200" s="1" t="s">
        <v>211</v>
      </c>
      <c r="E200">
        <v>151</v>
      </c>
    </row>
    <row r="201" spans="1:5" x14ac:dyDescent="0.25">
      <c r="A201" s="1" t="s">
        <v>88</v>
      </c>
      <c r="B201" t="s">
        <v>88</v>
      </c>
      <c r="C201" t="b">
        <f t="shared" si="1"/>
        <v>1</v>
      </c>
      <c r="D201" s="2" t="s">
        <v>88</v>
      </c>
      <c r="E201">
        <v>152</v>
      </c>
    </row>
    <row r="202" spans="1:5" x14ac:dyDescent="0.25">
      <c r="A202" s="2" t="s">
        <v>89</v>
      </c>
      <c r="B202" t="s">
        <v>89</v>
      </c>
      <c r="C202" t="b">
        <f t="shared" si="1"/>
        <v>1</v>
      </c>
      <c r="D202" s="1" t="s">
        <v>89</v>
      </c>
      <c r="E202">
        <v>153</v>
      </c>
    </row>
    <row r="203" spans="1:5" x14ac:dyDescent="0.25">
      <c r="A203" s="1" t="s">
        <v>212</v>
      </c>
      <c r="B203" t="s">
        <v>212</v>
      </c>
      <c r="C203" t="b">
        <f t="shared" si="1"/>
        <v>1</v>
      </c>
      <c r="D203" s="2" t="s">
        <v>212</v>
      </c>
      <c r="E203">
        <v>235</v>
      </c>
    </row>
    <row r="204" spans="1:5" x14ac:dyDescent="0.25">
      <c r="A204" s="2" t="s">
        <v>213</v>
      </c>
      <c r="B204" t="s">
        <v>213</v>
      </c>
      <c r="C204" t="b">
        <f t="shared" si="1"/>
        <v>1</v>
      </c>
      <c r="D204" s="1" t="s">
        <v>213</v>
      </c>
      <c r="E204">
        <v>154</v>
      </c>
    </row>
    <row r="205" spans="1:5" x14ac:dyDescent="0.25">
      <c r="A205" s="1" t="s">
        <v>214</v>
      </c>
      <c r="B205" t="s">
        <v>214</v>
      </c>
      <c r="C205" t="b">
        <f t="shared" si="1"/>
        <v>1</v>
      </c>
      <c r="D205" s="2" t="s">
        <v>214</v>
      </c>
      <c r="E205">
        <v>155</v>
      </c>
    </row>
    <row r="206" spans="1:5" x14ac:dyDescent="0.25">
      <c r="A206" s="2" t="s">
        <v>90</v>
      </c>
      <c r="B206" t="s">
        <v>215</v>
      </c>
      <c r="C206" t="b">
        <f t="shared" si="1"/>
        <v>1</v>
      </c>
      <c r="D206" s="1" t="s">
        <v>215</v>
      </c>
      <c r="E206">
        <v>156</v>
      </c>
    </row>
    <row r="207" spans="1:5" x14ac:dyDescent="0.25">
      <c r="A207" s="1" t="s">
        <v>91</v>
      </c>
      <c r="B207" t="s">
        <v>91</v>
      </c>
      <c r="C207" t="b">
        <f t="shared" si="1"/>
        <v>1</v>
      </c>
      <c r="D207" s="2" t="s">
        <v>91</v>
      </c>
      <c r="E207">
        <v>244</v>
      </c>
    </row>
    <row r="208" spans="1:5" x14ac:dyDescent="0.25">
      <c r="A208" s="2" t="s">
        <v>216</v>
      </c>
      <c r="B208" t="s">
        <v>216</v>
      </c>
      <c r="C208" t="b">
        <f t="shared" si="1"/>
        <v>1</v>
      </c>
      <c r="D208" s="1" t="s">
        <v>216</v>
      </c>
      <c r="E208">
        <v>157</v>
      </c>
    </row>
    <row r="209" spans="1:5" x14ac:dyDescent="0.25">
      <c r="A209" s="1" t="s">
        <v>92</v>
      </c>
      <c r="B209" t="s">
        <v>92</v>
      </c>
      <c r="C209" t="b">
        <f t="shared" si="1"/>
        <v>1</v>
      </c>
      <c r="D209" s="2" t="s">
        <v>92</v>
      </c>
      <c r="E209">
        <v>220</v>
      </c>
    </row>
    <row r="210" spans="1:5" x14ac:dyDescent="0.25">
      <c r="A210" s="2" t="s">
        <v>93</v>
      </c>
      <c r="B210" t="s">
        <v>93</v>
      </c>
      <c r="C210" t="b">
        <f t="shared" si="1"/>
        <v>1</v>
      </c>
      <c r="D210" s="1" t="s">
        <v>93</v>
      </c>
      <c r="E210">
        <v>158</v>
      </c>
    </row>
    <row r="211" spans="1:5" x14ac:dyDescent="0.25">
      <c r="A211" s="1" t="s">
        <v>217</v>
      </c>
      <c r="B211" t="s">
        <v>217</v>
      </c>
      <c r="C211" t="b">
        <f t="shared" si="1"/>
        <v>1</v>
      </c>
      <c r="D211" s="2" t="s">
        <v>217</v>
      </c>
      <c r="E211">
        <v>159</v>
      </c>
    </row>
    <row r="212" spans="1:5" x14ac:dyDescent="0.25">
      <c r="A212" s="2" t="s">
        <v>94</v>
      </c>
      <c r="B212" t="s">
        <v>94</v>
      </c>
      <c r="C212" t="b">
        <f t="shared" si="1"/>
        <v>1</v>
      </c>
      <c r="D212" s="1" t="s">
        <v>94</v>
      </c>
      <c r="E212">
        <v>236</v>
      </c>
    </row>
    <row r="213" spans="1:5" x14ac:dyDescent="0.25">
      <c r="A213" s="1" t="s">
        <v>218</v>
      </c>
      <c r="B213" t="s">
        <v>218</v>
      </c>
      <c r="C213" t="b">
        <f t="shared" si="1"/>
        <v>1</v>
      </c>
      <c r="D213" s="2" t="s">
        <v>218</v>
      </c>
      <c r="E213">
        <v>160</v>
      </c>
    </row>
    <row r="214" spans="1:5" x14ac:dyDescent="0.25">
      <c r="A214" s="2" t="s">
        <v>95</v>
      </c>
      <c r="B214" t="s">
        <v>95</v>
      </c>
      <c r="C214" t="b">
        <f t="shared" si="1"/>
        <v>1</v>
      </c>
      <c r="D214" s="1" t="s">
        <v>95</v>
      </c>
      <c r="E214">
        <v>161</v>
      </c>
    </row>
    <row r="215" spans="1:5" x14ac:dyDescent="0.25">
      <c r="A215" s="1" t="s">
        <v>219</v>
      </c>
      <c r="B215" t="s">
        <v>219</v>
      </c>
      <c r="C215" t="b">
        <f t="shared" si="1"/>
        <v>1</v>
      </c>
      <c r="D215" s="2" t="s">
        <v>219</v>
      </c>
      <c r="E215">
        <v>162</v>
      </c>
    </row>
    <row r="216" spans="1:5" x14ac:dyDescent="0.25">
      <c r="A216" s="2" t="s">
        <v>220</v>
      </c>
      <c r="B216" t="s">
        <v>220</v>
      </c>
      <c r="C216" t="b">
        <f t="shared" si="1"/>
        <v>1</v>
      </c>
      <c r="D216" s="1" t="s">
        <v>220</v>
      </c>
      <c r="E216">
        <v>163</v>
      </c>
    </row>
    <row r="217" spans="1:5" x14ac:dyDescent="0.25">
      <c r="A217" s="1" t="s">
        <v>221</v>
      </c>
      <c r="B217" t="s">
        <v>221</v>
      </c>
      <c r="C217" t="b">
        <f t="shared" si="1"/>
        <v>1</v>
      </c>
      <c r="D217" s="2" t="s">
        <v>221</v>
      </c>
      <c r="E217">
        <v>164</v>
      </c>
    </row>
    <row r="218" spans="1:5" x14ac:dyDescent="0.25">
      <c r="A218" s="2" t="s">
        <v>222</v>
      </c>
      <c r="B218" t="s">
        <v>222</v>
      </c>
      <c r="C218" t="b">
        <f t="shared" si="1"/>
        <v>1</v>
      </c>
      <c r="D218" s="1" t="s">
        <v>222</v>
      </c>
      <c r="E218">
        <v>165</v>
      </c>
    </row>
    <row r="219" spans="1:5" x14ac:dyDescent="0.25">
      <c r="A219" s="1" t="s">
        <v>96</v>
      </c>
      <c r="B219" t="s">
        <v>96</v>
      </c>
      <c r="C219" t="b">
        <f t="shared" si="1"/>
        <v>1</v>
      </c>
      <c r="D219" s="2" t="s">
        <v>96</v>
      </c>
      <c r="E219">
        <v>166</v>
      </c>
    </row>
    <row r="220" spans="1:5" x14ac:dyDescent="0.25">
      <c r="A220" s="2" t="s">
        <v>223</v>
      </c>
      <c r="B220" t="s">
        <v>223</v>
      </c>
      <c r="C220" t="b">
        <f t="shared" si="1"/>
        <v>1</v>
      </c>
      <c r="D220" s="1" t="s">
        <v>223</v>
      </c>
      <c r="E220">
        <v>167</v>
      </c>
    </row>
    <row r="221" spans="1:5" x14ac:dyDescent="0.25">
      <c r="A221" s="1" t="s">
        <v>224</v>
      </c>
      <c r="B221" t="s">
        <v>224</v>
      </c>
      <c r="C221" t="b">
        <f t="shared" si="1"/>
        <v>1</v>
      </c>
      <c r="D221" s="2" t="s">
        <v>224</v>
      </c>
      <c r="E221">
        <v>168</v>
      </c>
    </row>
    <row r="222" spans="1:5" x14ac:dyDescent="0.25">
      <c r="A222" s="2" t="s">
        <v>225</v>
      </c>
      <c r="B222" t="s">
        <v>225</v>
      </c>
      <c r="C222" t="b">
        <f t="shared" si="1"/>
        <v>1</v>
      </c>
      <c r="D222" s="1" t="s">
        <v>225</v>
      </c>
      <c r="E222">
        <v>169</v>
      </c>
    </row>
    <row r="223" spans="1:5" x14ac:dyDescent="0.25">
      <c r="A223" s="1" t="s">
        <v>226</v>
      </c>
      <c r="B223" t="s">
        <v>226</v>
      </c>
      <c r="C223" t="b">
        <f t="shared" si="1"/>
        <v>1</v>
      </c>
      <c r="D223" s="2" t="s">
        <v>226</v>
      </c>
      <c r="E223">
        <v>170</v>
      </c>
    </row>
    <row r="224" spans="1:5" x14ac:dyDescent="0.25">
      <c r="A224" s="2" t="s">
        <v>227</v>
      </c>
      <c r="B224" t="s">
        <v>227</v>
      </c>
      <c r="C224" t="b">
        <f t="shared" si="1"/>
        <v>1</v>
      </c>
      <c r="D224" s="1" t="s">
        <v>227</v>
      </c>
      <c r="E224">
        <v>171</v>
      </c>
    </row>
    <row r="225" spans="1:5" x14ac:dyDescent="0.25">
      <c r="A225" s="1" t="s">
        <v>97</v>
      </c>
      <c r="B225" t="s">
        <v>97</v>
      </c>
      <c r="C225" t="b">
        <f t="shared" si="1"/>
        <v>1</v>
      </c>
      <c r="D225" s="2" t="s">
        <v>97</v>
      </c>
      <c r="E225">
        <v>172</v>
      </c>
    </row>
    <row r="226" spans="1:5" x14ac:dyDescent="0.25">
      <c r="A226" s="2" t="s">
        <v>98</v>
      </c>
      <c r="B226" t="s">
        <v>98</v>
      </c>
      <c r="C226" t="b">
        <f t="shared" si="1"/>
        <v>1</v>
      </c>
      <c r="D226" s="1" t="s">
        <v>98</v>
      </c>
      <c r="E226">
        <v>173</v>
      </c>
    </row>
    <row r="227" spans="1:5" x14ac:dyDescent="0.25">
      <c r="A227" s="1" t="s">
        <v>228</v>
      </c>
      <c r="B227" t="s">
        <v>228</v>
      </c>
      <c r="C227" t="b">
        <f t="shared" ref="C227:C231" si="2">B227=A227</f>
        <v>1</v>
      </c>
      <c r="D227" s="2" t="s">
        <v>228</v>
      </c>
      <c r="E227">
        <v>174</v>
      </c>
    </row>
    <row r="228" spans="1:5" x14ac:dyDescent="0.25">
      <c r="A228" s="2" t="s">
        <v>99</v>
      </c>
      <c r="B228" t="s">
        <v>99</v>
      </c>
      <c r="C228" t="b">
        <f t="shared" si="2"/>
        <v>1</v>
      </c>
      <c r="D228" s="1" t="s">
        <v>99</v>
      </c>
      <c r="E228">
        <v>175</v>
      </c>
    </row>
    <row r="229" spans="1:5" x14ac:dyDescent="0.25">
      <c r="A229" s="1" t="s">
        <v>229</v>
      </c>
      <c r="B229" t="s">
        <v>229</v>
      </c>
      <c r="C229" t="b">
        <f t="shared" si="2"/>
        <v>1</v>
      </c>
      <c r="D229" s="2" t="s">
        <v>229</v>
      </c>
      <c r="E229">
        <v>176</v>
      </c>
    </row>
    <row r="230" spans="1:5" x14ac:dyDescent="0.25">
      <c r="A230" s="2" t="s">
        <v>100</v>
      </c>
      <c r="B230" t="s">
        <v>100</v>
      </c>
      <c r="C230" t="b">
        <f t="shared" si="2"/>
        <v>1</v>
      </c>
      <c r="D230" s="1" t="s">
        <v>100</v>
      </c>
      <c r="E230">
        <v>177</v>
      </c>
    </row>
    <row r="231" spans="1:5" x14ac:dyDescent="0.25">
      <c r="A231" s="1" t="s">
        <v>101</v>
      </c>
      <c r="B231" t="s">
        <v>101</v>
      </c>
      <c r="C231" t="b">
        <f t="shared" si="2"/>
        <v>1</v>
      </c>
      <c r="D231" s="2" t="s">
        <v>101</v>
      </c>
      <c r="E231">
        <v>178</v>
      </c>
    </row>
    <row r="232" spans="1:5" x14ac:dyDescent="0.25">
      <c r="A232" s="2" t="s">
        <v>102</v>
      </c>
      <c r="B232" s="2" t="s">
        <v>102</v>
      </c>
      <c r="D232" s="1" t="s">
        <v>102</v>
      </c>
    </row>
    <row r="233" spans="1:5" x14ac:dyDescent="0.25">
      <c r="A233" s="1" t="s">
        <v>103</v>
      </c>
      <c r="B233" s="1" t="s">
        <v>103</v>
      </c>
      <c r="D233" s="1" t="s">
        <v>103</v>
      </c>
    </row>
    <row r="239" spans="1:5" x14ac:dyDescent="0.25">
      <c r="A239" s="2" t="s">
        <v>102</v>
      </c>
    </row>
    <row r="240" spans="1:5" x14ac:dyDescent="0.25">
      <c r="A240" s="1" t="s">
        <v>103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11319-277E-4922-91BF-91ADC24A5573}">
  <dimension ref="A1:C29"/>
  <sheetViews>
    <sheetView zoomScale="145" zoomScaleNormal="145" workbookViewId="0"/>
  </sheetViews>
  <sheetFormatPr defaultRowHeight="15" x14ac:dyDescent="0.25"/>
  <cols>
    <col min="1" max="1" width="37" bestFit="1" customWidth="1"/>
    <col min="2" max="2" width="4" bestFit="1" customWidth="1"/>
    <col min="3" max="3" width="8.42578125" bestFit="1" customWidth="1"/>
  </cols>
  <sheetData>
    <row r="1" spans="1:3" x14ac:dyDescent="0.25">
      <c r="A1" s="7" t="s">
        <v>29</v>
      </c>
      <c r="B1" s="7">
        <v>43</v>
      </c>
      <c r="C1" s="7" t="s">
        <v>267</v>
      </c>
    </row>
    <row r="2" spans="1:3" x14ac:dyDescent="0.25">
      <c r="A2" s="8" t="s">
        <v>110</v>
      </c>
      <c r="B2" s="8">
        <v>12</v>
      </c>
      <c r="C2" s="8" t="s">
        <v>282</v>
      </c>
    </row>
    <row r="3" spans="1:3" x14ac:dyDescent="0.25">
      <c r="A3" s="7" t="s">
        <v>118</v>
      </c>
      <c r="B3" s="7">
        <v>29</v>
      </c>
      <c r="C3" s="7" t="s">
        <v>267</v>
      </c>
    </row>
    <row r="4" spans="1:3" x14ac:dyDescent="0.25">
      <c r="A4" s="8" t="s">
        <v>131</v>
      </c>
      <c r="B4" s="8">
        <v>47</v>
      </c>
      <c r="C4" s="8" t="s">
        <v>267</v>
      </c>
    </row>
    <row r="5" spans="1:3" x14ac:dyDescent="0.25">
      <c r="A5" s="7" t="s">
        <v>132</v>
      </c>
      <c r="B5" s="7">
        <v>48</v>
      </c>
      <c r="C5" s="7" t="s">
        <v>267</v>
      </c>
    </row>
    <row r="6" spans="1:3" x14ac:dyDescent="0.25">
      <c r="A6" s="8" t="s">
        <v>128</v>
      </c>
      <c r="B6" s="8">
        <v>41</v>
      </c>
      <c r="C6" s="8" t="s">
        <v>267</v>
      </c>
    </row>
    <row r="7" spans="1:3" x14ac:dyDescent="0.25">
      <c r="A7" s="7" t="s">
        <v>132</v>
      </c>
      <c r="B7" s="7">
        <v>48</v>
      </c>
      <c r="C7" s="7" t="s">
        <v>267</v>
      </c>
    </row>
    <row r="8" spans="1:3" x14ac:dyDescent="0.25">
      <c r="A8" s="8" t="s">
        <v>141</v>
      </c>
      <c r="B8" s="8">
        <v>63</v>
      </c>
      <c r="C8" s="8" t="s">
        <v>267</v>
      </c>
    </row>
    <row r="9" spans="1:3" x14ac:dyDescent="0.25">
      <c r="A9" s="7" t="s">
        <v>43</v>
      </c>
      <c r="B9" s="7">
        <v>74</v>
      </c>
      <c r="C9" s="7" t="s">
        <v>267</v>
      </c>
    </row>
    <row r="10" spans="1:3" x14ac:dyDescent="0.25">
      <c r="A10" s="8" t="s">
        <v>139</v>
      </c>
      <c r="B10" s="8">
        <v>59</v>
      </c>
      <c r="C10" s="8" t="s">
        <v>267</v>
      </c>
    </row>
    <row r="11" spans="1:3" x14ac:dyDescent="0.25">
      <c r="A11" s="7" t="s">
        <v>145</v>
      </c>
      <c r="B11" s="7">
        <v>70</v>
      </c>
      <c r="C11" s="7" t="s">
        <v>267</v>
      </c>
    </row>
    <row r="12" spans="1:3" x14ac:dyDescent="0.25">
      <c r="A12" s="8" t="s">
        <v>155</v>
      </c>
      <c r="B12" s="8">
        <v>82</v>
      </c>
      <c r="C12" s="8" t="s">
        <v>267</v>
      </c>
    </row>
    <row r="13" spans="1:3" x14ac:dyDescent="0.25">
      <c r="A13" s="7" t="s">
        <v>49</v>
      </c>
      <c r="B13" s="7">
        <v>88</v>
      </c>
      <c r="C13" s="7" t="s">
        <v>267</v>
      </c>
    </row>
    <row r="14" spans="1:3" x14ac:dyDescent="0.25">
      <c r="A14" s="8" t="s">
        <v>54</v>
      </c>
      <c r="B14" s="8">
        <v>96</v>
      </c>
      <c r="C14" s="8" t="s">
        <v>267</v>
      </c>
    </row>
    <row r="15" spans="1:3" x14ac:dyDescent="0.25">
      <c r="A15" s="7" t="s">
        <v>57</v>
      </c>
      <c r="B15" s="7">
        <v>102</v>
      </c>
      <c r="C15" s="7" t="s">
        <v>267</v>
      </c>
    </row>
    <row r="16" spans="1:3" x14ac:dyDescent="0.25">
      <c r="A16" s="8" t="s">
        <v>169</v>
      </c>
      <c r="B16" s="8">
        <v>106</v>
      </c>
      <c r="C16" s="8" t="s">
        <v>267</v>
      </c>
    </row>
    <row r="17" spans="1:3" x14ac:dyDescent="0.25">
      <c r="A17" s="7" t="s">
        <v>170</v>
      </c>
      <c r="B17" s="7">
        <v>107</v>
      </c>
      <c r="C17" s="7" t="s">
        <v>267</v>
      </c>
    </row>
    <row r="18" spans="1:3" x14ac:dyDescent="0.25">
      <c r="A18" s="8" t="s">
        <v>64</v>
      </c>
      <c r="B18" s="8">
        <v>112</v>
      </c>
      <c r="C18" s="8" t="s">
        <v>267</v>
      </c>
    </row>
    <row r="19" spans="1:3" x14ac:dyDescent="0.25">
      <c r="A19" s="7" t="s">
        <v>73</v>
      </c>
      <c r="B19" s="7">
        <v>123</v>
      </c>
      <c r="C19" s="7" t="s">
        <v>267</v>
      </c>
    </row>
    <row r="20" spans="1:3" x14ac:dyDescent="0.25">
      <c r="A20" s="8" t="s">
        <v>94</v>
      </c>
      <c r="B20" s="8">
        <v>236</v>
      </c>
      <c r="C20" s="8" t="s">
        <v>267</v>
      </c>
    </row>
    <row r="21" spans="1:3" x14ac:dyDescent="0.25">
      <c r="A21" s="7" t="s">
        <v>219</v>
      </c>
      <c r="B21" s="7">
        <v>162</v>
      </c>
      <c r="C21" s="7" t="s">
        <v>267</v>
      </c>
    </row>
    <row r="22" spans="1:3" x14ac:dyDescent="0.25">
      <c r="A22" s="8" t="s">
        <v>220</v>
      </c>
      <c r="B22" s="8">
        <v>163</v>
      </c>
      <c r="C22" s="8" t="s">
        <v>267</v>
      </c>
    </row>
    <row r="23" spans="1:3" x14ac:dyDescent="0.25">
      <c r="A23" s="7" t="s">
        <v>221</v>
      </c>
      <c r="B23" s="7">
        <v>164</v>
      </c>
      <c r="C23" s="7" t="s">
        <v>267</v>
      </c>
    </row>
    <row r="24" spans="1:3" x14ac:dyDescent="0.25">
      <c r="A24" s="8" t="s">
        <v>222</v>
      </c>
      <c r="B24" s="8">
        <v>165</v>
      </c>
      <c r="C24" s="8" t="s">
        <v>267</v>
      </c>
    </row>
    <row r="25" spans="1:3" x14ac:dyDescent="0.25">
      <c r="A25" s="7" t="s">
        <v>224</v>
      </c>
      <c r="B25" s="7">
        <v>168</v>
      </c>
      <c r="C25" s="7" t="s">
        <v>267</v>
      </c>
    </row>
    <row r="26" spans="1:3" x14ac:dyDescent="0.25">
      <c r="A26" s="8" t="s">
        <v>226</v>
      </c>
      <c r="B26" s="8">
        <v>170</v>
      </c>
      <c r="C26" s="8" t="s">
        <v>267</v>
      </c>
    </row>
    <row r="27" spans="1:3" x14ac:dyDescent="0.25">
      <c r="A27" s="7" t="s">
        <v>227</v>
      </c>
      <c r="B27" s="7">
        <v>171</v>
      </c>
      <c r="C27" s="7" t="s">
        <v>267</v>
      </c>
    </row>
    <row r="28" spans="1:3" x14ac:dyDescent="0.25">
      <c r="A28" s="8" t="s">
        <v>97</v>
      </c>
      <c r="B28" s="8">
        <v>172</v>
      </c>
      <c r="C28" s="8" t="s">
        <v>267</v>
      </c>
    </row>
    <row r="29" spans="1:3" x14ac:dyDescent="0.25">
      <c r="A29" s="7" t="s">
        <v>228</v>
      </c>
      <c r="B29" s="7">
        <v>174</v>
      </c>
      <c r="C29" s="7" t="s">
        <v>267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3B92E-CB8A-464A-AFF4-0892996B5F0A}">
  <dimension ref="A1:C54"/>
  <sheetViews>
    <sheetView zoomScale="220" zoomScaleNormal="220" workbookViewId="0"/>
  </sheetViews>
  <sheetFormatPr defaultRowHeight="15" x14ac:dyDescent="0.25"/>
  <cols>
    <col min="1" max="1" width="36" bestFit="1" customWidth="1"/>
    <col min="2" max="2" width="4" bestFit="1" customWidth="1"/>
    <col min="3" max="3" width="10" bestFit="1" customWidth="1"/>
  </cols>
  <sheetData>
    <row r="1" spans="1:3" x14ac:dyDescent="0.25">
      <c r="A1" s="7" t="s">
        <v>3</v>
      </c>
      <c r="B1" s="7">
        <v>3</v>
      </c>
      <c r="C1" s="7" t="s">
        <v>268</v>
      </c>
    </row>
    <row r="2" spans="1:3" x14ac:dyDescent="0.25">
      <c r="A2" s="8" t="s">
        <v>4</v>
      </c>
      <c r="B2" s="8">
        <v>4</v>
      </c>
      <c r="C2" s="8" t="s">
        <v>268</v>
      </c>
    </row>
    <row r="3" spans="1:3" x14ac:dyDescent="0.25">
      <c r="A3" s="7" t="s">
        <v>5</v>
      </c>
      <c r="B3" s="7">
        <v>5</v>
      </c>
      <c r="C3" s="7" t="s">
        <v>268</v>
      </c>
    </row>
    <row r="4" spans="1:3" x14ac:dyDescent="0.25">
      <c r="A4" s="8" t="s">
        <v>82</v>
      </c>
      <c r="B4" s="8">
        <v>139</v>
      </c>
      <c r="C4" s="8" t="s">
        <v>268</v>
      </c>
    </row>
    <row r="5" spans="1:3" x14ac:dyDescent="0.25">
      <c r="A5" s="7" t="s">
        <v>193</v>
      </c>
      <c r="B5" s="7">
        <v>141</v>
      </c>
      <c r="C5" s="7" t="s">
        <v>268</v>
      </c>
    </row>
    <row r="6" spans="1:3" x14ac:dyDescent="0.25">
      <c r="A6" s="8" t="s">
        <v>84</v>
      </c>
      <c r="B6" s="8">
        <v>146</v>
      </c>
      <c r="C6" s="8" t="s">
        <v>268</v>
      </c>
    </row>
    <row r="7" spans="1:3" x14ac:dyDescent="0.25">
      <c r="A7" s="7" t="s">
        <v>105</v>
      </c>
      <c r="B7" s="7">
        <v>6</v>
      </c>
      <c r="C7" s="7" t="s">
        <v>268</v>
      </c>
    </row>
    <row r="8" spans="1:3" x14ac:dyDescent="0.25">
      <c r="A8" s="8" t="s">
        <v>7</v>
      </c>
      <c r="B8" s="8">
        <v>10</v>
      </c>
      <c r="C8" s="8" t="s">
        <v>268</v>
      </c>
    </row>
    <row r="9" spans="1:3" x14ac:dyDescent="0.25">
      <c r="A9" s="7" t="s">
        <v>113</v>
      </c>
      <c r="B9" s="7">
        <v>18</v>
      </c>
      <c r="C9" s="7" t="s">
        <v>268</v>
      </c>
    </row>
    <row r="10" spans="1:3" x14ac:dyDescent="0.25">
      <c r="A10" s="8" t="s">
        <v>115</v>
      </c>
      <c r="B10" s="8">
        <v>20</v>
      </c>
      <c r="C10" s="8" t="s">
        <v>268</v>
      </c>
    </row>
    <row r="11" spans="1:3" x14ac:dyDescent="0.25">
      <c r="A11" s="7" t="s">
        <v>116</v>
      </c>
      <c r="B11" s="7">
        <v>23</v>
      </c>
      <c r="C11" s="7" t="s">
        <v>268</v>
      </c>
    </row>
    <row r="12" spans="1:3" x14ac:dyDescent="0.25">
      <c r="A12" s="8" t="s">
        <v>17</v>
      </c>
      <c r="B12" s="8">
        <v>25</v>
      </c>
      <c r="C12" s="8" t="s">
        <v>268</v>
      </c>
    </row>
    <row r="13" spans="1:3" x14ac:dyDescent="0.25">
      <c r="A13" s="7" t="s">
        <v>232</v>
      </c>
      <c r="B13" s="7">
        <v>26</v>
      </c>
      <c r="C13" s="7" t="s">
        <v>268</v>
      </c>
    </row>
    <row r="14" spans="1:3" x14ac:dyDescent="0.25">
      <c r="A14" s="8" t="s">
        <v>121</v>
      </c>
      <c r="B14" s="8">
        <v>35</v>
      </c>
      <c r="C14" s="8" t="s">
        <v>268</v>
      </c>
    </row>
    <row r="15" spans="1:3" x14ac:dyDescent="0.25">
      <c r="A15" s="7" t="s">
        <v>24</v>
      </c>
      <c r="B15" s="7">
        <v>39</v>
      </c>
      <c r="C15" s="7" t="s">
        <v>268</v>
      </c>
    </row>
    <row r="16" spans="1:3" x14ac:dyDescent="0.25">
      <c r="A16" s="8" t="s">
        <v>127</v>
      </c>
      <c r="B16" s="8">
        <v>40</v>
      </c>
      <c r="C16" s="8" t="s">
        <v>268</v>
      </c>
    </row>
    <row r="17" spans="1:3" x14ac:dyDescent="0.25">
      <c r="A17" s="7" t="s">
        <v>29</v>
      </c>
      <c r="B17" s="7">
        <v>43</v>
      </c>
      <c r="C17" s="7" t="s">
        <v>268</v>
      </c>
    </row>
    <row r="18" spans="1:3" x14ac:dyDescent="0.25">
      <c r="A18" s="8" t="s">
        <v>131</v>
      </c>
      <c r="B18" s="8">
        <v>47</v>
      </c>
      <c r="C18" s="8" t="s">
        <v>268</v>
      </c>
    </row>
    <row r="19" spans="1:3" x14ac:dyDescent="0.25">
      <c r="A19" s="7" t="s">
        <v>132</v>
      </c>
      <c r="B19" s="7">
        <v>48</v>
      </c>
      <c r="C19" s="7" t="s">
        <v>268</v>
      </c>
    </row>
    <row r="20" spans="1:3" x14ac:dyDescent="0.25">
      <c r="A20" s="8" t="s">
        <v>141</v>
      </c>
      <c r="B20" s="8">
        <v>63</v>
      </c>
      <c r="C20" s="8" t="s">
        <v>268</v>
      </c>
    </row>
    <row r="21" spans="1:3" x14ac:dyDescent="0.25">
      <c r="A21" s="7" t="s">
        <v>43</v>
      </c>
      <c r="B21" s="7">
        <v>74</v>
      </c>
      <c r="C21" s="7" t="s">
        <v>268</v>
      </c>
    </row>
    <row r="22" spans="1:3" x14ac:dyDescent="0.25">
      <c r="A22" s="8" t="s">
        <v>153</v>
      </c>
      <c r="B22" s="8">
        <v>80</v>
      </c>
      <c r="C22" s="8" t="s">
        <v>268</v>
      </c>
    </row>
    <row r="23" spans="1:3" x14ac:dyDescent="0.25">
      <c r="A23" s="7" t="s">
        <v>154</v>
      </c>
      <c r="B23" s="7">
        <v>81</v>
      </c>
      <c r="C23" s="7" t="s">
        <v>268</v>
      </c>
    </row>
    <row r="24" spans="1:3" x14ac:dyDescent="0.25">
      <c r="A24" s="8" t="s">
        <v>45</v>
      </c>
      <c r="B24" s="8">
        <v>226</v>
      </c>
      <c r="C24" s="8" t="s">
        <v>268</v>
      </c>
    </row>
    <row r="25" spans="1:3" x14ac:dyDescent="0.25">
      <c r="A25" s="7" t="s">
        <v>46</v>
      </c>
      <c r="B25" s="7">
        <v>83</v>
      </c>
      <c r="C25" s="7" t="s">
        <v>268</v>
      </c>
    </row>
    <row r="26" spans="1:3" x14ac:dyDescent="0.25">
      <c r="A26" s="8" t="s">
        <v>47</v>
      </c>
      <c r="B26" s="8">
        <v>84</v>
      </c>
      <c r="C26" s="8" t="s">
        <v>268</v>
      </c>
    </row>
    <row r="27" spans="1:3" x14ac:dyDescent="0.25">
      <c r="A27" s="7" t="s">
        <v>52</v>
      </c>
      <c r="B27" s="7">
        <v>93</v>
      </c>
      <c r="C27" s="7" t="s">
        <v>268</v>
      </c>
    </row>
    <row r="28" spans="1:3" x14ac:dyDescent="0.25">
      <c r="A28" s="8" t="s">
        <v>164</v>
      </c>
      <c r="B28" s="8">
        <v>97</v>
      </c>
      <c r="C28" s="8" t="s">
        <v>268</v>
      </c>
    </row>
    <row r="29" spans="1:3" x14ac:dyDescent="0.25">
      <c r="A29" s="7" t="s">
        <v>165</v>
      </c>
      <c r="B29" s="7">
        <v>98</v>
      </c>
      <c r="C29" s="7" t="s">
        <v>268</v>
      </c>
    </row>
    <row r="30" spans="1:3" x14ac:dyDescent="0.25">
      <c r="A30" s="8" t="s">
        <v>166</v>
      </c>
      <c r="B30" s="8">
        <v>99</v>
      </c>
      <c r="C30" s="8" t="s">
        <v>268</v>
      </c>
    </row>
    <row r="31" spans="1:3" x14ac:dyDescent="0.25">
      <c r="A31" s="7" t="s">
        <v>57</v>
      </c>
      <c r="B31" s="7">
        <v>102</v>
      </c>
      <c r="C31" s="7" t="s">
        <v>268</v>
      </c>
    </row>
    <row r="32" spans="1:3" x14ac:dyDescent="0.25">
      <c r="A32" s="8" t="s">
        <v>168</v>
      </c>
      <c r="B32" s="8">
        <v>105</v>
      </c>
      <c r="C32" s="8" t="s">
        <v>268</v>
      </c>
    </row>
    <row r="33" spans="1:3" x14ac:dyDescent="0.25">
      <c r="A33" s="7" t="s">
        <v>169</v>
      </c>
      <c r="B33" s="7">
        <v>106</v>
      </c>
      <c r="C33" s="7" t="s">
        <v>268</v>
      </c>
    </row>
    <row r="34" spans="1:3" x14ac:dyDescent="0.25">
      <c r="A34" s="8" t="s">
        <v>63</v>
      </c>
      <c r="B34" s="8">
        <v>111</v>
      </c>
      <c r="C34" s="8" t="s">
        <v>268</v>
      </c>
    </row>
    <row r="35" spans="1:3" x14ac:dyDescent="0.25">
      <c r="A35" s="7" t="s">
        <v>65</v>
      </c>
      <c r="B35" s="7">
        <v>113</v>
      </c>
      <c r="C35" s="7" t="s">
        <v>268</v>
      </c>
    </row>
    <row r="36" spans="1:3" x14ac:dyDescent="0.25">
      <c r="A36" s="8" t="s">
        <v>174</v>
      </c>
      <c r="B36" s="8">
        <v>117</v>
      </c>
      <c r="C36" s="8" t="s">
        <v>268</v>
      </c>
    </row>
    <row r="37" spans="1:3" x14ac:dyDescent="0.25">
      <c r="A37" s="7" t="s">
        <v>68</v>
      </c>
      <c r="B37" s="7">
        <v>118</v>
      </c>
      <c r="C37" s="7" t="s">
        <v>268</v>
      </c>
    </row>
    <row r="38" spans="1:3" x14ac:dyDescent="0.25">
      <c r="A38" s="8" t="s">
        <v>72</v>
      </c>
      <c r="B38" s="8">
        <v>231</v>
      </c>
      <c r="C38" s="8" t="s">
        <v>268</v>
      </c>
    </row>
    <row r="39" spans="1:3" x14ac:dyDescent="0.25">
      <c r="A39" s="7" t="s">
        <v>180</v>
      </c>
      <c r="B39" s="7">
        <v>126</v>
      </c>
      <c r="C39" s="7" t="s">
        <v>268</v>
      </c>
    </row>
    <row r="40" spans="1:3" x14ac:dyDescent="0.25">
      <c r="A40" s="8" t="s">
        <v>187</v>
      </c>
      <c r="B40" s="8">
        <v>134</v>
      </c>
      <c r="C40" s="8" t="s">
        <v>268</v>
      </c>
    </row>
    <row r="41" spans="1:3" x14ac:dyDescent="0.25">
      <c r="A41" s="7" t="s">
        <v>190</v>
      </c>
      <c r="B41" s="7">
        <v>136</v>
      </c>
      <c r="C41" s="7" t="s">
        <v>268</v>
      </c>
    </row>
    <row r="42" spans="1:3" x14ac:dyDescent="0.25">
      <c r="A42" s="8" t="s">
        <v>82</v>
      </c>
      <c r="B42" s="8">
        <v>139</v>
      </c>
      <c r="C42" s="8" t="s">
        <v>268</v>
      </c>
    </row>
    <row r="43" spans="1:3" x14ac:dyDescent="0.25">
      <c r="A43" s="7" t="s">
        <v>193</v>
      </c>
      <c r="B43" s="7">
        <v>141</v>
      </c>
      <c r="C43" s="7" t="s">
        <v>268</v>
      </c>
    </row>
    <row r="44" spans="1:3" x14ac:dyDescent="0.25">
      <c r="A44" s="8" t="s">
        <v>84</v>
      </c>
      <c r="B44" s="8">
        <v>146</v>
      </c>
      <c r="C44" s="8" t="s">
        <v>268</v>
      </c>
    </row>
    <row r="45" spans="1:3" x14ac:dyDescent="0.25">
      <c r="A45" s="7" t="s">
        <v>85</v>
      </c>
      <c r="B45" s="7">
        <v>147</v>
      </c>
      <c r="C45" s="7" t="s">
        <v>268</v>
      </c>
    </row>
    <row r="46" spans="1:3" x14ac:dyDescent="0.25">
      <c r="A46" s="8" t="s">
        <v>89</v>
      </c>
      <c r="B46" s="8">
        <v>153</v>
      </c>
      <c r="C46" s="8" t="s">
        <v>268</v>
      </c>
    </row>
    <row r="47" spans="1:3" x14ac:dyDescent="0.25">
      <c r="A47" s="7" t="s">
        <v>212</v>
      </c>
      <c r="B47" s="7">
        <v>235</v>
      </c>
      <c r="C47" s="7" t="s">
        <v>268</v>
      </c>
    </row>
    <row r="48" spans="1:3" x14ac:dyDescent="0.25">
      <c r="A48" s="8" t="s">
        <v>248</v>
      </c>
      <c r="B48" s="8">
        <v>155</v>
      </c>
      <c r="C48" s="8" t="s">
        <v>268</v>
      </c>
    </row>
    <row r="49" spans="1:3" x14ac:dyDescent="0.25">
      <c r="A49" s="7" t="s">
        <v>215</v>
      </c>
      <c r="B49" s="7">
        <v>156</v>
      </c>
      <c r="C49" s="7" t="s">
        <v>268</v>
      </c>
    </row>
    <row r="50" spans="1:3" x14ac:dyDescent="0.25">
      <c r="A50" s="8" t="s">
        <v>93</v>
      </c>
      <c r="B50" s="8">
        <v>158</v>
      </c>
      <c r="C50" s="8" t="s">
        <v>268</v>
      </c>
    </row>
    <row r="51" spans="1:3" x14ac:dyDescent="0.25">
      <c r="A51" s="7" t="s">
        <v>217</v>
      </c>
      <c r="B51" s="7">
        <v>159</v>
      </c>
      <c r="C51" s="7" t="s">
        <v>268</v>
      </c>
    </row>
    <row r="52" spans="1:3" x14ac:dyDescent="0.25">
      <c r="A52" s="8" t="s">
        <v>95</v>
      </c>
      <c r="B52" s="8">
        <v>161</v>
      </c>
      <c r="C52" s="8" t="s">
        <v>268</v>
      </c>
    </row>
    <row r="53" spans="1:3" x14ac:dyDescent="0.25">
      <c r="A53" s="7" t="s">
        <v>99</v>
      </c>
      <c r="B53" s="7">
        <v>175</v>
      </c>
      <c r="C53" s="7" t="s">
        <v>268</v>
      </c>
    </row>
    <row r="54" spans="1:3" x14ac:dyDescent="0.25">
      <c r="A54" s="8" t="s">
        <v>101</v>
      </c>
      <c r="B54" s="8">
        <v>178</v>
      </c>
      <c r="C54" s="8" t="s">
        <v>268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59CEF-5293-4AF5-A3F3-3E1BA36DD465}">
  <dimension ref="A1:C55"/>
  <sheetViews>
    <sheetView zoomScale="190" zoomScaleNormal="190" workbookViewId="0"/>
  </sheetViews>
  <sheetFormatPr defaultRowHeight="15" x14ac:dyDescent="0.25"/>
  <sheetData>
    <row r="1" spans="1:3" x14ac:dyDescent="0.25">
      <c r="A1" s="7" t="s">
        <v>106</v>
      </c>
      <c r="B1" s="7">
        <v>7</v>
      </c>
      <c r="C1" s="7" t="s">
        <v>269</v>
      </c>
    </row>
    <row r="2" spans="1:3" x14ac:dyDescent="0.25">
      <c r="A2" s="8" t="s">
        <v>104</v>
      </c>
      <c r="B2" s="8">
        <v>237</v>
      </c>
      <c r="C2" s="8" t="s">
        <v>269</v>
      </c>
    </row>
    <row r="3" spans="1:3" x14ac:dyDescent="0.25">
      <c r="A3" s="7" t="s">
        <v>1</v>
      </c>
      <c r="B3" s="7">
        <v>1</v>
      </c>
      <c r="C3" s="7" t="s">
        <v>269</v>
      </c>
    </row>
    <row r="4" spans="1:3" x14ac:dyDescent="0.25">
      <c r="A4" s="8" t="s">
        <v>11</v>
      </c>
      <c r="B4" s="8">
        <v>14</v>
      </c>
      <c r="C4" s="8" t="s">
        <v>269</v>
      </c>
    </row>
    <row r="5" spans="1:3" x14ac:dyDescent="0.25">
      <c r="A5" s="7" t="s">
        <v>251</v>
      </c>
      <c r="B5" s="7">
        <v>15</v>
      </c>
      <c r="C5" s="7" t="s">
        <v>269</v>
      </c>
    </row>
    <row r="6" spans="1:3" x14ac:dyDescent="0.25">
      <c r="A6" s="8" t="s">
        <v>14</v>
      </c>
      <c r="B6" s="8">
        <v>19</v>
      </c>
      <c r="C6" s="8" t="s">
        <v>269</v>
      </c>
    </row>
    <row r="7" spans="1:3" x14ac:dyDescent="0.25">
      <c r="A7" s="7" t="s">
        <v>22</v>
      </c>
      <c r="B7" s="7">
        <v>34</v>
      </c>
      <c r="C7" s="7" t="s">
        <v>269</v>
      </c>
    </row>
    <row r="8" spans="1:3" x14ac:dyDescent="0.25">
      <c r="A8" s="8" t="s">
        <v>127</v>
      </c>
      <c r="B8" s="8">
        <v>40</v>
      </c>
      <c r="C8" s="8" t="s">
        <v>269</v>
      </c>
    </row>
    <row r="9" spans="1:3" x14ac:dyDescent="0.25">
      <c r="A9" s="7" t="s">
        <v>27</v>
      </c>
      <c r="B9" s="7">
        <v>42</v>
      </c>
      <c r="C9" s="7" t="s">
        <v>269</v>
      </c>
    </row>
    <row r="10" spans="1:3" x14ac:dyDescent="0.25">
      <c r="A10" s="8" t="s">
        <v>129</v>
      </c>
      <c r="B10" s="8">
        <v>44</v>
      </c>
      <c r="C10" s="8" t="s">
        <v>269</v>
      </c>
    </row>
    <row r="11" spans="1:3" x14ac:dyDescent="0.25">
      <c r="A11" s="7" t="s">
        <v>130</v>
      </c>
      <c r="B11" s="7">
        <v>45</v>
      </c>
      <c r="C11" s="7" t="s">
        <v>269</v>
      </c>
    </row>
    <row r="12" spans="1:3" x14ac:dyDescent="0.25">
      <c r="A12" s="8" t="s">
        <v>31</v>
      </c>
      <c r="B12" s="8">
        <v>51</v>
      </c>
      <c r="C12" s="8" t="s">
        <v>269</v>
      </c>
    </row>
    <row r="13" spans="1:3" x14ac:dyDescent="0.25">
      <c r="A13" s="7" t="s">
        <v>32</v>
      </c>
      <c r="B13" s="7">
        <v>53</v>
      </c>
      <c r="C13" s="7" t="s">
        <v>269</v>
      </c>
    </row>
    <row r="14" spans="1:3" x14ac:dyDescent="0.25">
      <c r="A14" s="8" t="s">
        <v>40</v>
      </c>
      <c r="B14" s="8">
        <v>66</v>
      </c>
      <c r="C14" s="8" t="s">
        <v>269</v>
      </c>
    </row>
    <row r="15" spans="1:3" x14ac:dyDescent="0.25">
      <c r="A15" s="7" t="s">
        <v>136</v>
      </c>
      <c r="B15" s="7">
        <v>54</v>
      </c>
      <c r="C15" s="7" t="s">
        <v>269</v>
      </c>
    </row>
    <row r="16" spans="1:3" x14ac:dyDescent="0.25">
      <c r="A16" s="8" t="s">
        <v>33</v>
      </c>
      <c r="B16" s="8">
        <v>55</v>
      </c>
      <c r="C16" s="8" t="s">
        <v>269</v>
      </c>
    </row>
    <row r="17" spans="1:3" x14ac:dyDescent="0.25">
      <c r="A17" s="7" t="s">
        <v>138</v>
      </c>
      <c r="B17" s="7">
        <v>57</v>
      </c>
      <c r="C17" s="7" t="s">
        <v>269</v>
      </c>
    </row>
    <row r="18" spans="1:3" x14ac:dyDescent="0.25">
      <c r="A18" s="8" t="s">
        <v>38</v>
      </c>
      <c r="B18" s="8">
        <v>61</v>
      </c>
      <c r="C18" s="8" t="s">
        <v>269</v>
      </c>
    </row>
    <row r="19" spans="1:3" x14ac:dyDescent="0.25">
      <c r="A19" s="7" t="s">
        <v>143</v>
      </c>
      <c r="B19" s="7">
        <v>68</v>
      </c>
      <c r="C19" s="7" t="s">
        <v>269</v>
      </c>
    </row>
    <row r="20" spans="1:3" x14ac:dyDescent="0.25">
      <c r="A20" s="8" t="s">
        <v>146</v>
      </c>
      <c r="B20" s="8">
        <v>72</v>
      </c>
      <c r="C20" s="8" t="s">
        <v>269</v>
      </c>
    </row>
    <row r="21" spans="1:3" x14ac:dyDescent="0.25">
      <c r="A21" s="7" t="s">
        <v>44</v>
      </c>
      <c r="B21" s="7">
        <v>75</v>
      </c>
      <c r="C21" s="7" t="s">
        <v>269</v>
      </c>
    </row>
    <row r="22" spans="1:3" x14ac:dyDescent="0.25">
      <c r="A22" s="8" t="s">
        <v>150</v>
      </c>
      <c r="B22" s="8">
        <v>77</v>
      </c>
      <c r="C22" s="8" t="s">
        <v>269</v>
      </c>
    </row>
    <row r="23" spans="1:3" x14ac:dyDescent="0.25">
      <c r="A23" s="7" t="s">
        <v>151</v>
      </c>
      <c r="B23" s="7">
        <v>78</v>
      </c>
      <c r="C23" s="7" t="s">
        <v>269</v>
      </c>
    </row>
    <row r="24" spans="1:3" x14ac:dyDescent="0.25">
      <c r="A24" s="8" t="s">
        <v>156</v>
      </c>
      <c r="B24" s="8">
        <v>241</v>
      </c>
      <c r="C24" s="8" t="s">
        <v>269</v>
      </c>
    </row>
    <row r="25" spans="1:3" x14ac:dyDescent="0.25">
      <c r="A25" s="7" t="s">
        <v>157</v>
      </c>
      <c r="B25" s="7">
        <v>85</v>
      </c>
      <c r="C25" s="7" t="s">
        <v>269</v>
      </c>
    </row>
    <row r="26" spans="1:3" x14ac:dyDescent="0.25">
      <c r="A26" s="8" t="s">
        <v>158</v>
      </c>
      <c r="B26" s="8">
        <v>86</v>
      </c>
      <c r="C26" s="8" t="s">
        <v>269</v>
      </c>
    </row>
    <row r="27" spans="1:3" x14ac:dyDescent="0.25">
      <c r="A27" s="7" t="s">
        <v>48</v>
      </c>
      <c r="B27" s="7">
        <v>87</v>
      </c>
      <c r="C27" s="7" t="s">
        <v>269</v>
      </c>
    </row>
    <row r="28" spans="1:3" x14ac:dyDescent="0.25">
      <c r="A28" s="8" t="s">
        <v>50</v>
      </c>
      <c r="B28" s="8">
        <v>89</v>
      </c>
      <c r="C28" s="8" t="s">
        <v>269</v>
      </c>
    </row>
    <row r="29" spans="1:3" x14ac:dyDescent="0.25">
      <c r="A29" s="7" t="s">
        <v>160</v>
      </c>
      <c r="B29" s="7">
        <v>90</v>
      </c>
      <c r="C29" s="7" t="s">
        <v>269</v>
      </c>
    </row>
    <row r="30" spans="1:3" x14ac:dyDescent="0.25">
      <c r="A30" s="8" t="s">
        <v>161</v>
      </c>
      <c r="B30" s="8">
        <v>91</v>
      </c>
      <c r="C30" s="8" t="s">
        <v>269</v>
      </c>
    </row>
    <row r="31" spans="1:3" x14ac:dyDescent="0.25">
      <c r="A31" s="7" t="s">
        <v>51</v>
      </c>
      <c r="B31" s="7">
        <v>92</v>
      </c>
      <c r="C31" s="7" t="s">
        <v>269</v>
      </c>
    </row>
    <row r="32" spans="1:3" x14ac:dyDescent="0.25">
      <c r="A32" s="8" t="s">
        <v>163</v>
      </c>
      <c r="B32" s="8">
        <v>94</v>
      </c>
      <c r="C32" s="8" t="s">
        <v>269</v>
      </c>
    </row>
    <row r="33" spans="1:3" x14ac:dyDescent="0.25">
      <c r="A33" s="7" t="s">
        <v>56</v>
      </c>
      <c r="B33" s="7">
        <v>101</v>
      </c>
      <c r="C33" s="7" t="s">
        <v>269</v>
      </c>
    </row>
    <row r="34" spans="1:3" x14ac:dyDescent="0.25">
      <c r="A34" s="8" t="s">
        <v>252</v>
      </c>
      <c r="B34" s="8">
        <v>103</v>
      </c>
      <c r="C34" s="8" t="s">
        <v>269</v>
      </c>
    </row>
    <row r="35" spans="1:3" x14ac:dyDescent="0.25">
      <c r="A35" s="7" t="s">
        <v>170</v>
      </c>
      <c r="B35" s="7">
        <v>107</v>
      </c>
      <c r="C35" s="7" t="s">
        <v>269</v>
      </c>
    </row>
    <row r="36" spans="1:3" x14ac:dyDescent="0.25">
      <c r="A36" s="8" t="s">
        <v>62</v>
      </c>
      <c r="B36" s="8">
        <v>109</v>
      </c>
      <c r="C36" s="8" t="s">
        <v>269</v>
      </c>
    </row>
    <row r="37" spans="1:3" x14ac:dyDescent="0.25">
      <c r="A37" s="7" t="s">
        <v>66</v>
      </c>
      <c r="B37" s="7">
        <v>114</v>
      </c>
      <c r="C37" s="7" t="s">
        <v>269</v>
      </c>
    </row>
    <row r="38" spans="1:3" x14ac:dyDescent="0.25">
      <c r="A38" s="8" t="s">
        <v>176</v>
      </c>
      <c r="B38" s="8">
        <v>120</v>
      </c>
      <c r="C38" s="8" t="s">
        <v>269</v>
      </c>
    </row>
    <row r="39" spans="1:3" x14ac:dyDescent="0.25">
      <c r="A39" s="7" t="s">
        <v>177</v>
      </c>
      <c r="B39" s="7">
        <v>122</v>
      </c>
      <c r="C39" s="7" t="s">
        <v>269</v>
      </c>
    </row>
    <row r="40" spans="1:3" x14ac:dyDescent="0.25">
      <c r="A40" s="8" t="s">
        <v>181</v>
      </c>
      <c r="B40" s="8">
        <v>127</v>
      </c>
      <c r="C40" s="8" t="s">
        <v>269</v>
      </c>
    </row>
    <row r="41" spans="1:3" x14ac:dyDescent="0.25">
      <c r="A41" s="7" t="s">
        <v>184</v>
      </c>
      <c r="B41" s="7">
        <v>129</v>
      </c>
      <c r="C41" s="7" t="s">
        <v>269</v>
      </c>
    </row>
    <row r="42" spans="1:3" x14ac:dyDescent="0.25">
      <c r="A42" s="8" t="s">
        <v>185</v>
      </c>
      <c r="B42" s="8">
        <v>130</v>
      </c>
      <c r="C42" s="8" t="s">
        <v>269</v>
      </c>
    </row>
    <row r="43" spans="1:3" x14ac:dyDescent="0.25">
      <c r="A43" s="7" t="s">
        <v>75</v>
      </c>
      <c r="B43" s="7">
        <v>131</v>
      </c>
      <c r="C43" s="7" t="s">
        <v>269</v>
      </c>
    </row>
    <row r="44" spans="1:3" x14ac:dyDescent="0.25">
      <c r="A44" s="8" t="s">
        <v>186</v>
      </c>
      <c r="B44" s="8">
        <v>133</v>
      </c>
      <c r="C44" s="8" t="s">
        <v>269</v>
      </c>
    </row>
    <row r="45" spans="1:3" x14ac:dyDescent="0.25">
      <c r="A45" s="7" t="s">
        <v>81</v>
      </c>
      <c r="B45" s="7">
        <v>138</v>
      </c>
      <c r="C45" s="7" t="s">
        <v>269</v>
      </c>
    </row>
    <row r="46" spans="1:3" x14ac:dyDescent="0.25">
      <c r="A46" s="8" t="s">
        <v>192</v>
      </c>
      <c r="B46" s="8">
        <v>140</v>
      </c>
      <c r="C46" s="8" t="s">
        <v>269</v>
      </c>
    </row>
    <row r="47" spans="1:3" x14ac:dyDescent="0.25">
      <c r="A47" s="7" t="s">
        <v>194</v>
      </c>
      <c r="B47" s="7">
        <v>142</v>
      </c>
      <c r="C47" s="7" t="s">
        <v>269</v>
      </c>
    </row>
    <row r="48" spans="1:3" x14ac:dyDescent="0.25">
      <c r="A48" s="8" t="s">
        <v>195</v>
      </c>
      <c r="B48" s="8">
        <v>143</v>
      </c>
      <c r="C48" s="8" t="s">
        <v>269</v>
      </c>
    </row>
    <row r="49" spans="1:3" x14ac:dyDescent="0.25">
      <c r="A49" s="7" t="s">
        <v>216</v>
      </c>
      <c r="B49" s="7">
        <v>157</v>
      </c>
      <c r="C49" s="7" t="s">
        <v>269</v>
      </c>
    </row>
    <row r="50" spans="1:3" x14ac:dyDescent="0.25">
      <c r="A50" s="8" t="s">
        <v>218</v>
      </c>
      <c r="B50" s="8">
        <v>160</v>
      </c>
      <c r="C50" s="8" t="s">
        <v>269</v>
      </c>
    </row>
    <row r="51" spans="1:3" x14ac:dyDescent="0.25">
      <c r="A51" s="7" t="s">
        <v>219</v>
      </c>
      <c r="B51" s="7">
        <v>162</v>
      </c>
      <c r="C51" s="7" t="s">
        <v>269</v>
      </c>
    </row>
    <row r="52" spans="1:3" x14ac:dyDescent="0.25">
      <c r="A52" s="8" t="s">
        <v>220</v>
      </c>
      <c r="B52" s="8">
        <v>163</v>
      </c>
      <c r="C52" s="8" t="s">
        <v>269</v>
      </c>
    </row>
    <row r="53" spans="1:3" x14ac:dyDescent="0.25">
      <c r="A53" s="7" t="s">
        <v>96</v>
      </c>
      <c r="B53" s="7">
        <v>166</v>
      </c>
      <c r="C53" s="7" t="s">
        <v>269</v>
      </c>
    </row>
    <row r="54" spans="1:3" x14ac:dyDescent="0.25">
      <c r="A54" s="8" t="s">
        <v>223</v>
      </c>
      <c r="B54" s="8">
        <v>167</v>
      </c>
      <c r="C54" s="8" t="s">
        <v>269</v>
      </c>
    </row>
    <row r="55" spans="1:3" x14ac:dyDescent="0.25">
      <c r="A55" s="7" t="s">
        <v>254</v>
      </c>
      <c r="B55" s="7">
        <v>169</v>
      </c>
      <c r="C55" s="7" t="s">
        <v>269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10C90-82CE-4511-AD47-B4F90CF56180}">
  <dimension ref="A1:C55"/>
  <sheetViews>
    <sheetView zoomScale="205" zoomScaleNormal="205" workbookViewId="0"/>
  </sheetViews>
  <sheetFormatPr defaultRowHeight="15" x14ac:dyDescent="0.25"/>
  <cols>
    <col min="1" max="1" width="36" bestFit="1" customWidth="1"/>
    <col min="2" max="2" width="4" bestFit="1" customWidth="1"/>
    <col min="3" max="3" width="11.5703125" bestFit="1" customWidth="1"/>
  </cols>
  <sheetData>
    <row r="1" spans="1:3" x14ac:dyDescent="0.25">
      <c r="A1" s="7" t="s">
        <v>106</v>
      </c>
      <c r="B1" s="7">
        <v>7</v>
      </c>
      <c r="C1" s="7" t="s">
        <v>75</v>
      </c>
    </row>
    <row r="2" spans="1:3" x14ac:dyDescent="0.25">
      <c r="A2" s="8" t="s">
        <v>104</v>
      </c>
      <c r="B2" s="8">
        <v>237</v>
      </c>
      <c r="C2" s="8" t="s">
        <v>75</v>
      </c>
    </row>
    <row r="3" spans="1:3" x14ac:dyDescent="0.25">
      <c r="A3" s="7" t="s">
        <v>1</v>
      </c>
      <c r="B3" s="7">
        <v>1</v>
      </c>
      <c r="C3" s="7" t="s">
        <v>75</v>
      </c>
    </row>
    <row r="4" spans="1:3" x14ac:dyDescent="0.25">
      <c r="A4" s="8" t="s">
        <v>11</v>
      </c>
      <c r="B4" s="8">
        <v>14</v>
      </c>
      <c r="C4" s="8" t="s">
        <v>75</v>
      </c>
    </row>
    <row r="5" spans="1:3" x14ac:dyDescent="0.25">
      <c r="A5" s="7" t="s">
        <v>251</v>
      </c>
      <c r="B5" s="7">
        <v>15</v>
      </c>
      <c r="C5" s="7" t="s">
        <v>75</v>
      </c>
    </row>
    <row r="6" spans="1:3" x14ac:dyDescent="0.25">
      <c r="A6" s="8" t="s">
        <v>14</v>
      </c>
      <c r="B6" s="8">
        <v>19</v>
      </c>
      <c r="C6" s="8" t="s">
        <v>75</v>
      </c>
    </row>
    <row r="7" spans="1:3" x14ac:dyDescent="0.25">
      <c r="A7" s="7" t="s">
        <v>22</v>
      </c>
      <c r="B7" s="7">
        <v>34</v>
      </c>
      <c r="C7" s="7" t="s">
        <v>75</v>
      </c>
    </row>
    <row r="8" spans="1:3" x14ac:dyDescent="0.25">
      <c r="A8" s="8" t="s">
        <v>127</v>
      </c>
      <c r="B8" s="8">
        <v>40</v>
      </c>
      <c r="C8" s="8" t="s">
        <v>75</v>
      </c>
    </row>
    <row r="9" spans="1:3" x14ac:dyDescent="0.25">
      <c r="A9" s="7" t="s">
        <v>27</v>
      </c>
      <c r="B9" s="7">
        <v>42</v>
      </c>
      <c r="C9" s="7" t="s">
        <v>75</v>
      </c>
    </row>
    <row r="10" spans="1:3" x14ac:dyDescent="0.25">
      <c r="A10" s="8" t="s">
        <v>129</v>
      </c>
      <c r="B10" s="8">
        <v>44</v>
      </c>
      <c r="C10" s="8" t="s">
        <v>75</v>
      </c>
    </row>
    <row r="11" spans="1:3" x14ac:dyDescent="0.25">
      <c r="A11" s="7" t="s">
        <v>130</v>
      </c>
      <c r="B11" s="7">
        <v>45</v>
      </c>
      <c r="C11" s="7" t="s">
        <v>75</v>
      </c>
    </row>
    <row r="12" spans="1:3" x14ac:dyDescent="0.25">
      <c r="A12" s="8" t="s">
        <v>31</v>
      </c>
      <c r="B12" s="8">
        <v>51</v>
      </c>
      <c r="C12" s="8" t="s">
        <v>75</v>
      </c>
    </row>
    <row r="13" spans="1:3" x14ac:dyDescent="0.25">
      <c r="A13" s="7" t="s">
        <v>32</v>
      </c>
      <c r="B13" s="7">
        <v>53</v>
      </c>
      <c r="C13" s="7" t="s">
        <v>75</v>
      </c>
    </row>
    <row r="14" spans="1:3" x14ac:dyDescent="0.25">
      <c r="A14" s="8" t="s">
        <v>40</v>
      </c>
      <c r="B14" s="8">
        <v>66</v>
      </c>
      <c r="C14" s="8" t="s">
        <v>75</v>
      </c>
    </row>
    <row r="15" spans="1:3" x14ac:dyDescent="0.25">
      <c r="A15" s="7" t="s">
        <v>136</v>
      </c>
      <c r="B15" s="7">
        <v>54</v>
      </c>
      <c r="C15" s="7" t="s">
        <v>75</v>
      </c>
    </row>
    <row r="16" spans="1:3" x14ac:dyDescent="0.25">
      <c r="A16" s="8" t="s">
        <v>33</v>
      </c>
      <c r="B16" s="8">
        <v>55</v>
      </c>
      <c r="C16" s="8" t="s">
        <v>75</v>
      </c>
    </row>
    <row r="17" spans="1:3" x14ac:dyDescent="0.25">
      <c r="A17" s="7" t="s">
        <v>138</v>
      </c>
      <c r="B17" s="7">
        <v>57</v>
      </c>
      <c r="C17" s="7" t="s">
        <v>75</v>
      </c>
    </row>
    <row r="18" spans="1:3" x14ac:dyDescent="0.25">
      <c r="A18" s="8" t="s">
        <v>38</v>
      </c>
      <c r="B18" s="8">
        <v>61</v>
      </c>
      <c r="C18" s="8" t="s">
        <v>75</v>
      </c>
    </row>
    <row r="19" spans="1:3" x14ac:dyDescent="0.25">
      <c r="A19" s="7" t="s">
        <v>143</v>
      </c>
      <c r="B19" s="7">
        <v>68</v>
      </c>
      <c r="C19" s="7" t="s">
        <v>75</v>
      </c>
    </row>
    <row r="20" spans="1:3" x14ac:dyDescent="0.25">
      <c r="A20" s="8" t="s">
        <v>146</v>
      </c>
      <c r="B20" s="8">
        <v>72</v>
      </c>
      <c r="C20" s="8" t="s">
        <v>75</v>
      </c>
    </row>
    <row r="21" spans="1:3" x14ac:dyDescent="0.25">
      <c r="A21" s="7" t="s">
        <v>44</v>
      </c>
      <c r="B21" s="7">
        <v>75</v>
      </c>
      <c r="C21" s="7" t="s">
        <v>75</v>
      </c>
    </row>
    <row r="22" spans="1:3" x14ac:dyDescent="0.25">
      <c r="A22" s="8" t="s">
        <v>150</v>
      </c>
      <c r="B22" s="8">
        <v>77</v>
      </c>
      <c r="C22" s="8" t="s">
        <v>75</v>
      </c>
    </row>
    <row r="23" spans="1:3" x14ac:dyDescent="0.25">
      <c r="A23" s="7" t="s">
        <v>151</v>
      </c>
      <c r="B23" s="7">
        <v>78</v>
      </c>
      <c r="C23" s="7" t="s">
        <v>75</v>
      </c>
    </row>
    <row r="24" spans="1:3" x14ac:dyDescent="0.25">
      <c r="A24" s="8" t="s">
        <v>156</v>
      </c>
      <c r="B24" s="8">
        <v>241</v>
      </c>
      <c r="C24" s="8" t="s">
        <v>75</v>
      </c>
    </row>
    <row r="25" spans="1:3" x14ac:dyDescent="0.25">
      <c r="A25" s="7" t="s">
        <v>157</v>
      </c>
      <c r="B25" s="7">
        <v>85</v>
      </c>
      <c r="C25" s="7" t="s">
        <v>75</v>
      </c>
    </row>
    <row r="26" spans="1:3" x14ac:dyDescent="0.25">
      <c r="A26" s="8" t="s">
        <v>158</v>
      </c>
      <c r="B26" s="8">
        <v>86</v>
      </c>
      <c r="C26" s="8" t="s">
        <v>75</v>
      </c>
    </row>
    <row r="27" spans="1:3" x14ac:dyDescent="0.25">
      <c r="A27" s="7" t="s">
        <v>48</v>
      </c>
      <c r="B27" s="7">
        <v>87</v>
      </c>
      <c r="C27" s="7" t="s">
        <v>75</v>
      </c>
    </row>
    <row r="28" spans="1:3" x14ac:dyDescent="0.25">
      <c r="A28" s="8" t="s">
        <v>50</v>
      </c>
      <c r="B28" s="8">
        <v>89</v>
      </c>
      <c r="C28" s="8" t="s">
        <v>75</v>
      </c>
    </row>
    <row r="29" spans="1:3" x14ac:dyDescent="0.25">
      <c r="A29" s="7" t="s">
        <v>160</v>
      </c>
      <c r="B29" s="7">
        <v>90</v>
      </c>
      <c r="C29" s="7" t="s">
        <v>75</v>
      </c>
    </row>
    <row r="30" spans="1:3" x14ac:dyDescent="0.25">
      <c r="A30" s="8" t="s">
        <v>161</v>
      </c>
      <c r="B30" s="8">
        <v>91</v>
      </c>
      <c r="C30" s="8" t="s">
        <v>75</v>
      </c>
    </row>
    <row r="31" spans="1:3" x14ac:dyDescent="0.25">
      <c r="A31" s="7" t="s">
        <v>51</v>
      </c>
      <c r="B31" s="7">
        <v>92</v>
      </c>
      <c r="C31" s="7" t="s">
        <v>75</v>
      </c>
    </row>
    <row r="32" spans="1:3" x14ac:dyDescent="0.25">
      <c r="A32" s="8" t="s">
        <v>163</v>
      </c>
      <c r="B32" s="8">
        <v>94</v>
      </c>
      <c r="C32" s="8" t="s">
        <v>75</v>
      </c>
    </row>
    <row r="33" spans="1:3" x14ac:dyDescent="0.25">
      <c r="A33" s="7" t="s">
        <v>56</v>
      </c>
      <c r="B33" s="7">
        <v>101</v>
      </c>
      <c r="C33" s="7" t="s">
        <v>75</v>
      </c>
    </row>
    <row r="34" spans="1:3" x14ac:dyDescent="0.25">
      <c r="A34" s="8" t="s">
        <v>252</v>
      </c>
      <c r="B34" s="8">
        <v>103</v>
      </c>
      <c r="C34" s="8" t="s">
        <v>75</v>
      </c>
    </row>
    <row r="35" spans="1:3" x14ac:dyDescent="0.25">
      <c r="A35" s="7" t="s">
        <v>170</v>
      </c>
      <c r="B35" s="7">
        <v>107</v>
      </c>
      <c r="C35" s="7" t="s">
        <v>75</v>
      </c>
    </row>
    <row r="36" spans="1:3" x14ac:dyDescent="0.25">
      <c r="A36" s="8" t="s">
        <v>62</v>
      </c>
      <c r="B36" s="8">
        <v>109</v>
      </c>
      <c r="C36" s="8" t="s">
        <v>75</v>
      </c>
    </row>
    <row r="37" spans="1:3" x14ac:dyDescent="0.25">
      <c r="A37" s="7" t="s">
        <v>66</v>
      </c>
      <c r="B37" s="7">
        <v>114</v>
      </c>
      <c r="C37" s="7" t="s">
        <v>75</v>
      </c>
    </row>
    <row r="38" spans="1:3" x14ac:dyDescent="0.25">
      <c r="A38" s="8" t="s">
        <v>176</v>
      </c>
      <c r="B38" s="8">
        <v>120</v>
      </c>
      <c r="C38" s="8" t="s">
        <v>75</v>
      </c>
    </row>
    <row r="39" spans="1:3" x14ac:dyDescent="0.25">
      <c r="A39" s="7" t="s">
        <v>177</v>
      </c>
      <c r="B39" s="7">
        <v>122</v>
      </c>
      <c r="C39" s="7" t="s">
        <v>75</v>
      </c>
    </row>
    <row r="40" spans="1:3" x14ac:dyDescent="0.25">
      <c r="A40" s="8" t="s">
        <v>181</v>
      </c>
      <c r="B40" s="8">
        <v>127</v>
      </c>
      <c r="C40" s="8" t="s">
        <v>75</v>
      </c>
    </row>
    <row r="41" spans="1:3" x14ac:dyDescent="0.25">
      <c r="A41" s="7" t="s">
        <v>184</v>
      </c>
      <c r="B41" s="7">
        <v>129</v>
      </c>
      <c r="C41" s="7" t="s">
        <v>75</v>
      </c>
    </row>
    <row r="42" spans="1:3" x14ac:dyDescent="0.25">
      <c r="A42" s="8" t="s">
        <v>185</v>
      </c>
      <c r="B42" s="8">
        <v>130</v>
      </c>
      <c r="C42" s="8" t="s">
        <v>75</v>
      </c>
    </row>
    <row r="43" spans="1:3" x14ac:dyDescent="0.25">
      <c r="A43" s="7" t="s">
        <v>75</v>
      </c>
      <c r="B43" s="7">
        <v>131</v>
      </c>
      <c r="C43" s="7" t="s">
        <v>75</v>
      </c>
    </row>
    <row r="44" spans="1:3" x14ac:dyDescent="0.25">
      <c r="A44" s="8" t="s">
        <v>186</v>
      </c>
      <c r="B44" s="8">
        <v>133</v>
      </c>
      <c r="C44" s="8" t="s">
        <v>75</v>
      </c>
    </row>
    <row r="45" spans="1:3" x14ac:dyDescent="0.25">
      <c r="A45" s="7" t="s">
        <v>81</v>
      </c>
      <c r="B45" s="7">
        <v>138</v>
      </c>
      <c r="C45" s="7" t="s">
        <v>75</v>
      </c>
    </row>
    <row r="46" spans="1:3" x14ac:dyDescent="0.25">
      <c r="A46" s="8" t="s">
        <v>192</v>
      </c>
      <c r="B46" s="8">
        <v>140</v>
      </c>
      <c r="C46" s="8" t="s">
        <v>75</v>
      </c>
    </row>
    <row r="47" spans="1:3" x14ac:dyDescent="0.25">
      <c r="A47" s="7" t="s">
        <v>194</v>
      </c>
      <c r="B47" s="7">
        <v>142</v>
      </c>
      <c r="C47" s="7" t="s">
        <v>75</v>
      </c>
    </row>
    <row r="48" spans="1:3" x14ac:dyDescent="0.25">
      <c r="A48" s="8" t="s">
        <v>195</v>
      </c>
      <c r="B48" s="8">
        <v>143</v>
      </c>
      <c r="C48" s="8" t="s">
        <v>75</v>
      </c>
    </row>
    <row r="49" spans="1:3" x14ac:dyDescent="0.25">
      <c r="A49" s="7" t="s">
        <v>216</v>
      </c>
      <c r="B49" s="7">
        <v>157</v>
      </c>
      <c r="C49" s="7" t="s">
        <v>75</v>
      </c>
    </row>
    <row r="50" spans="1:3" x14ac:dyDescent="0.25">
      <c r="A50" s="8" t="s">
        <v>218</v>
      </c>
      <c r="B50" s="8">
        <v>160</v>
      </c>
      <c r="C50" s="8" t="s">
        <v>75</v>
      </c>
    </row>
    <row r="51" spans="1:3" x14ac:dyDescent="0.25">
      <c r="A51" s="7" t="s">
        <v>219</v>
      </c>
      <c r="B51" s="7">
        <v>162</v>
      </c>
      <c r="C51" s="7" t="s">
        <v>75</v>
      </c>
    </row>
    <row r="52" spans="1:3" x14ac:dyDescent="0.25">
      <c r="A52" s="8" t="s">
        <v>220</v>
      </c>
      <c r="B52" s="8">
        <v>163</v>
      </c>
      <c r="C52" s="8" t="s">
        <v>75</v>
      </c>
    </row>
    <row r="53" spans="1:3" x14ac:dyDescent="0.25">
      <c r="A53" s="7" t="s">
        <v>96</v>
      </c>
      <c r="B53" s="7">
        <v>166</v>
      </c>
      <c r="C53" s="7" t="s">
        <v>75</v>
      </c>
    </row>
    <row r="54" spans="1:3" x14ac:dyDescent="0.25">
      <c r="A54" s="8" t="s">
        <v>223</v>
      </c>
      <c r="B54" s="8">
        <v>167</v>
      </c>
      <c r="C54" s="8" t="s">
        <v>75</v>
      </c>
    </row>
    <row r="55" spans="1:3" x14ac:dyDescent="0.25">
      <c r="A55" s="7" t="s">
        <v>254</v>
      </c>
      <c r="B55" s="7">
        <v>169</v>
      </c>
      <c r="C55" s="7" t="s">
        <v>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647D-9627-41B8-8BF4-3090E806ABB1}">
  <dimension ref="A1:C23"/>
  <sheetViews>
    <sheetView zoomScale="205" zoomScaleNormal="205" workbookViewId="0"/>
  </sheetViews>
  <sheetFormatPr defaultRowHeight="15" x14ac:dyDescent="0.25"/>
  <cols>
    <col min="1" max="1" width="36" bestFit="1" customWidth="1"/>
    <col min="2" max="2" width="4" bestFit="1" customWidth="1"/>
    <col min="3" max="3" width="6.5703125" bestFit="1" customWidth="1"/>
  </cols>
  <sheetData>
    <row r="1" spans="1:3" x14ac:dyDescent="0.25">
      <c r="A1" s="7" t="s">
        <v>231</v>
      </c>
      <c r="B1" s="7">
        <v>21</v>
      </c>
      <c r="C1" s="7" t="s">
        <v>270</v>
      </c>
    </row>
    <row r="2" spans="1:3" x14ac:dyDescent="0.25">
      <c r="A2" s="8" t="s">
        <v>15</v>
      </c>
      <c r="B2" s="8">
        <v>22</v>
      </c>
      <c r="C2" s="8" t="s">
        <v>270</v>
      </c>
    </row>
    <row r="3" spans="1:3" x14ac:dyDescent="0.25">
      <c r="A3" s="7" t="s">
        <v>19</v>
      </c>
      <c r="B3" s="7">
        <v>27</v>
      </c>
      <c r="C3" s="7" t="s">
        <v>270</v>
      </c>
    </row>
    <row r="4" spans="1:3" x14ac:dyDescent="0.25">
      <c r="A4" s="8" t="s">
        <v>127</v>
      </c>
      <c r="B4" s="8">
        <v>40</v>
      </c>
      <c r="C4" s="8" t="s">
        <v>270</v>
      </c>
    </row>
    <row r="5" spans="1:3" x14ac:dyDescent="0.25">
      <c r="A5" s="7" t="s">
        <v>30</v>
      </c>
      <c r="B5" s="7">
        <v>223</v>
      </c>
      <c r="C5" s="7" t="s">
        <v>270</v>
      </c>
    </row>
    <row r="6" spans="1:3" x14ac:dyDescent="0.25">
      <c r="A6" s="8" t="s">
        <v>54</v>
      </c>
      <c r="B6" s="8">
        <v>96</v>
      </c>
      <c r="C6" s="8" t="s">
        <v>270</v>
      </c>
    </row>
    <row r="7" spans="1:3" x14ac:dyDescent="0.25">
      <c r="A7" s="7" t="s">
        <v>164</v>
      </c>
      <c r="B7" s="7">
        <v>97</v>
      </c>
      <c r="C7" s="7" t="s">
        <v>270</v>
      </c>
    </row>
    <row r="8" spans="1:3" x14ac:dyDescent="0.25">
      <c r="A8" s="8" t="s">
        <v>166</v>
      </c>
      <c r="B8" s="8">
        <v>99</v>
      </c>
      <c r="C8" s="8" t="s">
        <v>270</v>
      </c>
    </row>
    <row r="9" spans="1:3" x14ac:dyDescent="0.25">
      <c r="A9" s="7" t="s">
        <v>60</v>
      </c>
      <c r="B9" s="7">
        <v>108</v>
      </c>
      <c r="C9" s="7" t="s">
        <v>270</v>
      </c>
    </row>
    <row r="10" spans="1:3" x14ac:dyDescent="0.25">
      <c r="A10" s="8" t="s">
        <v>62</v>
      </c>
      <c r="B10" s="8">
        <v>109</v>
      </c>
      <c r="C10" s="8" t="s">
        <v>270</v>
      </c>
    </row>
    <row r="11" spans="1:3" x14ac:dyDescent="0.25">
      <c r="A11" s="7" t="s">
        <v>61</v>
      </c>
      <c r="B11" s="7">
        <v>110</v>
      </c>
      <c r="C11" s="7" t="s">
        <v>270</v>
      </c>
    </row>
    <row r="12" spans="1:3" x14ac:dyDescent="0.25">
      <c r="A12" s="8" t="s">
        <v>63</v>
      </c>
      <c r="B12" s="8">
        <v>111</v>
      </c>
      <c r="C12" s="8" t="s">
        <v>270</v>
      </c>
    </row>
    <row r="13" spans="1:3" x14ac:dyDescent="0.25">
      <c r="A13" s="7" t="s">
        <v>64</v>
      </c>
      <c r="B13" s="7">
        <v>112</v>
      </c>
      <c r="C13" s="7" t="s">
        <v>270</v>
      </c>
    </row>
    <row r="14" spans="1:3" x14ac:dyDescent="0.25">
      <c r="A14" s="8" t="s">
        <v>65</v>
      </c>
      <c r="B14" s="8">
        <v>113</v>
      </c>
      <c r="C14" s="8" t="s">
        <v>270</v>
      </c>
    </row>
    <row r="15" spans="1:3" x14ac:dyDescent="0.25">
      <c r="A15" s="7" t="s">
        <v>185</v>
      </c>
      <c r="B15" s="7">
        <v>130</v>
      </c>
      <c r="C15" s="7" t="s">
        <v>270</v>
      </c>
    </row>
    <row r="16" spans="1:3" x14ac:dyDescent="0.25">
      <c r="A16" s="8" t="s">
        <v>200</v>
      </c>
      <c r="B16" s="8">
        <v>144</v>
      </c>
      <c r="C16" s="8" t="s">
        <v>270</v>
      </c>
    </row>
    <row r="17" spans="1:3" x14ac:dyDescent="0.25">
      <c r="A17" s="7" t="s">
        <v>209</v>
      </c>
      <c r="B17" s="7">
        <v>149</v>
      </c>
      <c r="C17" s="7" t="s">
        <v>270</v>
      </c>
    </row>
    <row r="18" spans="1:3" x14ac:dyDescent="0.25">
      <c r="A18" s="8" t="s">
        <v>213</v>
      </c>
      <c r="B18" s="8">
        <v>154</v>
      </c>
      <c r="C18" s="8" t="s">
        <v>270</v>
      </c>
    </row>
    <row r="19" spans="1:3" x14ac:dyDescent="0.25">
      <c r="A19" s="7" t="s">
        <v>214</v>
      </c>
      <c r="B19" s="7">
        <v>155</v>
      </c>
      <c r="C19" s="7" t="s">
        <v>270</v>
      </c>
    </row>
    <row r="20" spans="1:3" x14ac:dyDescent="0.25">
      <c r="A20" s="8" t="s">
        <v>215</v>
      </c>
      <c r="B20" s="8">
        <v>156</v>
      </c>
      <c r="C20" s="8" t="s">
        <v>270</v>
      </c>
    </row>
    <row r="21" spans="1:3" x14ac:dyDescent="0.25">
      <c r="A21" s="7" t="s">
        <v>218</v>
      </c>
      <c r="B21" s="7">
        <v>160</v>
      </c>
      <c r="C21" s="7" t="s">
        <v>270</v>
      </c>
    </row>
    <row r="22" spans="1:3" x14ac:dyDescent="0.25">
      <c r="A22" s="8" t="s">
        <v>220</v>
      </c>
      <c r="B22" s="8">
        <v>163</v>
      </c>
      <c r="C22" s="8" t="s">
        <v>270</v>
      </c>
    </row>
    <row r="23" spans="1:3" x14ac:dyDescent="0.25">
      <c r="A23" s="7" t="s">
        <v>227</v>
      </c>
      <c r="B23" s="7">
        <v>171</v>
      </c>
      <c r="C23" s="7" t="s">
        <v>270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49B0-D7D5-42ED-9519-B7C5448F3B06}">
  <dimension ref="A1:C13"/>
  <sheetViews>
    <sheetView zoomScale="190" zoomScaleNormal="190" workbookViewId="0"/>
  </sheetViews>
  <sheetFormatPr defaultRowHeight="15" x14ac:dyDescent="0.25"/>
  <sheetData>
    <row r="1" spans="1:3" x14ac:dyDescent="0.25">
      <c r="A1" s="7" t="s">
        <v>11</v>
      </c>
      <c r="B1" s="7">
        <v>14</v>
      </c>
      <c r="C1" s="7" t="s">
        <v>273</v>
      </c>
    </row>
    <row r="2" spans="1:3" x14ac:dyDescent="0.25">
      <c r="A2" s="8" t="s">
        <v>16</v>
      </c>
      <c r="B2" s="8">
        <v>24</v>
      </c>
      <c r="C2" s="8" t="s">
        <v>273</v>
      </c>
    </row>
    <row r="3" spans="1:3" x14ac:dyDescent="0.25">
      <c r="A3" s="7" t="s">
        <v>23</v>
      </c>
      <c r="B3" s="7">
        <v>38</v>
      </c>
      <c r="C3" s="7" t="s">
        <v>273</v>
      </c>
    </row>
    <row r="4" spans="1:3" x14ac:dyDescent="0.25">
      <c r="A4" s="8" t="s">
        <v>128</v>
      </c>
      <c r="B4" s="8">
        <v>41</v>
      </c>
      <c r="C4" s="8" t="s">
        <v>273</v>
      </c>
    </row>
    <row r="5" spans="1:3" x14ac:dyDescent="0.25">
      <c r="A5" s="7" t="s">
        <v>130</v>
      </c>
      <c r="B5" s="7">
        <v>45</v>
      </c>
      <c r="C5" s="7" t="s">
        <v>273</v>
      </c>
    </row>
    <row r="6" spans="1:3" x14ac:dyDescent="0.25">
      <c r="A6" s="8" t="s">
        <v>147</v>
      </c>
      <c r="B6" s="8">
        <v>73</v>
      </c>
      <c r="C6" s="8" t="s">
        <v>273</v>
      </c>
    </row>
    <row r="7" spans="1:3" x14ac:dyDescent="0.25">
      <c r="A7" s="7" t="s">
        <v>150</v>
      </c>
      <c r="B7" s="7">
        <v>77</v>
      </c>
      <c r="C7" s="7" t="s">
        <v>273</v>
      </c>
    </row>
    <row r="8" spans="1:3" x14ac:dyDescent="0.25">
      <c r="A8" s="8" t="s">
        <v>163</v>
      </c>
      <c r="B8" s="8">
        <v>94</v>
      </c>
      <c r="C8" s="8" t="s">
        <v>273</v>
      </c>
    </row>
    <row r="9" spans="1:3" x14ac:dyDescent="0.25">
      <c r="A9" s="7" t="s">
        <v>173</v>
      </c>
      <c r="B9" s="7">
        <v>116</v>
      </c>
      <c r="C9" s="7" t="s">
        <v>273</v>
      </c>
    </row>
    <row r="10" spans="1:3" x14ac:dyDescent="0.25">
      <c r="A10" s="8" t="s">
        <v>239</v>
      </c>
      <c r="B10" s="8">
        <v>132</v>
      </c>
      <c r="C10" s="8" t="s">
        <v>273</v>
      </c>
    </row>
    <row r="11" spans="1:3" x14ac:dyDescent="0.25">
      <c r="A11" s="7" t="s">
        <v>80</v>
      </c>
      <c r="B11" s="7">
        <v>137</v>
      </c>
      <c r="C11" s="7" t="s">
        <v>273</v>
      </c>
    </row>
    <row r="12" spans="1:3" x14ac:dyDescent="0.25">
      <c r="A12" s="8" t="s">
        <v>207</v>
      </c>
      <c r="B12" s="8">
        <v>145</v>
      </c>
      <c r="C12" s="8" t="s">
        <v>273</v>
      </c>
    </row>
    <row r="13" spans="1:3" x14ac:dyDescent="0.25">
      <c r="A13" s="7" t="s">
        <v>216</v>
      </c>
      <c r="B13" s="7">
        <v>157</v>
      </c>
      <c r="C13" s="7" t="s">
        <v>273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9F11-78EC-4A75-82AA-D942285682C0}">
  <dimension ref="A1:C16"/>
  <sheetViews>
    <sheetView zoomScale="190" zoomScaleNormal="190" workbookViewId="0"/>
  </sheetViews>
  <sheetFormatPr defaultRowHeight="15" x14ac:dyDescent="0.25"/>
  <sheetData>
    <row r="1" spans="1:3" x14ac:dyDescent="0.25">
      <c r="A1" s="7" t="s">
        <v>127</v>
      </c>
      <c r="B1" s="7">
        <v>40</v>
      </c>
      <c r="C1" s="7" t="s">
        <v>274</v>
      </c>
    </row>
    <row r="2" spans="1:3" x14ac:dyDescent="0.25">
      <c r="A2" s="8" t="s">
        <v>137</v>
      </c>
      <c r="B2" s="8">
        <v>56</v>
      </c>
      <c r="C2" s="8" t="s">
        <v>274</v>
      </c>
    </row>
    <row r="3" spans="1:3" x14ac:dyDescent="0.25">
      <c r="A3" s="7" t="s">
        <v>138</v>
      </c>
      <c r="B3" s="7">
        <v>57</v>
      </c>
      <c r="C3" s="7" t="s">
        <v>274</v>
      </c>
    </row>
    <row r="4" spans="1:3" x14ac:dyDescent="0.25">
      <c r="A4" s="8" t="s">
        <v>140</v>
      </c>
      <c r="B4" s="8">
        <v>62</v>
      </c>
      <c r="C4" s="8" t="s">
        <v>274</v>
      </c>
    </row>
    <row r="5" spans="1:3" x14ac:dyDescent="0.25">
      <c r="A5" s="7" t="s">
        <v>40</v>
      </c>
      <c r="B5" s="7">
        <v>66</v>
      </c>
      <c r="C5" s="7" t="s">
        <v>274</v>
      </c>
    </row>
    <row r="6" spans="1:3" x14ac:dyDescent="0.25">
      <c r="A6" s="8" t="s">
        <v>43</v>
      </c>
      <c r="B6" s="8">
        <v>74</v>
      </c>
      <c r="C6" s="8" t="s">
        <v>274</v>
      </c>
    </row>
    <row r="7" spans="1:3" x14ac:dyDescent="0.25">
      <c r="A7" s="7" t="s">
        <v>154</v>
      </c>
      <c r="B7" s="7">
        <v>81</v>
      </c>
      <c r="C7" s="7" t="s">
        <v>274</v>
      </c>
    </row>
    <row r="8" spans="1:3" x14ac:dyDescent="0.25">
      <c r="A8" s="8" t="s">
        <v>47</v>
      </c>
      <c r="B8" s="8">
        <v>84</v>
      </c>
      <c r="C8" s="8" t="s">
        <v>274</v>
      </c>
    </row>
    <row r="9" spans="1:3" x14ac:dyDescent="0.25">
      <c r="A9" s="7" t="s">
        <v>48</v>
      </c>
      <c r="B9" s="7">
        <v>87</v>
      </c>
      <c r="C9" s="7" t="s">
        <v>274</v>
      </c>
    </row>
    <row r="10" spans="1:3" x14ac:dyDescent="0.25">
      <c r="A10" s="8" t="s">
        <v>52</v>
      </c>
      <c r="B10" s="8">
        <v>93</v>
      </c>
      <c r="C10" s="8" t="s">
        <v>274</v>
      </c>
    </row>
    <row r="11" spans="1:3" x14ac:dyDescent="0.25">
      <c r="A11" s="7" t="s">
        <v>63</v>
      </c>
      <c r="B11" s="7">
        <v>111</v>
      </c>
      <c r="C11" s="7" t="s">
        <v>274</v>
      </c>
    </row>
    <row r="12" spans="1:3" x14ac:dyDescent="0.25">
      <c r="A12" s="8" t="s">
        <v>70</v>
      </c>
      <c r="B12" s="8">
        <v>121</v>
      </c>
      <c r="C12" s="8" t="s">
        <v>274</v>
      </c>
    </row>
    <row r="13" spans="1:3" x14ac:dyDescent="0.25">
      <c r="A13" s="7" t="s">
        <v>180</v>
      </c>
      <c r="B13" s="7">
        <v>126</v>
      </c>
      <c r="C13" s="7" t="s">
        <v>274</v>
      </c>
    </row>
    <row r="14" spans="1:3" x14ac:dyDescent="0.25">
      <c r="A14" s="8" t="s">
        <v>214</v>
      </c>
      <c r="B14" s="8">
        <v>155</v>
      </c>
      <c r="C14" s="8" t="s">
        <v>274</v>
      </c>
    </row>
    <row r="15" spans="1:3" x14ac:dyDescent="0.25">
      <c r="A15" s="7" t="s">
        <v>215</v>
      </c>
      <c r="B15" s="7">
        <v>156</v>
      </c>
      <c r="C15" s="7" t="s">
        <v>274</v>
      </c>
    </row>
    <row r="16" spans="1:3" x14ac:dyDescent="0.25">
      <c r="A16" s="8" t="s">
        <v>218</v>
      </c>
      <c r="B16" s="8">
        <v>160</v>
      </c>
      <c r="C16" s="8" t="s">
        <v>274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79355-4A65-49E6-84D6-01BDDF9342BF}">
  <dimension ref="A1:C25"/>
  <sheetViews>
    <sheetView zoomScale="220" zoomScaleNormal="220" workbookViewId="0"/>
  </sheetViews>
  <sheetFormatPr defaultRowHeight="15" x14ac:dyDescent="0.25"/>
  <cols>
    <col min="1" max="1" width="32.7109375" bestFit="1" customWidth="1"/>
    <col min="2" max="2" width="4" bestFit="1" customWidth="1"/>
    <col min="3" max="3" width="10.140625" bestFit="1" customWidth="1"/>
  </cols>
  <sheetData>
    <row r="1" spans="1:3" x14ac:dyDescent="0.25">
      <c r="A1" s="7" t="s">
        <v>17</v>
      </c>
      <c r="B1" s="7">
        <v>25</v>
      </c>
      <c r="C1" s="7" t="s">
        <v>275</v>
      </c>
    </row>
    <row r="2" spans="1:3" x14ac:dyDescent="0.25">
      <c r="A2" s="8" t="s">
        <v>122</v>
      </c>
      <c r="B2" s="8">
        <v>36</v>
      </c>
      <c r="C2" s="8" t="s">
        <v>275</v>
      </c>
    </row>
    <row r="3" spans="1:3" x14ac:dyDescent="0.25">
      <c r="A3" s="7" t="s">
        <v>28</v>
      </c>
      <c r="B3" s="7">
        <v>222</v>
      </c>
      <c r="C3" s="7" t="s">
        <v>275</v>
      </c>
    </row>
    <row r="4" spans="1:3" x14ac:dyDescent="0.25">
      <c r="A4" s="8" t="s">
        <v>136</v>
      </c>
      <c r="B4" s="8">
        <v>54</v>
      </c>
      <c r="C4" s="8" t="s">
        <v>275</v>
      </c>
    </row>
    <row r="5" spans="1:3" x14ac:dyDescent="0.25">
      <c r="A5" s="7" t="s">
        <v>33</v>
      </c>
      <c r="B5" s="7">
        <v>55</v>
      </c>
      <c r="C5" s="7" t="s">
        <v>275</v>
      </c>
    </row>
    <row r="6" spans="1:3" x14ac:dyDescent="0.25">
      <c r="A6" s="8" t="s">
        <v>34</v>
      </c>
      <c r="B6" s="8">
        <v>224</v>
      </c>
      <c r="C6" s="8" t="s">
        <v>275</v>
      </c>
    </row>
    <row r="7" spans="1:3" x14ac:dyDescent="0.25">
      <c r="A7" s="7" t="s">
        <v>38</v>
      </c>
      <c r="B7" s="7">
        <v>61</v>
      </c>
      <c r="C7" s="7" t="s">
        <v>275</v>
      </c>
    </row>
    <row r="8" spans="1:3" x14ac:dyDescent="0.25">
      <c r="A8" s="8" t="s">
        <v>142</v>
      </c>
      <c r="B8" s="8">
        <v>64</v>
      </c>
      <c r="C8" s="8" t="s">
        <v>275</v>
      </c>
    </row>
    <row r="9" spans="1:3" x14ac:dyDescent="0.25">
      <c r="A9" s="7" t="s">
        <v>41</v>
      </c>
      <c r="B9" s="7">
        <v>67</v>
      </c>
      <c r="C9" s="7" t="s">
        <v>275</v>
      </c>
    </row>
    <row r="10" spans="1:3" x14ac:dyDescent="0.25">
      <c r="A10" s="8" t="s">
        <v>143</v>
      </c>
      <c r="B10" s="8">
        <v>68</v>
      </c>
      <c r="C10" s="8" t="s">
        <v>275</v>
      </c>
    </row>
    <row r="11" spans="1:3" x14ac:dyDescent="0.25">
      <c r="A11" s="7" t="s">
        <v>145</v>
      </c>
      <c r="B11" s="7">
        <v>70</v>
      </c>
      <c r="C11" s="7" t="s">
        <v>275</v>
      </c>
    </row>
    <row r="12" spans="1:3" x14ac:dyDescent="0.25">
      <c r="A12" s="8" t="s">
        <v>44</v>
      </c>
      <c r="B12" s="8">
        <v>75</v>
      </c>
      <c r="C12" s="8" t="s">
        <v>275</v>
      </c>
    </row>
    <row r="13" spans="1:3" x14ac:dyDescent="0.25">
      <c r="A13" s="7" t="s">
        <v>150</v>
      </c>
      <c r="B13" s="7">
        <v>77</v>
      </c>
      <c r="C13" s="7" t="s">
        <v>275</v>
      </c>
    </row>
    <row r="14" spans="1:3" x14ac:dyDescent="0.25">
      <c r="A14" s="8" t="s">
        <v>151</v>
      </c>
      <c r="B14" s="8">
        <v>78</v>
      </c>
      <c r="C14" s="8" t="s">
        <v>275</v>
      </c>
    </row>
    <row r="15" spans="1:3" x14ac:dyDescent="0.25">
      <c r="A15" s="7" t="s">
        <v>158</v>
      </c>
      <c r="B15" s="7">
        <v>86</v>
      </c>
      <c r="C15" s="7" t="s">
        <v>275</v>
      </c>
    </row>
    <row r="16" spans="1:3" x14ac:dyDescent="0.25">
      <c r="A16" s="8" t="s">
        <v>161</v>
      </c>
      <c r="B16" s="8">
        <v>91</v>
      </c>
      <c r="C16" s="8" t="s">
        <v>275</v>
      </c>
    </row>
    <row r="17" spans="1:3" x14ac:dyDescent="0.25">
      <c r="A17" s="7" t="s">
        <v>56</v>
      </c>
      <c r="B17" s="7">
        <v>101</v>
      </c>
      <c r="C17" s="7" t="s">
        <v>275</v>
      </c>
    </row>
    <row r="18" spans="1:3" x14ac:dyDescent="0.25">
      <c r="A18" s="8" t="s">
        <v>62</v>
      </c>
      <c r="B18" s="8">
        <v>109</v>
      </c>
      <c r="C18" s="8" t="s">
        <v>275</v>
      </c>
    </row>
    <row r="19" spans="1:3" x14ac:dyDescent="0.25">
      <c r="A19" s="7" t="s">
        <v>181</v>
      </c>
      <c r="B19" s="7">
        <v>127</v>
      </c>
      <c r="C19" s="7" t="s">
        <v>275</v>
      </c>
    </row>
    <row r="20" spans="1:3" x14ac:dyDescent="0.25">
      <c r="A20" s="8" t="s">
        <v>75</v>
      </c>
      <c r="B20" s="8">
        <v>131</v>
      </c>
      <c r="C20" s="8" t="s">
        <v>275</v>
      </c>
    </row>
    <row r="21" spans="1:3" x14ac:dyDescent="0.25">
      <c r="A21" s="7" t="s">
        <v>81</v>
      </c>
      <c r="B21" s="7">
        <v>138</v>
      </c>
      <c r="C21" s="7" t="s">
        <v>275</v>
      </c>
    </row>
    <row r="22" spans="1:3" x14ac:dyDescent="0.25">
      <c r="A22" s="8" t="s">
        <v>82</v>
      </c>
      <c r="B22" s="8">
        <v>139</v>
      </c>
      <c r="C22" s="8" t="s">
        <v>275</v>
      </c>
    </row>
    <row r="23" spans="1:3" x14ac:dyDescent="0.25">
      <c r="A23" s="7" t="s">
        <v>194</v>
      </c>
      <c r="B23" s="7">
        <v>142</v>
      </c>
      <c r="C23" s="7" t="s">
        <v>275</v>
      </c>
    </row>
    <row r="24" spans="1:3" x14ac:dyDescent="0.25">
      <c r="A24" s="8" t="s">
        <v>219</v>
      </c>
      <c r="B24" s="8">
        <v>162</v>
      </c>
      <c r="C24" s="8" t="s">
        <v>275</v>
      </c>
    </row>
    <row r="25" spans="1:3" x14ac:dyDescent="0.25">
      <c r="A25" s="7" t="s">
        <v>96</v>
      </c>
      <c r="B25" s="7">
        <v>166</v>
      </c>
      <c r="C25" s="7" t="s">
        <v>275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ADD33-452D-48E5-9EF0-9884AC70A0D2}">
  <dimension ref="A1:C7"/>
  <sheetViews>
    <sheetView zoomScale="205" zoomScaleNormal="205" workbookViewId="0"/>
  </sheetViews>
  <sheetFormatPr defaultRowHeight="15" x14ac:dyDescent="0.25"/>
  <cols>
    <col min="1" max="1" width="28.85546875" bestFit="1" customWidth="1"/>
    <col min="2" max="2" width="4" bestFit="1" customWidth="1"/>
    <col min="3" max="3" width="6.28515625" bestFit="1" customWidth="1"/>
  </cols>
  <sheetData>
    <row r="1" spans="1:3" x14ac:dyDescent="0.25">
      <c r="A1" s="7" t="s">
        <v>245</v>
      </c>
      <c r="B1" s="7">
        <v>12</v>
      </c>
      <c r="C1" s="7" t="s">
        <v>271</v>
      </c>
    </row>
    <row r="2" spans="1:3" x14ac:dyDescent="0.25">
      <c r="A2" s="8" t="s">
        <v>11</v>
      </c>
      <c r="B2" s="8">
        <v>14</v>
      </c>
      <c r="C2" s="8" t="s">
        <v>271</v>
      </c>
    </row>
    <row r="3" spans="1:3" x14ac:dyDescent="0.25">
      <c r="A3" s="7" t="s">
        <v>186</v>
      </c>
      <c r="B3" s="7">
        <v>133</v>
      </c>
      <c r="C3" s="7" t="s">
        <v>271</v>
      </c>
    </row>
    <row r="4" spans="1:3" x14ac:dyDescent="0.25">
      <c r="A4" s="8" t="s">
        <v>207</v>
      </c>
      <c r="B4" s="8">
        <v>145</v>
      </c>
      <c r="C4" s="8" t="s">
        <v>271</v>
      </c>
    </row>
    <row r="5" spans="1:3" x14ac:dyDescent="0.25">
      <c r="A5" s="7" t="s">
        <v>221</v>
      </c>
      <c r="B5" s="7">
        <v>164</v>
      </c>
      <c r="C5" s="7" t="s">
        <v>271</v>
      </c>
    </row>
    <row r="6" spans="1:3" x14ac:dyDescent="0.25">
      <c r="A6" s="8" t="s">
        <v>222</v>
      </c>
      <c r="B6" s="8">
        <v>165</v>
      </c>
      <c r="C6" s="8" t="s">
        <v>271</v>
      </c>
    </row>
    <row r="7" spans="1:3" x14ac:dyDescent="0.25">
      <c r="A7" s="7" t="s">
        <v>228</v>
      </c>
      <c r="B7" s="7">
        <v>174</v>
      </c>
      <c r="C7" s="7" t="s">
        <v>271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6D4C7-1BDC-4625-966C-C714ED2A2C5B}">
  <dimension ref="A1:C47"/>
  <sheetViews>
    <sheetView zoomScale="220" zoomScaleNormal="220" workbookViewId="0"/>
  </sheetViews>
  <sheetFormatPr defaultRowHeight="15" x14ac:dyDescent="0.25"/>
  <cols>
    <col min="1" max="1" width="36" bestFit="1" customWidth="1"/>
    <col min="2" max="2" width="4" bestFit="1" customWidth="1"/>
    <col min="3" max="3" width="7.28515625" bestFit="1" customWidth="1"/>
  </cols>
  <sheetData>
    <row r="1" spans="1:3" x14ac:dyDescent="0.25">
      <c r="A1" s="7" t="s">
        <v>104</v>
      </c>
      <c r="B1" s="7">
        <v>237</v>
      </c>
      <c r="C1" s="7" t="s">
        <v>277</v>
      </c>
    </row>
    <row r="2" spans="1:3" x14ac:dyDescent="0.25">
      <c r="A2" s="8" t="s">
        <v>105</v>
      </c>
      <c r="B2" s="8">
        <v>6</v>
      </c>
      <c r="C2" s="8" t="s">
        <v>277</v>
      </c>
    </row>
    <row r="3" spans="1:3" x14ac:dyDescent="0.25">
      <c r="A3" s="7" t="s">
        <v>106</v>
      </c>
      <c r="B3" s="7">
        <v>7</v>
      </c>
      <c r="C3" s="7" t="s">
        <v>277</v>
      </c>
    </row>
    <row r="4" spans="1:3" x14ac:dyDescent="0.25">
      <c r="A4" s="8" t="s">
        <v>107</v>
      </c>
      <c r="B4" s="8">
        <v>8</v>
      </c>
      <c r="C4" s="8" t="s">
        <v>277</v>
      </c>
    </row>
    <row r="5" spans="1:3" x14ac:dyDescent="0.25">
      <c r="A5" s="7" t="s">
        <v>6</v>
      </c>
      <c r="B5" s="7">
        <v>9</v>
      </c>
      <c r="C5" s="7" t="s">
        <v>277</v>
      </c>
    </row>
    <row r="6" spans="1:3" x14ac:dyDescent="0.25">
      <c r="A6" s="8" t="s">
        <v>7</v>
      </c>
      <c r="B6" s="8">
        <v>10</v>
      </c>
      <c r="C6" s="8" t="s">
        <v>277</v>
      </c>
    </row>
    <row r="7" spans="1:3" x14ac:dyDescent="0.25">
      <c r="A7" s="7" t="s">
        <v>8</v>
      </c>
      <c r="B7" s="7">
        <v>11</v>
      </c>
      <c r="C7" s="7" t="s">
        <v>277</v>
      </c>
    </row>
    <row r="8" spans="1:3" x14ac:dyDescent="0.25">
      <c r="A8" s="8" t="s">
        <v>10</v>
      </c>
      <c r="B8" s="8">
        <v>13</v>
      </c>
      <c r="C8" s="8" t="s">
        <v>277</v>
      </c>
    </row>
    <row r="9" spans="1:3" x14ac:dyDescent="0.25">
      <c r="A9" s="7" t="s">
        <v>12</v>
      </c>
      <c r="B9" s="7">
        <v>15</v>
      </c>
      <c r="C9" s="7" t="s">
        <v>277</v>
      </c>
    </row>
    <row r="10" spans="1:3" x14ac:dyDescent="0.25">
      <c r="A10" s="8" t="s">
        <v>113</v>
      </c>
      <c r="B10" s="8">
        <v>18</v>
      </c>
      <c r="C10" s="8" t="s">
        <v>277</v>
      </c>
    </row>
    <row r="11" spans="1:3" x14ac:dyDescent="0.25">
      <c r="A11" s="7" t="s">
        <v>116</v>
      </c>
      <c r="B11" s="7">
        <v>23</v>
      </c>
      <c r="C11" s="7" t="s">
        <v>277</v>
      </c>
    </row>
    <row r="12" spans="1:3" x14ac:dyDescent="0.25">
      <c r="A12" s="8" t="s">
        <v>17</v>
      </c>
      <c r="B12" s="8">
        <v>25</v>
      </c>
      <c r="C12" s="8" t="s">
        <v>277</v>
      </c>
    </row>
    <row r="13" spans="1:3" x14ac:dyDescent="0.25">
      <c r="A13" s="7" t="s">
        <v>232</v>
      </c>
      <c r="B13" s="7">
        <v>26</v>
      </c>
      <c r="C13" s="7" t="s">
        <v>277</v>
      </c>
    </row>
    <row r="14" spans="1:3" x14ac:dyDescent="0.25">
      <c r="A14" s="8" t="s">
        <v>117</v>
      </c>
      <c r="B14" s="8">
        <v>28</v>
      </c>
      <c r="C14" s="8" t="s">
        <v>277</v>
      </c>
    </row>
    <row r="15" spans="1:3" x14ac:dyDescent="0.25">
      <c r="A15" s="7" t="s">
        <v>20</v>
      </c>
      <c r="B15" s="7">
        <v>30</v>
      </c>
      <c r="C15" s="7" t="s">
        <v>277</v>
      </c>
    </row>
    <row r="16" spans="1:3" x14ac:dyDescent="0.25">
      <c r="A16" s="8" t="s">
        <v>119</v>
      </c>
      <c r="B16" s="8">
        <v>31</v>
      </c>
      <c r="C16" s="8" t="s">
        <v>277</v>
      </c>
    </row>
    <row r="17" spans="1:3" x14ac:dyDescent="0.25">
      <c r="A17" s="7" t="s">
        <v>21</v>
      </c>
      <c r="B17" s="7">
        <v>32</v>
      </c>
      <c r="C17" s="7" t="s">
        <v>277</v>
      </c>
    </row>
    <row r="18" spans="1:3" x14ac:dyDescent="0.25">
      <c r="A18" s="8" t="s">
        <v>120</v>
      </c>
      <c r="B18" s="8">
        <v>33</v>
      </c>
      <c r="C18" s="8" t="s">
        <v>277</v>
      </c>
    </row>
    <row r="19" spans="1:3" x14ac:dyDescent="0.25">
      <c r="A19" s="7" t="s">
        <v>125</v>
      </c>
      <c r="B19" s="7">
        <v>221</v>
      </c>
      <c r="C19" s="7" t="s">
        <v>277</v>
      </c>
    </row>
    <row r="20" spans="1:3" x14ac:dyDescent="0.25">
      <c r="A20" s="8" t="s">
        <v>24</v>
      </c>
      <c r="B20" s="8">
        <v>39</v>
      </c>
      <c r="C20" s="8" t="s">
        <v>277</v>
      </c>
    </row>
    <row r="21" spans="1:3" x14ac:dyDescent="0.25">
      <c r="A21" s="7" t="s">
        <v>28</v>
      </c>
      <c r="B21" s="7">
        <v>222</v>
      </c>
      <c r="C21" s="7" t="s">
        <v>277</v>
      </c>
    </row>
    <row r="22" spans="1:3" x14ac:dyDescent="0.25">
      <c r="A22" s="8" t="s">
        <v>129</v>
      </c>
      <c r="B22" s="8">
        <v>44</v>
      </c>
      <c r="C22" s="8" t="s">
        <v>277</v>
      </c>
    </row>
    <row r="23" spans="1:3" x14ac:dyDescent="0.25">
      <c r="A23" s="7" t="s">
        <v>133</v>
      </c>
      <c r="B23" s="7">
        <v>49</v>
      </c>
      <c r="C23" s="7" t="s">
        <v>277</v>
      </c>
    </row>
    <row r="24" spans="1:3" x14ac:dyDescent="0.25">
      <c r="A24" s="8" t="s">
        <v>31</v>
      </c>
      <c r="B24" s="8">
        <v>51</v>
      </c>
      <c r="C24" s="8" t="s">
        <v>277</v>
      </c>
    </row>
    <row r="25" spans="1:3" x14ac:dyDescent="0.25">
      <c r="A25" s="7" t="s">
        <v>136</v>
      </c>
      <c r="B25" s="7">
        <v>54</v>
      </c>
      <c r="C25" s="7" t="s">
        <v>277</v>
      </c>
    </row>
    <row r="26" spans="1:3" x14ac:dyDescent="0.25">
      <c r="A26" s="8" t="s">
        <v>40</v>
      </c>
      <c r="B26" s="8">
        <v>66</v>
      </c>
      <c r="C26" s="8" t="s">
        <v>277</v>
      </c>
    </row>
    <row r="27" spans="1:3" x14ac:dyDescent="0.25">
      <c r="A27" s="7" t="s">
        <v>144</v>
      </c>
      <c r="B27" s="7">
        <v>69</v>
      </c>
      <c r="C27" s="7" t="s">
        <v>277</v>
      </c>
    </row>
    <row r="28" spans="1:3" x14ac:dyDescent="0.25">
      <c r="A28" s="8" t="s">
        <v>45</v>
      </c>
      <c r="B28" s="8">
        <v>226</v>
      </c>
      <c r="C28" s="8" t="s">
        <v>277</v>
      </c>
    </row>
    <row r="29" spans="1:3" x14ac:dyDescent="0.25">
      <c r="A29" s="7" t="s">
        <v>159</v>
      </c>
      <c r="B29" s="7">
        <v>227</v>
      </c>
      <c r="C29" s="7" t="s">
        <v>277</v>
      </c>
    </row>
    <row r="30" spans="1:3" x14ac:dyDescent="0.25">
      <c r="A30" s="8" t="s">
        <v>50</v>
      </c>
      <c r="B30" s="8">
        <v>89</v>
      </c>
      <c r="C30" s="8" t="s">
        <v>277</v>
      </c>
    </row>
    <row r="31" spans="1:3" x14ac:dyDescent="0.25">
      <c r="A31" s="7" t="s">
        <v>160</v>
      </c>
      <c r="B31" s="7">
        <v>90</v>
      </c>
      <c r="C31" s="7" t="s">
        <v>277</v>
      </c>
    </row>
    <row r="32" spans="1:3" x14ac:dyDescent="0.25">
      <c r="A32" s="8" t="s">
        <v>55</v>
      </c>
      <c r="B32" s="8">
        <v>242</v>
      </c>
      <c r="C32" s="8" t="s">
        <v>277</v>
      </c>
    </row>
    <row r="33" spans="1:3" x14ac:dyDescent="0.25">
      <c r="A33" s="7" t="s">
        <v>57</v>
      </c>
      <c r="B33" s="7">
        <v>102</v>
      </c>
      <c r="C33" s="7" t="s">
        <v>277</v>
      </c>
    </row>
    <row r="34" spans="1:3" x14ac:dyDescent="0.25">
      <c r="A34" s="8" t="s">
        <v>168</v>
      </c>
      <c r="B34" s="8">
        <v>105</v>
      </c>
      <c r="C34" s="8" t="s">
        <v>277</v>
      </c>
    </row>
    <row r="35" spans="1:3" x14ac:dyDescent="0.25">
      <c r="A35" s="7" t="s">
        <v>169</v>
      </c>
      <c r="B35" s="7">
        <v>106</v>
      </c>
      <c r="C35" s="7" t="s">
        <v>277</v>
      </c>
    </row>
    <row r="36" spans="1:3" x14ac:dyDescent="0.25">
      <c r="A36" s="8" t="s">
        <v>60</v>
      </c>
      <c r="B36" s="8">
        <v>108</v>
      </c>
      <c r="C36" s="8" t="s">
        <v>277</v>
      </c>
    </row>
    <row r="37" spans="1:3" x14ac:dyDescent="0.25">
      <c r="A37" s="7" t="s">
        <v>68</v>
      </c>
      <c r="B37" s="7">
        <v>118</v>
      </c>
      <c r="C37" s="7" t="s">
        <v>277</v>
      </c>
    </row>
    <row r="38" spans="1:3" x14ac:dyDescent="0.25">
      <c r="A38" s="8" t="s">
        <v>179</v>
      </c>
      <c r="B38" s="8">
        <v>125</v>
      </c>
      <c r="C38" s="8" t="s">
        <v>277</v>
      </c>
    </row>
    <row r="39" spans="1:3" x14ac:dyDescent="0.25">
      <c r="A39" s="7" t="s">
        <v>183</v>
      </c>
      <c r="B39" s="7">
        <v>128</v>
      </c>
      <c r="C39" s="7" t="s">
        <v>277</v>
      </c>
    </row>
    <row r="40" spans="1:3" x14ac:dyDescent="0.25">
      <c r="A40" s="8" t="s">
        <v>187</v>
      </c>
      <c r="B40" s="8">
        <v>134</v>
      </c>
      <c r="C40" s="8" t="s">
        <v>277</v>
      </c>
    </row>
    <row r="41" spans="1:3" x14ac:dyDescent="0.25">
      <c r="A41" s="7" t="s">
        <v>188</v>
      </c>
      <c r="B41" s="7">
        <v>135</v>
      </c>
      <c r="C41" s="7" t="s">
        <v>277</v>
      </c>
    </row>
    <row r="42" spans="1:3" x14ac:dyDescent="0.25">
      <c r="A42" s="8" t="s">
        <v>82</v>
      </c>
      <c r="B42" s="8">
        <v>139</v>
      </c>
      <c r="C42" s="8" t="s">
        <v>277</v>
      </c>
    </row>
    <row r="43" spans="1:3" x14ac:dyDescent="0.25">
      <c r="A43" s="7" t="s">
        <v>84</v>
      </c>
      <c r="B43" s="7">
        <v>146</v>
      </c>
      <c r="C43" s="7" t="s">
        <v>277</v>
      </c>
    </row>
    <row r="44" spans="1:3" x14ac:dyDescent="0.25">
      <c r="A44" s="8" t="s">
        <v>85</v>
      </c>
      <c r="B44" s="8">
        <v>147</v>
      </c>
      <c r="C44" s="8" t="s">
        <v>277</v>
      </c>
    </row>
    <row r="45" spans="1:3" x14ac:dyDescent="0.25">
      <c r="A45" s="7" t="s">
        <v>92</v>
      </c>
      <c r="B45" s="7">
        <v>220</v>
      </c>
      <c r="C45" s="7" t="s">
        <v>277</v>
      </c>
    </row>
    <row r="46" spans="1:3" x14ac:dyDescent="0.25">
      <c r="A46" s="8" t="s">
        <v>99</v>
      </c>
      <c r="B46" s="8">
        <v>175</v>
      </c>
      <c r="C46" s="8" t="s">
        <v>277</v>
      </c>
    </row>
    <row r="47" spans="1:3" x14ac:dyDescent="0.25">
      <c r="A47" s="7" t="s">
        <v>101</v>
      </c>
      <c r="B47" s="7">
        <v>178</v>
      </c>
      <c r="C47" s="7" t="s">
        <v>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5DF22-3AFA-4FAA-B651-F50831D10D5E}">
  <dimension ref="A2:D300"/>
  <sheetViews>
    <sheetView zoomScale="175" zoomScaleNormal="175" workbookViewId="0"/>
  </sheetViews>
  <sheetFormatPr defaultRowHeight="15" x14ac:dyDescent="0.25"/>
  <cols>
    <col min="1" max="1" width="70" bestFit="1" customWidth="1"/>
    <col min="2" max="2" width="4.140625" bestFit="1" customWidth="1"/>
  </cols>
  <sheetData>
    <row r="2" spans="1:4" x14ac:dyDescent="0.25">
      <c r="A2" t="s">
        <v>243</v>
      </c>
    </row>
    <row r="3" spans="1:4" x14ac:dyDescent="0.25">
      <c r="A3" t="s">
        <v>29</v>
      </c>
      <c r="B3">
        <v>43</v>
      </c>
      <c r="C3" t="s">
        <v>266</v>
      </c>
      <c r="D3" t="s">
        <v>267</v>
      </c>
    </row>
    <row r="4" spans="1:4" x14ac:dyDescent="0.25">
      <c r="A4" t="s">
        <v>245</v>
      </c>
      <c r="B4">
        <v>12</v>
      </c>
      <c r="C4" t="s">
        <v>266</v>
      </c>
      <c r="D4" t="s">
        <v>267</v>
      </c>
    </row>
    <row r="5" spans="1:4" x14ac:dyDescent="0.25">
      <c r="A5" t="s">
        <v>118</v>
      </c>
      <c r="B5">
        <v>29</v>
      </c>
      <c r="C5" t="s">
        <v>266</v>
      </c>
      <c r="D5" t="s">
        <v>267</v>
      </c>
    </row>
    <row r="6" spans="1:4" x14ac:dyDescent="0.25">
      <c r="A6" t="s">
        <v>131</v>
      </c>
      <c r="B6">
        <v>47</v>
      </c>
      <c r="C6" t="s">
        <v>266</v>
      </c>
      <c r="D6" t="s">
        <v>267</v>
      </c>
    </row>
    <row r="7" spans="1:4" x14ac:dyDescent="0.25">
      <c r="A7" t="s">
        <v>132</v>
      </c>
      <c r="B7">
        <v>48</v>
      </c>
      <c r="C7" t="s">
        <v>266</v>
      </c>
      <c r="D7" t="s">
        <v>267</v>
      </c>
    </row>
    <row r="8" spans="1:4" x14ac:dyDescent="0.25">
      <c r="A8" t="s">
        <v>128</v>
      </c>
      <c r="B8">
        <v>41</v>
      </c>
      <c r="C8" t="s">
        <v>266</v>
      </c>
      <c r="D8" t="s">
        <v>267</v>
      </c>
    </row>
    <row r="9" spans="1:4" x14ac:dyDescent="0.25">
      <c r="A9" t="s">
        <v>132</v>
      </c>
      <c r="B9">
        <v>48</v>
      </c>
      <c r="C9" t="s">
        <v>266</v>
      </c>
      <c r="D9" t="s">
        <v>267</v>
      </c>
    </row>
    <row r="10" spans="1:4" x14ac:dyDescent="0.25">
      <c r="A10" t="s">
        <v>141</v>
      </c>
      <c r="B10">
        <v>63</v>
      </c>
      <c r="C10" t="s">
        <v>266</v>
      </c>
      <c r="D10" t="s">
        <v>267</v>
      </c>
    </row>
    <row r="11" spans="1:4" x14ac:dyDescent="0.25">
      <c r="A11" t="s">
        <v>43</v>
      </c>
      <c r="B11">
        <v>74</v>
      </c>
      <c r="C11" t="s">
        <v>266</v>
      </c>
      <c r="D11" t="s">
        <v>267</v>
      </c>
    </row>
    <row r="12" spans="1:4" x14ac:dyDescent="0.25">
      <c r="A12" t="s">
        <v>139</v>
      </c>
      <c r="B12">
        <v>59</v>
      </c>
      <c r="C12" t="s">
        <v>266</v>
      </c>
      <c r="D12" t="s">
        <v>267</v>
      </c>
    </row>
    <row r="13" spans="1:4" x14ac:dyDescent="0.25">
      <c r="A13" t="s">
        <v>145</v>
      </c>
      <c r="B13">
        <v>70</v>
      </c>
      <c r="C13" t="s">
        <v>266</v>
      </c>
      <c r="D13" t="s">
        <v>267</v>
      </c>
    </row>
    <row r="14" spans="1:4" x14ac:dyDescent="0.25">
      <c r="A14" t="s">
        <v>155</v>
      </c>
      <c r="B14">
        <v>82</v>
      </c>
      <c r="C14" t="s">
        <v>266</v>
      </c>
      <c r="D14" t="s">
        <v>267</v>
      </c>
    </row>
    <row r="15" spans="1:4" x14ac:dyDescent="0.25">
      <c r="A15" t="s">
        <v>49</v>
      </c>
      <c r="B15">
        <v>88</v>
      </c>
      <c r="C15" t="s">
        <v>266</v>
      </c>
      <c r="D15" t="s">
        <v>267</v>
      </c>
    </row>
    <row r="16" spans="1:4" x14ac:dyDescent="0.25">
      <c r="A16" t="s">
        <v>54</v>
      </c>
      <c r="B16">
        <v>96</v>
      </c>
      <c r="C16" t="s">
        <v>266</v>
      </c>
      <c r="D16" t="s">
        <v>267</v>
      </c>
    </row>
    <row r="17" spans="1:4" x14ac:dyDescent="0.25">
      <c r="A17" t="s">
        <v>57</v>
      </c>
      <c r="B17">
        <v>102</v>
      </c>
      <c r="C17" t="s">
        <v>266</v>
      </c>
      <c r="D17" t="s">
        <v>267</v>
      </c>
    </row>
    <row r="18" spans="1:4" x14ac:dyDescent="0.25">
      <c r="A18" t="s">
        <v>169</v>
      </c>
      <c r="B18">
        <v>106</v>
      </c>
      <c r="C18" t="s">
        <v>266</v>
      </c>
      <c r="D18" t="s">
        <v>267</v>
      </c>
    </row>
    <row r="19" spans="1:4" x14ac:dyDescent="0.25">
      <c r="A19" t="s">
        <v>170</v>
      </c>
      <c r="B19">
        <v>107</v>
      </c>
      <c r="C19" t="s">
        <v>266</v>
      </c>
      <c r="D19" t="s">
        <v>267</v>
      </c>
    </row>
    <row r="20" spans="1:4" x14ac:dyDescent="0.25">
      <c r="A20" t="s">
        <v>64</v>
      </c>
      <c r="B20">
        <v>112</v>
      </c>
      <c r="C20" t="s">
        <v>266</v>
      </c>
      <c r="D20" t="s">
        <v>267</v>
      </c>
    </row>
    <row r="21" spans="1:4" x14ac:dyDescent="0.25">
      <c r="A21" t="s">
        <v>73</v>
      </c>
      <c r="B21">
        <v>123</v>
      </c>
      <c r="C21" t="s">
        <v>266</v>
      </c>
      <c r="D21" t="s">
        <v>267</v>
      </c>
    </row>
    <row r="22" spans="1:4" x14ac:dyDescent="0.25">
      <c r="A22" t="s">
        <v>94</v>
      </c>
      <c r="B22">
        <v>236</v>
      </c>
      <c r="C22" t="s">
        <v>266</v>
      </c>
      <c r="D22" t="s">
        <v>267</v>
      </c>
    </row>
    <row r="23" spans="1:4" x14ac:dyDescent="0.25">
      <c r="A23" t="s">
        <v>219</v>
      </c>
      <c r="B23">
        <v>162</v>
      </c>
      <c r="C23" t="s">
        <v>266</v>
      </c>
      <c r="D23" t="s">
        <v>267</v>
      </c>
    </row>
    <row r="24" spans="1:4" x14ac:dyDescent="0.25">
      <c r="A24" t="s">
        <v>220</v>
      </c>
      <c r="B24">
        <v>163</v>
      </c>
      <c r="C24" t="s">
        <v>266</v>
      </c>
      <c r="D24" t="s">
        <v>267</v>
      </c>
    </row>
    <row r="25" spans="1:4" x14ac:dyDescent="0.25">
      <c r="A25" t="s">
        <v>221</v>
      </c>
      <c r="B25">
        <v>164</v>
      </c>
      <c r="C25" t="s">
        <v>266</v>
      </c>
      <c r="D25" t="s">
        <v>267</v>
      </c>
    </row>
    <row r="26" spans="1:4" x14ac:dyDescent="0.25">
      <c r="A26" t="s">
        <v>222</v>
      </c>
      <c r="B26">
        <v>165</v>
      </c>
      <c r="C26" t="s">
        <v>266</v>
      </c>
      <c r="D26" t="s">
        <v>267</v>
      </c>
    </row>
    <row r="27" spans="1:4" x14ac:dyDescent="0.25">
      <c r="A27" t="s">
        <v>224</v>
      </c>
      <c r="B27">
        <v>168</v>
      </c>
      <c r="C27" t="s">
        <v>266</v>
      </c>
      <c r="D27" t="s">
        <v>267</v>
      </c>
    </row>
    <row r="28" spans="1:4" x14ac:dyDescent="0.25">
      <c r="A28" t="s">
        <v>226</v>
      </c>
      <c r="B28">
        <v>170</v>
      </c>
      <c r="C28" t="s">
        <v>266</v>
      </c>
      <c r="D28" t="s">
        <v>267</v>
      </c>
    </row>
    <row r="29" spans="1:4" x14ac:dyDescent="0.25">
      <c r="A29" t="s">
        <v>227</v>
      </c>
      <c r="B29">
        <v>171</v>
      </c>
      <c r="C29" t="s">
        <v>266</v>
      </c>
      <c r="D29" t="s">
        <v>267</v>
      </c>
    </row>
    <row r="30" spans="1:4" x14ac:dyDescent="0.25">
      <c r="A30" t="s">
        <v>97</v>
      </c>
      <c r="B30">
        <v>172</v>
      </c>
      <c r="C30" t="s">
        <v>266</v>
      </c>
      <c r="D30" t="s">
        <v>267</v>
      </c>
    </row>
    <row r="31" spans="1:4" x14ac:dyDescent="0.25">
      <c r="A31" t="s">
        <v>228</v>
      </c>
      <c r="B31">
        <v>174</v>
      </c>
      <c r="C31" t="s">
        <v>266</v>
      </c>
      <c r="D31" t="s">
        <v>267</v>
      </c>
    </row>
    <row r="34" spans="1:3" x14ac:dyDescent="0.25">
      <c r="A34" t="s">
        <v>246</v>
      </c>
    </row>
    <row r="35" spans="1:3" x14ac:dyDescent="0.25">
      <c r="A35" t="s">
        <v>247</v>
      </c>
    </row>
    <row r="36" spans="1:3" x14ac:dyDescent="0.25">
      <c r="A36" t="s">
        <v>3</v>
      </c>
      <c r="B36">
        <v>3</v>
      </c>
      <c r="C36" t="s">
        <v>268</v>
      </c>
    </row>
    <row r="37" spans="1:3" x14ac:dyDescent="0.25">
      <c r="A37" t="s">
        <v>4</v>
      </c>
      <c r="B37">
        <v>4</v>
      </c>
      <c r="C37" t="s">
        <v>268</v>
      </c>
    </row>
    <row r="38" spans="1:3" x14ac:dyDescent="0.25">
      <c r="A38" t="s">
        <v>5</v>
      </c>
      <c r="B38">
        <v>5</v>
      </c>
      <c r="C38" t="s">
        <v>268</v>
      </c>
    </row>
    <row r="39" spans="1:3" x14ac:dyDescent="0.25">
      <c r="A39" t="s">
        <v>82</v>
      </c>
      <c r="B39">
        <v>139</v>
      </c>
      <c r="C39" t="s">
        <v>268</v>
      </c>
    </row>
    <row r="40" spans="1:3" x14ac:dyDescent="0.25">
      <c r="A40" t="s">
        <v>193</v>
      </c>
      <c r="B40">
        <v>141</v>
      </c>
      <c r="C40" t="s">
        <v>268</v>
      </c>
    </row>
    <row r="41" spans="1:3" x14ac:dyDescent="0.25">
      <c r="A41" t="s">
        <v>84</v>
      </c>
      <c r="B41">
        <v>146</v>
      </c>
      <c r="C41" t="s">
        <v>268</v>
      </c>
    </row>
    <row r="42" spans="1:3" x14ac:dyDescent="0.25">
      <c r="A42" t="s">
        <v>105</v>
      </c>
      <c r="B42">
        <v>6</v>
      </c>
      <c r="C42" t="s">
        <v>268</v>
      </c>
    </row>
    <row r="43" spans="1:3" x14ac:dyDescent="0.25">
      <c r="A43" t="s">
        <v>7</v>
      </c>
      <c r="B43">
        <v>10</v>
      </c>
      <c r="C43" t="s">
        <v>268</v>
      </c>
    </row>
    <row r="44" spans="1:3" x14ac:dyDescent="0.25">
      <c r="A44" t="s">
        <v>113</v>
      </c>
      <c r="B44">
        <v>18</v>
      </c>
      <c r="C44" t="s">
        <v>268</v>
      </c>
    </row>
    <row r="45" spans="1:3" x14ac:dyDescent="0.25">
      <c r="A45" t="s">
        <v>115</v>
      </c>
      <c r="B45">
        <v>20</v>
      </c>
      <c r="C45" t="s">
        <v>268</v>
      </c>
    </row>
    <row r="46" spans="1:3" x14ac:dyDescent="0.25">
      <c r="A46" t="s">
        <v>116</v>
      </c>
      <c r="B46">
        <v>23</v>
      </c>
      <c r="C46" t="s">
        <v>268</v>
      </c>
    </row>
    <row r="47" spans="1:3" x14ac:dyDescent="0.25">
      <c r="A47" t="s">
        <v>17</v>
      </c>
      <c r="B47">
        <v>25</v>
      </c>
      <c r="C47" t="s">
        <v>268</v>
      </c>
    </row>
    <row r="48" spans="1:3" x14ac:dyDescent="0.25">
      <c r="A48" t="s">
        <v>232</v>
      </c>
      <c r="B48">
        <v>26</v>
      </c>
      <c r="C48" t="s">
        <v>268</v>
      </c>
    </row>
    <row r="49" spans="1:3" x14ac:dyDescent="0.25">
      <c r="A49" t="s">
        <v>121</v>
      </c>
      <c r="B49">
        <v>35</v>
      </c>
      <c r="C49" t="s">
        <v>268</v>
      </c>
    </row>
    <row r="50" spans="1:3" x14ac:dyDescent="0.25">
      <c r="A50" t="s">
        <v>24</v>
      </c>
      <c r="B50">
        <v>39</v>
      </c>
      <c r="C50" t="s">
        <v>268</v>
      </c>
    </row>
    <row r="51" spans="1:3" x14ac:dyDescent="0.25">
      <c r="A51" t="s">
        <v>127</v>
      </c>
      <c r="B51">
        <v>40</v>
      </c>
      <c r="C51" t="s">
        <v>268</v>
      </c>
    </row>
    <row r="52" spans="1:3" x14ac:dyDescent="0.25">
      <c r="A52" t="s">
        <v>29</v>
      </c>
      <c r="B52">
        <v>43</v>
      </c>
      <c r="C52" t="s">
        <v>268</v>
      </c>
    </row>
    <row r="53" spans="1:3" x14ac:dyDescent="0.25">
      <c r="A53" t="s">
        <v>131</v>
      </c>
      <c r="B53">
        <v>47</v>
      </c>
      <c r="C53" t="s">
        <v>268</v>
      </c>
    </row>
    <row r="54" spans="1:3" x14ac:dyDescent="0.25">
      <c r="A54" t="s">
        <v>132</v>
      </c>
      <c r="B54">
        <v>48</v>
      </c>
      <c r="C54" t="s">
        <v>268</v>
      </c>
    </row>
    <row r="55" spans="1:3" x14ac:dyDescent="0.25">
      <c r="A55" t="s">
        <v>141</v>
      </c>
      <c r="B55">
        <v>63</v>
      </c>
      <c r="C55" t="s">
        <v>268</v>
      </c>
    </row>
    <row r="56" spans="1:3" x14ac:dyDescent="0.25">
      <c r="A56" t="s">
        <v>43</v>
      </c>
      <c r="B56">
        <v>74</v>
      </c>
      <c r="C56" t="s">
        <v>268</v>
      </c>
    </row>
    <row r="57" spans="1:3" x14ac:dyDescent="0.25">
      <c r="A57" t="s">
        <v>153</v>
      </c>
      <c r="B57">
        <v>80</v>
      </c>
      <c r="C57" t="s">
        <v>268</v>
      </c>
    </row>
    <row r="58" spans="1:3" x14ac:dyDescent="0.25">
      <c r="A58" t="s">
        <v>154</v>
      </c>
      <c r="B58">
        <v>81</v>
      </c>
      <c r="C58" t="s">
        <v>268</v>
      </c>
    </row>
    <row r="59" spans="1:3" x14ac:dyDescent="0.25">
      <c r="A59" t="s">
        <v>45</v>
      </c>
      <c r="B59">
        <v>226</v>
      </c>
      <c r="C59" t="s">
        <v>268</v>
      </c>
    </row>
    <row r="60" spans="1:3" x14ac:dyDescent="0.25">
      <c r="A60" t="s">
        <v>46</v>
      </c>
      <c r="B60">
        <v>83</v>
      </c>
      <c r="C60" t="s">
        <v>268</v>
      </c>
    </row>
    <row r="61" spans="1:3" x14ac:dyDescent="0.25">
      <c r="A61" t="s">
        <v>47</v>
      </c>
      <c r="B61">
        <v>84</v>
      </c>
      <c r="C61" t="s">
        <v>268</v>
      </c>
    </row>
    <row r="62" spans="1:3" x14ac:dyDescent="0.25">
      <c r="A62" t="s">
        <v>52</v>
      </c>
      <c r="B62">
        <v>93</v>
      </c>
      <c r="C62" t="s">
        <v>268</v>
      </c>
    </row>
    <row r="63" spans="1:3" x14ac:dyDescent="0.25">
      <c r="A63" t="s">
        <v>164</v>
      </c>
      <c r="B63">
        <v>97</v>
      </c>
      <c r="C63" t="s">
        <v>268</v>
      </c>
    </row>
    <row r="64" spans="1:3" x14ac:dyDescent="0.25">
      <c r="A64" t="s">
        <v>165</v>
      </c>
      <c r="B64">
        <v>98</v>
      </c>
      <c r="C64" t="s">
        <v>268</v>
      </c>
    </row>
    <row r="65" spans="1:3" x14ac:dyDescent="0.25">
      <c r="A65" t="s">
        <v>166</v>
      </c>
      <c r="B65">
        <v>99</v>
      </c>
      <c r="C65" t="s">
        <v>268</v>
      </c>
    </row>
    <row r="66" spans="1:3" x14ac:dyDescent="0.25">
      <c r="A66" t="s">
        <v>57</v>
      </c>
      <c r="B66">
        <v>102</v>
      </c>
      <c r="C66" t="s">
        <v>268</v>
      </c>
    </row>
    <row r="67" spans="1:3" x14ac:dyDescent="0.25">
      <c r="A67" t="s">
        <v>168</v>
      </c>
      <c r="B67">
        <v>105</v>
      </c>
      <c r="C67" t="s">
        <v>268</v>
      </c>
    </row>
    <row r="68" spans="1:3" x14ac:dyDescent="0.25">
      <c r="A68" t="s">
        <v>169</v>
      </c>
      <c r="B68">
        <v>106</v>
      </c>
      <c r="C68" t="s">
        <v>268</v>
      </c>
    </row>
    <row r="69" spans="1:3" x14ac:dyDescent="0.25">
      <c r="A69" t="s">
        <v>63</v>
      </c>
      <c r="B69">
        <v>111</v>
      </c>
      <c r="C69" t="s">
        <v>268</v>
      </c>
    </row>
    <row r="70" spans="1:3" x14ac:dyDescent="0.25">
      <c r="A70" t="s">
        <v>65</v>
      </c>
      <c r="B70">
        <v>113</v>
      </c>
      <c r="C70" t="s">
        <v>268</v>
      </c>
    </row>
    <row r="71" spans="1:3" x14ac:dyDescent="0.25">
      <c r="A71" t="s">
        <v>174</v>
      </c>
      <c r="B71">
        <v>117</v>
      </c>
      <c r="C71" t="s">
        <v>268</v>
      </c>
    </row>
    <row r="72" spans="1:3" x14ac:dyDescent="0.25">
      <c r="A72" t="s">
        <v>68</v>
      </c>
      <c r="B72">
        <v>118</v>
      </c>
      <c r="C72" t="s">
        <v>268</v>
      </c>
    </row>
    <row r="73" spans="1:3" x14ac:dyDescent="0.25">
      <c r="A73" t="s">
        <v>72</v>
      </c>
      <c r="B73">
        <v>231</v>
      </c>
      <c r="C73" t="s">
        <v>268</v>
      </c>
    </row>
    <row r="74" spans="1:3" x14ac:dyDescent="0.25">
      <c r="A74" t="s">
        <v>180</v>
      </c>
      <c r="B74">
        <v>126</v>
      </c>
      <c r="C74" t="s">
        <v>268</v>
      </c>
    </row>
    <row r="75" spans="1:3" x14ac:dyDescent="0.25">
      <c r="A75" t="s">
        <v>187</v>
      </c>
      <c r="B75">
        <v>134</v>
      </c>
      <c r="C75" t="s">
        <v>268</v>
      </c>
    </row>
    <row r="76" spans="1:3" x14ac:dyDescent="0.25">
      <c r="A76" t="s">
        <v>190</v>
      </c>
      <c r="B76">
        <v>136</v>
      </c>
      <c r="C76" t="s">
        <v>268</v>
      </c>
    </row>
    <row r="77" spans="1:3" x14ac:dyDescent="0.25">
      <c r="A77" t="s">
        <v>82</v>
      </c>
      <c r="B77">
        <v>139</v>
      </c>
      <c r="C77" t="s">
        <v>268</v>
      </c>
    </row>
    <row r="78" spans="1:3" x14ac:dyDescent="0.25">
      <c r="A78" t="s">
        <v>193</v>
      </c>
      <c r="B78">
        <v>141</v>
      </c>
      <c r="C78" t="s">
        <v>268</v>
      </c>
    </row>
    <row r="79" spans="1:3" x14ac:dyDescent="0.25">
      <c r="A79" t="s">
        <v>84</v>
      </c>
      <c r="B79">
        <v>146</v>
      </c>
      <c r="C79" t="s">
        <v>268</v>
      </c>
    </row>
    <row r="80" spans="1:3" x14ac:dyDescent="0.25">
      <c r="A80" t="s">
        <v>85</v>
      </c>
      <c r="B80">
        <v>147</v>
      </c>
      <c r="C80" t="s">
        <v>268</v>
      </c>
    </row>
    <row r="81" spans="1:4" x14ac:dyDescent="0.25">
      <c r="A81" t="s">
        <v>89</v>
      </c>
      <c r="B81">
        <v>153</v>
      </c>
      <c r="C81" t="s">
        <v>268</v>
      </c>
    </row>
    <row r="82" spans="1:4" x14ac:dyDescent="0.25">
      <c r="A82" t="s">
        <v>212</v>
      </c>
      <c r="B82">
        <v>235</v>
      </c>
      <c r="C82" t="s">
        <v>268</v>
      </c>
    </row>
    <row r="83" spans="1:4" x14ac:dyDescent="0.25">
      <c r="A83" t="s">
        <v>248</v>
      </c>
      <c r="B83">
        <v>155</v>
      </c>
      <c r="C83" t="s">
        <v>268</v>
      </c>
    </row>
    <row r="84" spans="1:4" x14ac:dyDescent="0.25">
      <c r="A84" t="s">
        <v>215</v>
      </c>
      <c r="B84">
        <v>156</v>
      </c>
      <c r="C84" t="s">
        <v>268</v>
      </c>
    </row>
    <row r="85" spans="1:4" x14ac:dyDescent="0.25">
      <c r="A85" t="s">
        <v>93</v>
      </c>
      <c r="B85">
        <v>158</v>
      </c>
      <c r="C85" t="s">
        <v>268</v>
      </c>
    </row>
    <row r="86" spans="1:4" x14ac:dyDescent="0.25">
      <c r="A86" t="s">
        <v>217</v>
      </c>
      <c r="B86">
        <v>159</v>
      </c>
      <c r="C86" t="s">
        <v>268</v>
      </c>
    </row>
    <row r="87" spans="1:4" x14ac:dyDescent="0.25">
      <c r="A87" t="s">
        <v>249</v>
      </c>
      <c r="B87">
        <v>161</v>
      </c>
      <c r="C87" t="s">
        <v>268</v>
      </c>
    </row>
    <row r="88" spans="1:4" x14ac:dyDescent="0.25">
      <c r="A88" t="s">
        <v>99</v>
      </c>
      <c r="B88">
        <v>175</v>
      </c>
      <c r="C88" t="s">
        <v>268</v>
      </c>
    </row>
    <row r="89" spans="1:4" x14ac:dyDescent="0.25">
      <c r="A89" t="s">
        <v>101</v>
      </c>
      <c r="B89">
        <v>178</v>
      </c>
      <c r="C89" t="s">
        <v>268</v>
      </c>
    </row>
    <row r="91" spans="1:4" x14ac:dyDescent="0.25">
      <c r="A91" t="s">
        <v>250</v>
      </c>
    </row>
    <row r="92" spans="1:4" x14ac:dyDescent="0.25">
      <c r="A92" t="s">
        <v>244</v>
      </c>
    </row>
    <row r="93" spans="1:4" x14ac:dyDescent="0.25">
      <c r="A93" t="s">
        <v>106</v>
      </c>
      <c r="B93">
        <v>7</v>
      </c>
      <c r="C93" t="s">
        <v>269</v>
      </c>
      <c r="D93" t="s">
        <v>75</v>
      </c>
    </row>
    <row r="94" spans="1:4" x14ac:dyDescent="0.25">
      <c r="A94" t="s">
        <v>104</v>
      </c>
      <c r="B94">
        <v>237</v>
      </c>
      <c r="C94" t="s">
        <v>269</v>
      </c>
      <c r="D94" t="s">
        <v>75</v>
      </c>
    </row>
    <row r="95" spans="1:4" x14ac:dyDescent="0.25">
      <c r="A95" t="s">
        <v>1</v>
      </c>
      <c r="B95">
        <v>1</v>
      </c>
      <c r="C95" t="s">
        <v>269</v>
      </c>
      <c r="D95" t="s">
        <v>75</v>
      </c>
    </row>
    <row r="96" spans="1:4" x14ac:dyDescent="0.25">
      <c r="A96" t="s">
        <v>11</v>
      </c>
      <c r="B96">
        <v>14</v>
      </c>
      <c r="C96" t="s">
        <v>269</v>
      </c>
      <c r="D96" t="s">
        <v>75</v>
      </c>
    </row>
    <row r="97" spans="1:4" x14ac:dyDescent="0.25">
      <c r="A97" t="s">
        <v>251</v>
      </c>
      <c r="B97">
        <v>15</v>
      </c>
      <c r="C97" t="s">
        <v>269</v>
      </c>
      <c r="D97" t="s">
        <v>75</v>
      </c>
    </row>
    <row r="98" spans="1:4" x14ac:dyDescent="0.25">
      <c r="A98" t="s">
        <v>14</v>
      </c>
      <c r="B98">
        <v>19</v>
      </c>
      <c r="C98" t="s">
        <v>269</v>
      </c>
      <c r="D98" t="s">
        <v>75</v>
      </c>
    </row>
    <row r="99" spans="1:4" x14ac:dyDescent="0.25">
      <c r="A99" t="s">
        <v>22</v>
      </c>
      <c r="B99">
        <v>34</v>
      </c>
      <c r="C99" t="s">
        <v>269</v>
      </c>
      <c r="D99" t="s">
        <v>75</v>
      </c>
    </row>
    <row r="100" spans="1:4" x14ac:dyDescent="0.25">
      <c r="A100" t="s">
        <v>127</v>
      </c>
      <c r="B100">
        <v>40</v>
      </c>
      <c r="C100" t="s">
        <v>269</v>
      </c>
      <c r="D100" t="s">
        <v>75</v>
      </c>
    </row>
    <row r="101" spans="1:4" x14ac:dyDescent="0.25">
      <c r="A101" t="s">
        <v>27</v>
      </c>
      <c r="B101">
        <v>42</v>
      </c>
      <c r="C101" t="s">
        <v>269</v>
      </c>
      <c r="D101" t="s">
        <v>75</v>
      </c>
    </row>
    <row r="102" spans="1:4" x14ac:dyDescent="0.25">
      <c r="A102" t="s">
        <v>129</v>
      </c>
      <c r="B102">
        <v>44</v>
      </c>
      <c r="C102" t="s">
        <v>269</v>
      </c>
      <c r="D102" t="s">
        <v>75</v>
      </c>
    </row>
    <row r="103" spans="1:4" x14ac:dyDescent="0.25">
      <c r="A103" t="s">
        <v>130</v>
      </c>
      <c r="B103">
        <v>45</v>
      </c>
      <c r="C103" t="s">
        <v>269</v>
      </c>
      <c r="D103" t="s">
        <v>75</v>
      </c>
    </row>
    <row r="104" spans="1:4" x14ac:dyDescent="0.25">
      <c r="A104" t="s">
        <v>31</v>
      </c>
      <c r="B104">
        <v>51</v>
      </c>
      <c r="C104" t="s">
        <v>269</v>
      </c>
      <c r="D104" t="s">
        <v>75</v>
      </c>
    </row>
    <row r="105" spans="1:4" x14ac:dyDescent="0.25">
      <c r="A105" t="s">
        <v>32</v>
      </c>
      <c r="B105">
        <v>53</v>
      </c>
      <c r="C105" t="s">
        <v>269</v>
      </c>
      <c r="D105" t="s">
        <v>75</v>
      </c>
    </row>
    <row r="106" spans="1:4" x14ac:dyDescent="0.25">
      <c r="A106" t="s">
        <v>40</v>
      </c>
      <c r="B106">
        <v>66</v>
      </c>
      <c r="C106" t="s">
        <v>269</v>
      </c>
      <c r="D106" t="s">
        <v>75</v>
      </c>
    </row>
    <row r="107" spans="1:4" x14ac:dyDescent="0.25">
      <c r="A107" t="s">
        <v>136</v>
      </c>
      <c r="B107">
        <v>54</v>
      </c>
      <c r="C107" t="s">
        <v>269</v>
      </c>
      <c r="D107" t="s">
        <v>75</v>
      </c>
    </row>
    <row r="108" spans="1:4" x14ac:dyDescent="0.25">
      <c r="A108" t="s">
        <v>33</v>
      </c>
      <c r="B108">
        <v>55</v>
      </c>
      <c r="C108" t="s">
        <v>269</v>
      </c>
      <c r="D108" t="s">
        <v>75</v>
      </c>
    </row>
    <row r="109" spans="1:4" x14ac:dyDescent="0.25">
      <c r="A109" t="s">
        <v>138</v>
      </c>
      <c r="B109">
        <v>57</v>
      </c>
      <c r="C109" t="s">
        <v>269</v>
      </c>
      <c r="D109" t="s">
        <v>75</v>
      </c>
    </row>
    <row r="110" spans="1:4" x14ac:dyDescent="0.25">
      <c r="A110" t="s">
        <v>38</v>
      </c>
      <c r="B110">
        <v>61</v>
      </c>
      <c r="C110" t="s">
        <v>269</v>
      </c>
      <c r="D110" t="s">
        <v>75</v>
      </c>
    </row>
    <row r="111" spans="1:4" x14ac:dyDescent="0.25">
      <c r="A111" t="s">
        <v>143</v>
      </c>
      <c r="B111">
        <v>68</v>
      </c>
      <c r="C111" t="s">
        <v>269</v>
      </c>
      <c r="D111" t="s">
        <v>75</v>
      </c>
    </row>
    <row r="112" spans="1:4" x14ac:dyDescent="0.25">
      <c r="A112" t="s">
        <v>146</v>
      </c>
      <c r="B112">
        <v>72</v>
      </c>
      <c r="C112" t="s">
        <v>269</v>
      </c>
      <c r="D112" t="s">
        <v>75</v>
      </c>
    </row>
    <row r="113" spans="1:4" x14ac:dyDescent="0.25">
      <c r="A113" t="s">
        <v>44</v>
      </c>
      <c r="B113">
        <v>75</v>
      </c>
      <c r="C113" t="s">
        <v>269</v>
      </c>
      <c r="D113" t="s">
        <v>75</v>
      </c>
    </row>
    <row r="114" spans="1:4" x14ac:dyDescent="0.25">
      <c r="A114" t="s">
        <v>150</v>
      </c>
      <c r="B114">
        <v>77</v>
      </c>
      <c r="C114" t="s">
        <v>269</v>
      </c>
      <c r="D114" t="s">
        <v>75</v>
      </c>
    </row>
    <row r="115" spans="1:4" x14ac:dyDescent="0.25">
      <c r="A115" t="s">
        <v>151</v>
      </c>
      <c r="B115">
        <v>78</v>
      </c>
      <c r="C115" t="s">
        <v>269</v>
      </c>
      <c r="D115" t="s">
        <v>75</v>
      </c>
    </row>
    <row r="116" spans="1:4" x14ac:dyDescent="0.25">
      <c r="A116" t="s">
        <v>156</v>
      </c>
      <c r="B116">
        <v>241</v>
      </c>
      <c r="C116" t="s">
        <v>269</v>
      </c>
      <c r="D116" t="s">
        <v>75</v>
      </c>
    </row>
    <row r="117" spans="1:4" x14ac:dyDescent="0.25">
      <c r="A117" t="s">
        <v>157</v>
      </c>
      <c r="B117">
        <v>85</v>
      </c>
      <c r="C117" t="s">
        <v>269</v>
      </c>
      <c r="D117" t="s">
        <v>75</v>
      </c>
    </row>
    <row r="118" spans="1:4" x14ac:dyDescent="0.25">
      <c r="A118" t="s">
        <v>158</v>
      </c>
      <c r="B118">
        <v>86</v>
      </c>
      <c r="C118" t="s">
        <v>269</v>
      </c>
      <c r="D118" t="s">
        <v>75</v>
      </c>
    </row>
    <row r="119" spans="1:4" x14ac:dyDescent="0.25">
      <c r="A119" t="s">
        <v>48</v>
      </c>
      <c r="B119">
        <v>87</v>
      </c>
      <c r="C119" t="s">
        <v>269</v>
      </c>
      <c r="D119" t="s">
        <v>75</v>
      </c>
    </row>
    <row r="120" spans="1:4" x14ac:dyDescent="0.25">
      <c r="A120" t="s">
        <v>50</v>
      </c>
      <c r="B120">
        <v>89</v>
      </c>
      <c r="C120" t="s">
        <v>269</v>
      </c>
      <c r="D120" t="s">
        <v>75</v>
      </c>
    </row>
    <row r="121" spans="1:4" x14ac:dyDescent="0.25">
      <c r="A121" t="s">
        <v>160</v>
      </c>
      <c r="B121">
        <v>90</v>
      </c>
      <c r="C121" t="s">
        <v>269</v>
      </c>
      <c r="D121" t="s">
        <v>75</v>
      </c>
    </row>
    <row r="122" spans="1:4" x14ac:dyDescent="0.25">
      <c r="A122" t="s">
        <v>161</v>
      </c>
      <c r="B122">
        <v>91</v>
      </c>
      <c r="C122" t="s">
        <v>269</v>
      </c>
      <c r="D122" t="s">
        <v>75</v>
      </c>
    </row>
    <row r="123" spans="1:4" x14ac:dyDescent="0.25">
      <c r="A123" t="s">
        <v>51</v>
      </c>
      <c r="B123">
        <v>92</v>
      </c>
      <c r="C123" t="s">
        <v>269</v>
      </c>
      <c r="D123" t="s">
        <v>75</v>
      </c>
    </row>
    <row r="124" spans="1:4" x14ac:dyDescent="0.25">
      <c r="A124" t="s">
        <v>163</v>
      </c>
      <c r="B124">
        <v>94</v>
      </c>
      <c r="C124" t="s">
        <v>269</v>
      </c>
      <c r="D124" t="s">
        <v>75</v>
      </c>
    </row>
    <row r="125" spans="1:4" x14ac:dyDescent="0.25">
      <c r="A125" t="s">
        <v>56</v>
      </c>
      <c r="B125">
        <v>101</v>
      </c>
      <c r="C125" t="s">
        <v>269</v>
      </c>
      <c r="D125" t="s">
        <v>75</v>
      </c>
    </row>
    <row r="126" spans="1:4" x14ac:dyDescent="0.25">
      <c r="A126" t="s">
        <v>252</v>
      </c>
      <c r="B126">
        <v>103</v>
      </c>
      <c r="C126" t="s">
        <v>269</v>
      </c>
      <c r="D126" t="s">
        <v>75</v>
      </c>
    </row>
    <row r="127" spans="1:4" x14ac:dyDescent="0.25">
      <c r="A127" t="s">
        <v>170</v>
      </c>
      <c r="B127">
        <v>107</v>
      </c>
      <c r="C127" t="s">
        <v>269</v>
      </c>
      <c r="D127" t="s">
        <v>75</v>
      </c>
    </row>
    <row r="128" spans="1:4" x14ac:dyDescent="0.25">
      <c r="A128" t="s">
        <v>62</v>
      </c>
      <c r="B128">
        <v>109</v>
      </c>
      <c r="C128" t="s">
        <v>269</v>
      </c>
      <c r="D128" t="s">
        <v>75</v>
      </c>
    </row>
    <row r="129" spans="1:4" x14ac:dyDescent="0.25">
      <c r="A129" t="s">
        <v>66</v>
      </c>
      <c r="B129">
        <v>114</v>
      </c>
      <c r="C129" t="s">
        <v>269</v>
      </c>
      <c r="D129" t="s">
        <v>75</v>
      </c>
    </row>
    <row r="130" spans="1:4" x14ac:dyDescent="0.25">
      <c r="A130" t="s">
        <v>176</v>
      </c>
      <c r="B130">
        <v>120</v>
      </c>
      <c r="C130" t="s">
        <v>269</v>
      </c>
      <c r="D130" t="s">
        <v>75</v>
      </c>
    </row>
    <row r="131" spans="1:4" x14ac:dyDescent="0.25">
      <c r="A131" t="s">
        <v>177</v>
      </c>
      <c r="B131">
        <v>122</v>
      </c>
      <c r="C131" t="s">
        <v>269</v>
      </c>
      <c r="D131" t="s">
        <v>75</v>
      </c>
    </row>
    <row r="132" spans="1:4" x14ac:dyDescent="0.25">
      <c r="A132" t="s">
        <v>253</v>
      </c>
      <c r="B132">
        <v>127</v>
      </c>
      <c r="C132" t="s">
        <v>269</v>
      </c>
      <c r="D132" t="s">
        <v>75</v>
      </c>
    </row>
    <row r="133" spans="1:4" x14ac:dyDescent="0.25">
      <c r="A133" t="s">
        <v>184</v>
      </c>
      <c r="B133">
        <v>129</v>
      </c>
      <c r="C133" t="s">
        <v>269</v>
      </c>
      <c r="D133" t="s">
        <v>75</v>
      </c>
    </row>
    <row r="134" spans="1:4" x14ac:dyDescent="0.25">
      <c r="A134" t="s">
        <v>185</v>
      </c>
      <c r="B134">
        <v>130</v>
      </c>
      <c r="C134" t="s">
        <v>269</v>
      </c>
      <c r="D134" t="s">
        <v>75</v>
      </c>
    </row>
    <row r="135" spans="1:4" x14ac:dyDescent="0.25">
      <c r="A135" t="s">
        <v>75</v>
      </c>
      <c r="B135">
        <v>131</v>
      </c>
      <c r="C135" t="s">
        <v>269</v>
      </c>
      <c r="D135" t="s">
        <v>75</v>
      </c>
    </row>
    <row r="136" spans="1:4" x14ac:dyDescent="0.25">
      <c r="A136" t="s">
        <v>186</v>
      </c>
      <c r="B136">
        <v>133</v>
      </c>
      <c r="C136" t="s">
        <v>269</v>
      </c>
      <c r="D136" t="s">
        <v>75</v>
      </c>
    </row>
    <row r="137" spans="1:4" x14ac:dyDescent="0.25">
      <c r="A137" t="s">
        <v>191</v>
      </c>
      <c r="B137">
        <v>138</v>
      </c>
      <c r="C137" t="s">
        <v>269</v>
      </c>
      <c r="D137" t="s">
        <v>75</v>
      </c>
    </row>
    <row r="138" spans="1:4" x14ac:dyDescent="0.25">
      <c r="A138" t="s">
        <v>192</v>
      </c>
      <c r="B138">
        <v>140</v>
      </c>
      <c r="C138" t="s">
        <v>269</v>
      </c>
      <c r="D138" t="s">
        <v>75</v>
      </c>
    </row>
    <row r="139" spans="1:4" x14ac:dyDescent="0.25">
      <c r="A139" t="s">
        <v>194</v>
      </c>
      <c r="B139">
        <v>142</v>
      </c>
      <c r="C139" t="s">
        <v>269</v>
      </c>
      <c r="D139" t="s">
        <v>75</v>
      </c>
    </row>
    <row r="140" spans="1:4" x14ac:dyDescent="0.25">
      <c r="A140" t="s">
        <v>195</v>
      </c>
      <c r="B140">
        <v>143</v>
      </c>
      <c r="C140" t="s">
        <v>269</v>
      </c>
      <c r="D140" t="s">
        <v>75</v>
      </c>
    </row>
    <row r="141" spans="1:4" x14ac:dyDescent="0.25">
      <c r="A141" t="s">
        <v>216</v>
      </c>
      <c r="B141">
        <v>157</v>
      </c>
      <c r="C141" t="s">
        <v>269</v>
      </c>
      <c r="D141" t="s">
        <v>75</v>
      </c>
    </row>
    <row r="142" spans="1:4" x14ac:dyDescent="0.25">
      <c r="A142" t="s">
        <v>218</v>
      </c>
      <c r="B142">
        <v>160</v>
      </c>
      <c r="C142" t="s">
        <v>269</v>
      </c>
      <c r="D142" t="s">
        <v>75</v>
      </c>
    </row>
    <row r="143" spans="1:4" x14ac:dyDescent="0.25">
      <c r="A143" t="s">
        <v>219</v>
      </c>
      <c r="B143">
        <v>162</v>
      </c>
      <c r="C143" t="s">
        <v>269</v>
      </c>
      <c r="D143" t="s">
        <v>75</v>
      </c>
    </row>
    <row r="144" spans="1:4" x14ac:dyDescent="0.25">
      <c r="A144" t="s">
        <v>220</v>
      </c>
      <c r="B144">
        <v>163</v>
      </c>
      <c r="C144" t="s">
        <v>269</v>
      </c>
      <c r="D144" t="s">
        <v>75</v>
      </c>
    </row>
    <row r="145" spans="1:4" x14ac:dyDescent="0.25">
      <c r="A145" t="s">
        <v>96</v>
      </c>
      <c r="B145">
        <v>166</v>
      </c>
      <c r="C145" t="s">
        <v>269</v>
      </c>
      <c r="D145" t="s">
        <v>75</v>
      </c>
    </row>
    <row r="146" spans="1:4" x14ac:dyDescent="0.25">
      <c r="A146" t="s">
        <v>223</v>
      </c>
      <c r="B146">
        <v>167</v>
      </c>
      <c r="C146" t="s">
        <v>269</v>
      </c>
      <c r="D146" t="s">
        <v>75</v>
      </c>
    </row>
    <row r="147" spans="1:4" x14ac:dyDescent="0.25">
      <c r="A147" t="s">
        <v>254</v>
      </c>
      <c r="B147">
        <v>169</v>
      </c>
      <c r="C147" t="s">
        <v>269</v>
      </c>
      <c r="D147" t="s">
        <v>75</v>
      </c>
    </row>
    <row r="149" spans="1:4" x14ac:dyDescent="0.25">
      <c r="A149" t="s">
        <v>255</v>
      </c>
    </row>
    <row r="150" spans="1:4" x14ac:dyDescent="0.25">
      <c r="A150" t="s">
        <v>244</v>
      </c>
    </row>
    <row r="151" spans="1:4" x14ac:dyDescent="0.25">
      <c r="A151" t="s">
        <v>256</v>
      </c>
      <c r="B151">
        <v>21</v>
      </c>
      <c r="C151" t="s">
        <v>270</v>
      </c>
    </row>
    <row r="152" spans="1:4" x14ac:dyDescent="0.25">
      <c r="A152" t="s">
        <v>257</v>
      </c>
      <c r="B152">
        <v>22</v>
      </c>
      <c r="C152" t="s">
        <v>270</v>
      </c>
    </row>
    <row r="153" spans="1:4" x14ac:dyDescent="0.25">
      <c r="A153" t="s">
        <v>19</v>
      </c>
      <c r="B153">
        <v>27</v>
      </c>
      <c r="C153" t="s">
        <v>270</v>
      </c>
    </row>
    <row r="154" spans="1:4" x14ac:dyDescent="0.25">
      <c r="A154" t="s">
        <v>127</v>
      </c>
      <c r="B154">
        <v>40</v>
      </c>
      <c r="C154" t="s">
        <v>270</v>
      </c>
    </row>
    <row r="155" spans="1:4" x14ac:dyDescent="0.25">
      <c r="A155" t="s">
        <v>30</v>
      </c>
      <c r="B155">
        <v>223</v>
      </c>
      <c r="C155" t="s">
        <v>270</v>
      </c>
    </row>
    <row r="156" spans="1:4" x14ac:dyDescent="0.25">
      <c r="A156" t="s">
        <v>54</v>
      </c>
      <c r="B156">
        <v>96</v>
      </c>
      <c r="C156" t="s">
        <v>270</v>
      </c>
    </row>
    <row r="157" spans="1:4" x14ac:dyDescent="0.25">
      <c r="A157" t="s">
        <v>164</v>
      </c>
      <c r="B157">
        <v>97</v>
      </c>
      <c r="C157" t="s">
        <v>270</v>
      </c>
    </row>
    <row r="158" spans="1:4" x14ac:dyDescent="0.25">
      <c r="A158" t="s">
        <v>166</v>
      </c>
      <c r="B158">
        <v>99</v>
      </c>
      <c r="C158" t="s">
        <v>270</v>
      </c>
    </row>
    <row r="159" spans="1:4" x14ac:dyDescent="0.25">
      <c r="A159" t="s">
        <v>60</v>
      </c>
      <c r="B159">
        <v>108</v>
      </c>
      <c r="C159" t="s">
        <v>270</v>
      </c>
    </row>
    <row r="160" spans="1:4" x14ac:dyDescent="0.25">
      <c r="A160" t="s">
        <v>62</v>
      </c>
      <c r="B160">
        <v>109</v>
      </c>
      <c r="C160" t="s">
        <v>270</v>
      </c>
    </row>
    <row r="161" spans="1:3" x14ac:dyDescent="0.25">
      <c r="A161" t="s">
        <v>171</v>
      </c>
      <c r="B161">
        <v>110</v>
      </c>
      <c r="C161" t="s">
        <v>270</v>
      </c>
    </row>
    <row r="162" spans="1:3" x14ac:dyDescent="0.25">
      <c r="A162" t="s">
        <v>63</v>
      </c>
      <c r="B162">
        <v>111</v>
      </c>
      <c r="C162" t="s">
        <v>270</v>
      </c>
    </row>
    <row r="163" spans="1:3" x14ac:dyDescent="0.25">
      <c r="A163" t="s">
        <v>64</v>
      </c>
      <c r="B163">
        <v>112</v>
      </c>
      <c r="C163" t="s">
        <v>270</v>
      </c>
    </row>
    <row r="164" spans="1:3" x14ac:dyDescent="0.25">
      <c r="A164" t="s">
        <v>65</v>
      </c>
      <c r="B164">
        <v>113</v>
      </c>
      <c r="C164" t="s">
        <v>270</v>
      </c>
    </row>
    <row r="165" spans="1:3" x14ac:dyDescent="0.25">
      <c r="A165" t="s">
        <v>185</v>
      </c>
      <c r="B165">
        <v>130</v>
      </c>
      <c r="C165" t="s">
        <v>270</v>
      </c>
    </row>
    <row r="166" spans="1:3" x14ac:dyDescent="0.25">
      <c r="A166" t="s">
        <v>200</v>
      </c>
      <c r="B166">
        <v>144</v>
      </c>
      <c r="C166" t="s">
        <v>270</v>
      </c>
    </row>
    <row r="167" spans="1:3" x14ac:dyDescent="0.25">
      <c r="A167" t="s">
        <v>209</v>
      </c>
      <c r="B167">
        <v>149</v>
      </c>
      <c r="C167" t="s">
        <v>270</v>
      </c>
    </row>
    <row r="168" spans="1:3" x14ac:dyDescent="0.25">
      <c r="A168" t="s">
        <v>213</v>
      </c>
      <c r="B168">
        <v>154</v>
      </c>
      <c r="C168" t="s">
        <v>270</v>
      </c>
    </row>
    <row r="169" spans="1:3" x14ac:dyDescent="0.25">
      <c r="A169" t="s">
        <v>214</v>
      </c>
      <c r="B169">
        <v>155</v>
      </c>
      <c r="C169" t="s">
        <v>270</v>
      </c>
    </row>
    <row r="170" spans="1:3" x14ac:dyDescent="0.25">
      <c r="A170" t="s">
        <v>215</v>
      </c>
      <c r="B170">
        <v>156</v>
      </c>
      <c r="C170" t="s">
        <v>270</v>
      </c>
    </row>
    <row r="171" spans="1:3" x14ac:dyDescent="0.25">
      <c r="A171" t="s">
        <v>218</v>
      </c>
      <c r="B171">
        <v>160</v>
      </c>
      <c r="C171" t="s">
        <v>270</v>
      </c>
    </row>
    <row r="172" spans="1:3" x14ac:dyDescent="0.25">
      <c r="A172" t="s">
        <v>220</v>
      </c>
      <c r="B172">
        <v>163</v>
      </c>
      <c r="C172" t="s">
        <v>270</v>
      </c>
    </row>
    <row r="173" spans="1:3" x14ac:dyDescent="0.25">
      <c r="A173" t="s">
        <v>227</v>
      </c>
      <c r="B173">
        <v>171</v>
      </c>
      <c r="C173" t="s">
        <v>270</v>
      </c>
    </row>
    <row r="175" spans="1:3" x14ac:dyDescent="0.25">
      <c r="A175" t="s">
        <v>258</v>
      </c>
    </row>
    <row r="176" spans="1:3" x14ac:dyDescent="0.25">
      <c r="A176" t="s">
        <v>244</v>
      </c>
    </row>
    <row r="177" spans="1:3" x14ac:dyDescent="0.25">
      <c r="A177" t="s">
        <v>245</v>
      </c>
      <c r="B177">
        <v>12</v>
      </c>
      <c r="C177" t="s">
        <v>271</v>
      </c>
    </row>
    <row r="178" spans="1:3" x14ac:dyDescent="0.25">
      <c r="A178" t="s">
        <v>11</v>
      </c>
      <c r="B178">
        <v>14</v>
      </c>
      <c r="C178" t="s">
        <v>271</v>
      </c>
    </row>
    <row r="179" spans="1:3" x14ac:dyDescent="0.25">
      <c r="A179" t="s">
        <v>186</v>
      </c>
      <c r="B179">
        <v>133</v>
      </c>
      <c r="C179" t="s">
        <v>271</v>
      </c>
    </row>
    <row r="180" spans="1:3" x14ac:dyDescent="0.25">
      <c r="A180" t="s">
        <v>207</v>
      </c>
      <c r="B180">
        <v>145</v>
      </c>
      <c r="C180" t="s">
        <v>271</v>
      </c>
    </row>
    <row r="181" spans="1:3" x14ac:dyDescent="0.25">
      <c r="A181" t="s">
        <v>221</v>
      </c>
      <c r="B181">
        <v>164</v>
      </c>
      <c r="C181" t="s">
        <v>271</v>
      </c>
    </row>
    <row r="182" spans="1:3" x14ac:dyDescent="0.25">
      <c r="A182" t="s">
        <v>222</v>
      </c>
      <c r="B182">
        <v>165</v>
      </c>
      <c r="C182" t="s">
        <v>271</v>
      </c>
    </row>
    <row r="183" spans="1:3" x14ac:dyDescent="0.25">
      <c r="A183" t="s">
        <v>228</v>
      </c>
      <c r="B183">
        <v>174</v>
      </c>
      <c r="C183" t="s">
        <v>271</v>
      </c>
    </row>
    <row r="185" spans="1:3" x14ac:dyDescent="0.25">
      <c r="A185" t="s">
        <v>259</v>
      </c>
    </row>
    <row r="186" spans="1:3" x14ac:dyDescent="0.25">
      <c r="A186" t="s">
        <v>244</v>
      </c>
    </row>
    <row r="187" spans="1:3" x14ac:dyDescent="0.25">
      <c r="A187" t="s">
        <v>106</v>
      </c>
      <c r="B187">
        <v>7</v>
      </c>
      <c r="C187" t="s">
        <v>272</v>
      </c>
    </row>
    <row r="188" spans="1:3" x14ac:dyDescent="0.25">
      <c r="A188" t="s">
        <v>107</v>
      </c>
      <c r="B188">
        <v>8</v>
      </c>
      <c r="C188" t="s">
        <v>272</v>
      </c>
    </row>
    <row r="189" spans="1:3" x14ac:dyDescent="0.25">
      <c r="A189" t="s">
        <v>6</v>
      </c>
      <c r="B189">
        <v>9</v>
      </c>
      <c r="C189" t="s">
        <v>272</v>
      </c>
    </row>
    <row r="190" spans="1:3" x14ac:dyDescent="0.25">
      <c r="A190" t="s">
        <v>260</v>
      </c>
      <c r="B190">
        <v>16</v>
      </c>
      <c r="C190" t="s">
        <v>272</v>
      </c>
    </row>
    <row r="191" spans="1:3" x14ac:dyDescent="0.25">
      <c r="A191" t="s">
        <v>13</v>
      </c>
      <c r="B191">
        <v>17</v>
      </c>
      <c r="C191" t="s">
        <v>272</v>
      </c>
    </row>
    <row r="192" spans="1:3" x14ac:dyDescent="0.25">
      <c r="A192" t="s">
        <v>19</v>
      </c>
      <c r="B192">
        <v>27</v>
      </c>
      <c r="C192" t="s">
        <v>272</v>
      </c>
    </row>
    <row r="193" spans="1:3" x14ac:dyDescent="0.25">
      <c r="A193" t="s">
        <v>21</v>
      </c>
      <c r="B193">
        <v>32</v>
      </c>
      <c r="C193" t="s">
        <v>272</v>
      </c>
    </row>
    <row r="194" spans="1:3" x14ac:dyDescent="0.25">
      <c r="A194" t="s">
        <v>128</v>
      </c>
      <c r="B194">
        <v>41</v>
      </c>
      <c r="C194" t="s">
        <v>272</v>
      </c>
    </row>
    <row r="195" spans="1:3" x14ac:dyDescent="0.25">
      <c r="A195" t="s">
        <v>29</v>
      </c>
      <c r="B195">
        <v>43</v>
      </c>
      <c r="C195" t="s">
        <v>272</v>
      </c>
    </row>
    <row r="196" spans="1:3" x14ac:dyDescent="0.25">
      <c r="A196" t="s">
        <v>132</v>
      </c>
      <c r="B196">
        <v>48</v>
      </c>
      <c r="C196" t="s">
        <v>272</v>
      </c>
    </row>
    <row r="197" spans="1:3" x14ac:dyDescent="0.25">
      <c r="A197" t="s">
        <v>32</v>
      </c>
      <c r="B197">
        <v>53</v>
      </c>
      <c r="C197" t="s">
        <v>272</v>
      </c>
    </row>
    <row r="198" spans="1:3" x14ac:dyDescent="0.25">
      <c r="A198" t="s">
        <v>136</v>
      </c>
      <c r="B198">
        <v>54</v>
      </c>
      <c r="C198" t="s">
        <v>272</v>
      </c>
    </row>
    <row r="199" spans="1:3" x14ac:dyDescent="0.25">
      <c r="A199" t="s">
        <v>37</v>
      </c>
      <c r="B199">
        <v>60</v>
      </c>
      <c r="C199" t="s">
        <v>272</v>
      </c>
    </row>
    <row r="200" spans="1:3" x14ac:dyDescent="0.25">
      <c r="A200" t="s">
        <v>143</v>
      </c>
      <c r="B200">
        <v>68</v>
      </c>
      <c r="C200" t="s">
        <v>272</v>
      </c>
    </row>
    <row r="201" spans="1:3" x14ac:dyDescent="0.25">
      <c r="A201" t="s">
        <v>145</v>
      </c>
      <c r="B201">
        <v>70</v>
      </c>
      <c r="C201" t="s">
        <v>272</v>
      </c>
    </row>
    <row r="202" spans="1:3" x14ac:dyDescent="0.25">
      <c r="A202" t="s">
        <v>44</v>
      </c>
      <c r="B202">
        <v>75</v>
      </c>
      <c r="C202" t="s">
        <v>272</v>
      </c>
    </row>
    <row r="203" spans="1:3" x14ac:dyDescent="0.25">
      <c r="A203" t="s">
        <v>152</v>
      </c>
      <c r="B203">
        <v>79</v>
      </c>
      <c r="C203" t="s">
        <v>272</v>
      </c>
    </row>
    <row r="204" spans="1:3" x14ac:dyDescent="0.25">
      <c r="A204" t="s">
        <v>155</v>
      </c>
      <c r="B204">
        <v>82</v>
      </c>
      <c r="C204" t="s">
        <v>272</v>
      </c>
    </row>
    <row r="205" spans="1:3" x14ac:dyDescent="0.25">
      <c r="A205" t="s">
        <v>168</v>
      </c>
      <c r="B205">
        <v>105</v>
      </c>
      <c r="C205" t="s">
        <v>272</v>
      </c>
    </row>
    <row r="206" spans="1:3" x14ac:dyDescent="0.25">
      <c r="A206" t="s">
        <v>169</v>
      </c>
      <c r="B206">
        <v>106</v>
      </c>
      <c r="C206" t="s">
        <v>272</v>
      </c>
    </row>
    <row r="207" spans="1:3" x14ac:dyDescent="0.25">
      <c r="A207" t="s">
        <v>66</v>
      </c>
      <c r="B207">
        <v>114</v>
      </c>
      <c r="C207" t="s">
        <v>272</v>
      </c>
    </row>
    <row r="208" spans="1:3" x14ac:dyDescent="0.25">
      <c r="A208" t="s">
        <v>183</v>
      </c>
      <c r="B208">
        <v>128</v>
      </c>
      <c r="C208" t="s">
        <v>272</v>
      </c>
    </row>
    <row r="209" spans="1:3" x14ac:dyDescent="0.25">
      <c r="A209" t="s">
        <v>184</v>
      </c>
      <c r="B209">
        <v>129</v>
      </c>
      <c r="C209" t="s">
        <v>272</v>
      </c>
    </row>
    <row r="210" spans="1:3" x14ac:dyDescent="0.25">
      <c r="A210" t="s">
        <v>190</v>
      </c>
      <c r="B210">
        <v>136</v>
      </c>
      <c r="C210" t="s">
        <v>272</v>
      </c>
    </row>
    <row r="211" spans="1:3" x14ac:dyDescent="0.25">
      <c r="A211" t="s">
        <v>210</v>
      </c>
      <c r="B211">
        <v>150</v>
      </c>
      <c r="C211" t="s">
        <v>272</v>
      </c>
    </row>
    <row r="212" spans="1:3" x14ac:dyDescent="0.25">
      <c r="A212" t="s">
        <v>95</v>
      </c>
      <c r="B212">
        <v>161</v>
      </c>
      <c r="C212" t="s">
        <v>272</v>
      </c>
    </row>
    <row r="213" spans="1:3" x14ac:dyDescent="0.25">
      <c r="A213" t="s">
        <v>96</v>
      </c>
      <c r="B213">
        <v>166</v>
      </c>
      <c r="C213" t="s">
        <v>272</v>
      </c>
    </row>
    <row r="214" spans="1:3" x14ac:dyDescent="0.25">
      <c r="A214" t="s">
        <v>229</v>
      </c>
      <c r="B214">
        <v>176</v>
      </c>
      <c r="C214" t="s">
        <v>272</v>
      </c>
    </row>
    <row r="215" spans="1:3" x14ac:dyDescent="0.25">
      <c r="A215" t="s">
        <v>100</v>
      </c>
      <c r="B215">
        <v>177</v>
      </c>
      <c r="C215" t="s">
        <v>272</v>
      </c>
    </row>
    <row r="216" spans="1:3" x14ac:dyDescent="0.25">
      <c r="A216" t="s">
        <v>101</v>
      </c>
      <c r="B216">
        <v>178</v>
      </c>
      <c r="C216" t="s">
        <v>272</v>
      </c>
    </row>
    <row r="220" spans="1:3" x14ac:dyDescent="0.25">
      <c r="A220" t="s">
        <v>261</v>
      </c>
    </row>
    <row r="221" spans="1:3" x14ac:dyDescent="0.25">
      <c r="A221" t="s">
        <v>244</v>
      </c>
    </row>
    <row r="222" spans="1:3" x14ac:dyDescent="0.25">
      <c r="A222" t="s">
        <v>11</v>
      </c>
      <c r="B222">
        <v>14</v>
      </c>
      <c r="C222" t="s">
        <v>273</v>
      </c>
    </row>
    <row r="223" spans="1:3" x14ac:dyDescent="0.25">
      <c r="A223" t="s">
        <v>16</v>
      </c>
      <c r="B223">
        <v>24</v>
      </c>
      <c r="C223" t="s">
        <v>273</v>
      </c>
    </row>
    <row r="224" spans="1:3" x14ac:dyDescent="0.25">
      <c r="A224" t="s">
        <v>23</v>
      </c>
      <c r="B224">
        <v>38</v>
      </c>
      <c r="C224" t="s">
        <v>273</v>
      </c>
    </row>
    <row r="225" spans="1:3" x14ac:dyDescent="0.25">
      <c r="A225" t="s">
        <v>128</v>
      </c>
      <c r="B225">
        <v>41</v>
      </c>
      <c r="C225" t="s">
        <v>273</v>
      </c>
    </row>
    <row r="226" spans="1:3" x14ac:dyDescent="0.25">
      <c r="A226" t="s">
        <v>130</v>
      </c>
      <c r="B226">
        <v>45</v>
      </c>
      <c r="C226" t="s">
        <v>273</v>
      </c>
    </row>
    <row r="227" spans="1:3" x14ac:dyDescent="0.25">
      <c r="A227" t="s">
        <v>147</v>
      </c>
      <c r="B227">
        <v>73</v>
      </c>
      <c r="C227" t="s">
        <v>273</v>
      </c>
    </row>
    <row r="228" spans="1:3" x14ac:dyDescent="0.25">
      <c r="A228" t="s">
        <v>150</v>
      </c>
      <c r="B228">
        <v>77</v>
      </c>
      <c r="C228" t="s">
        <v>273</v>
      </c>
    </row>
    <row r="229" spans="1:3" x14ac:dyDescent="0.25">
      <c r="A229" t="s">
        <v>163</v>
      </c>
      <c r="B229">
        <v>94</v>
      </c>
      <c r="C229" t="s">
        <v>273</v>
      </c>
    </row>
    <row r="230" spans="1:3" x14ac:dyDescent="0.25">
      <c r="A230" t="s">
        <v>173</v>
      </c>
      <c r="B230">
        <v>116</v>
      </c>
      <c r="C230" t="s">
        <v>273</v>
      </c>
    </row>
    <row r="231" spans="1:3" x14ac:dyDescent="0.25">
      <c r="A231" t="s">
        <v>239</v>
      </c>
      <c r="B231">
        <v>132</v>
      </c>
      <c r="C231" t="s">
        <v>273</v>
      </c>
    </row>
    <row r="232" spans="1:3" x14ac:dyDescent="0.25">
      <c r="A232" t="s">
        <v>80</v>
      </c>
      <c r="B232">
        <v>137</v>
      </c>
      <c r="C232" t="s">
        <v>273</v>
      </c>
    </row>
    <row r="233" spans="1:3" x14ac:dyDescent="0.25">
      <c r="A233" t="s">
        <v>207</v>
      </c>
      <c r="B233">
        <v>145</v>
      </c>
      <c r="C233" t="s">
        <v>273</v>
      </c>
    </row>
    <row r="234" spans="1:3" x14ac:dyDescent="0.25">
      <c r="A234" t="s">
        <v>216</v>
      </c>
      <c r="B234">
        <v>157</v>
      </c>
      <c r="C234" t="s">
        <v>273</v>
      </c>
    </row>
    <row r="236" spans="1:3" x14ac:dyDescent="0.25">
      <c r="A236" t="s">
        <v>262</v>
      </c>
    </row>
    <row r="237" spans="1:3" x14ac:dyDescent="0.25">
      <c r="A237" t="s">
        <v>244</v>
      </c>
    </row>
    <row r="238" spans="1:3" x14ac:dyDescent="0.25">
      <c r="A238" t="s">
        <v>127</v>
      </c>
      <c r="B238">
        <v>40</v>
      </c>
      <c r="C238" t="s">
        <v>274</v>
      </c>
    </row>
    <row r="239" spans="1:3" x14ac:dyDescent="0.25">
      <c r="A239" t="s">
        <v>137</v>
      </c>
      <c r="B239">
        <v>56</v>
      </c>
      <c r="C239" t="s">
        <v>274</v>
      </c>
    </row>
    <row r="240" spans="1:3" x14ac:dyDescent="0.25">
      <c r="A240" t="s">
        <v>138</v>
      </c>
      <c r="B240">
        <v>57</v>
      </c>
      <c r="C240" t="s">
        <v>274</v>
      </c>
    </row>
    <row r="241" spans="1:3" x14ac:dyDescent="0.25">
      <c r="A241" t="s">
        <v>140</v>
      </c>
      <c r="B241">
        <v>62</v>
      </c>
      <c r="C241" t="s">
        <v>274</v>
      </c>
    </row>
    <row r="242" spans="1:3" x14ac:dyDescent="0.25">
      <c r="A242" t="s">
        <v>40</v>
      </c>
      <c r="B242">
        <v>66</v>
      </c>
      <c r="C242" t="s">
        <v>274</v>
      </c>
    </row>
    <row r="243" spans="1:3" x14ac:dyDescent="0.25">
      <c r="A243" t="s">
        <v>43</v>
      </c>
      <c r="B243">
        <v>74</v>
      </c>
      <c r="C243" t="s">
        <v>274</v>
      </c>
    </row>
    <row r="244" spans="1:3" x14ac:dyDescent="0.25">
      <c r="A244" t="s">
        <v>154</v>
      </c>
      <c r="B244">
        <v>81</v>
      </c>
      <c r="C244" t="s">
        <v>274</v>
      </c>
    </row>
    <row r="245" spans="1:3" x14ac:dyDescent="0.25">
      <c r="A245" t="s">
        <v>47</v>
      </c>
      <c r="B245">
        <v>84</v>
      </c>
      <c r="C245" t="s">
        <v>274</v>
      </c>
    </row>
    <row r="246" spans="1:3" x14ac:dyDescent="0.25">
      <c r="A246" t="s">
        <v>48</v>
      </c>
      <c r="B246">
        <v>87</v>
      </c>
      <c r="C246" t="s">
        <v>274</v>
      </c>
    </row>
    <row r="247" spans="1:3" x14ac:dyDescent="0.25">
      <c r="A247" t="s">
        <v>263</v>
      </c>
      <c r="B247">
        <v>93</v>
      </c>
      <c r="C247" t="s">
        <v>274</v>
      </c>
    </row>
    <row r="248" spans="1:3" x14ac:dyDescent="0.25">
      <c r="A248" t="s">
        <v>63</v>
      </c>
      <c r="B248">
        <v>111</v>
      </c>
      <c r="C248" t="s">
        <v>274</v>
      </c>
    </row>
    <row r="249" spans="1:3" x14ac:dyDescent="0.25">
      <c r="A249" t="s">
        <v>70</v>
      </c>
      <c r="B249">
        <v>121</v>
      </c>
      <c r="C249" t="s">
        <v>274</v>
      </c>
    </row>
    <row r="250" spans="1:3" x14ac:dyDescent="0.25">
      <c r="A250" t="s">
        <v>180</v>
      </c>
      <c r="B250">
        <v>126</v>
      </c>
      <c r="C250" t="s">
        <v>274</v>
      </c>
    </row>
    <row r="251" spans="1:3" x14ac:dyDescent="0.25">
      <c r="A251" t="s">
        <v>214</v>
      </c>
      <c r="B251">
        <v>155</v>
      </c>
      <c r="C251" t="s">
        <v>274</v>
      </c>
    </row>
    <row r="252" spans="1:3" x14ac:dyDescent="0.25">
      <c r="A252" t="s">
        <v>215</v>
      </c>
      <c r="B252">
        <v>156</v>
      </c>
      <c r="C252" t="s">
        <v>274</v>
      </c>
    </row>
    <row r="253" spans="1:3" x14ac:dyDescent="0.25">
      <c r="A253" t="s">
        <v>218</v>
      </c>
      <c r="B253">
        <v>160</v>
      </c>
      <c r="C253" t="s">
        <v>274</v>
      </c>
    </row>
    <row r="255" spans="1:3" x14ac:dyDescent="0.25">
      <c r="A255" t="s">
        <v>264</v>
      </c>
    </row>
    <row r="256" spans="1:3" x14ac:dyDescent="0.25">
      <c r="A256" t="s">
        <v>244</v>
      </c>
    </row>
    <row r="257" spans="1:3" x14ac:dyDescent="0.25">
      <c r="A257" t="s">
        <v>17</v>
      </c>
      <c r="B257">
        <v>25</v>
      </c>
      <c r="C257" t="s">
        <v>275</v>
      </c>
    </row>
    <row r="258" spans="1:3" x14ac:dyDescent="0.25">
      <c r="A258" t="s">
        <v>122</v>
      </c>
      <c r="B258">
        <v>36</v>
      </c>
      <c r="C258" t="s">
        <v>275</v>
      </c>
    </row>
    <row r="259" spans="1:3" x14ac:dyDescent="0.25">
      <c r="A259" t="s">
        <v>28</v>
      </c>
      <c r="B259">
        <v>222</v>
      </c>
      <c r="C259" t="s">
        <v>275</v>
      </c>
    </row>
    <row r="260" spans="1:3" x14ac:dyDescent="0.25">
      <c r="A260" t="s">
        <v>136</v>
      </c>
      <c r="B260">
        <v>54</v>
      </c>
      <c r="C260" t="s">
        <v>275</v>
      </c>
    </row>
    <row r="261" spans="1:3" x14ac:dyDescent="0.25">
      <c r="A261" t="s">
        <v>33</v>
      </c>
      <c r="B261">
        <v>55</v>
      </c>
      <c r="C261" t="s">
        <v>275</v>
      </c>
    </row>
    <row r="262" spans="1:3" x14ac:dyDescent="0.25">
      <c r="A262" t="s">
        <v>34</v>
      </c>
      <c r="B262">
        <v>224</v>
      </c>
      <c r="C262" t="s">
        <v>275</v>
      </c>
    </row>
    <row r="263" spans="1:3" x14ac:dyDescent="0.25">
      <c r="A263" t="s">
        <v>38</v>
      </c>
      <c r="B263">
        <v>61</v>
      </c>
      <c r="C263" t="s">
        <v>275</v>
      </c>
    </row>
    <row r="264" spans="1:3" x14ac:dyDescent="0.25">
      <c r="A264" t="s">
        <v>142</v>
      </c>
      <c r="B264">
        <v>64</v>
      </c>
      <c r="C264" t="s">
        <v>275</v>
      </c>
    </row>
    <row r="265" spans="1:3" x14ac:dyDescent="0.25">
      <c r="A265" t="s">
        <v>41</v>
      </c>
      <c r="B265">
        <v>67</v>
      </c>
      <c r="C265" t="s">
        <v>275</v>
      </c>
    </row>
    <row r="266" spans="1:3" x14ac:dyDescent="0.25">
      <c r="A266" t="s">
        <v>143</v>
      </c>
      <c r="B266">
        <v>68</v>
      </c>
      <c r="C266" t="s">
        <v>275</v>
      </c>
    </row>
    <row r="267" spans="1:3" x14ac:dyDescent="0.25">
      <c r="A267" t="s">
        <v>145</v>
      </c>
      <c r="B267">
        <v>70</v>
      </c>
      <c r="C267" t="s">
        <v>275</v>
      </c>
    </row>
    <row r="268" spans="1:3" x14ac:dyDescent="0.25">
      <c r="A268" t="s">
        <v>44</v>
      </c>
      <c r="B268">
        <v>75</v>
      </c>
      <c r="C268" t="s">
        <v>275</v>
      </c>
    </row>
    <row r="269" spans="1:3" x14ac:dyDescent="0.25">
      <c r="A269" t="s">
        <v>150</v>
      </c>
      <c r="B269">
        <v>77</v>
      </c>
      <c r="C269" t="s">
        <v>275</v>
      </c>
    </row>
    <row r="270" spans="1:3" x14ac:dyDescent="0.25">
      <c r="A270" t="s">
        <v>151</v>
      </c>
      <c r="B270">
        <v>78</v>
      </c>
      <c r="C270" t="s">
        <v>275</v>
      </c>
    </row>
    <row r="271" spans="1:3" x14ac:dyDescent="0.25">
      <c r="A271" t="s">
        <v>158</v>
      </c>
      <c r="B271">
        <v>86</v>
      </c>
      <c r="C271" t="s">
        <v>275</v>
      </c>
    </row>
    <row r="272" spans="1:3" x14ac:dyDescent="0.25">
      <c r="A272" t="s">
        <v>161</v>
      </c>
      <c r="B272">
        <v>91</v>
      </c>
      <c r="C272" t="s">
        <v>275</v>
      </c>
    </row>
    <row r="273" spans="1:3" x14ac:dyDescent="0.25">
      <c r="A273" t="s">
        <v>56</v>
      </c>
      <c r="B273">
        <v>101</v>
      </c>
      <c r="C273" t="s">
        <v>275</v>
      </c>
    </row>
    <row r="274" spans="1:3" x14ac:dyDescent="0.25">
      <c r="A274" t="s">
        <v>62</v>
      </c>
      <c r="B274">
        <v>109</v>
      </c>
      <c r="C274" t="s">
        <v>275</v>
      </c>
    </row>
    <row r="275" spans="1:3" x14ac:dyDescent="0.25">
      <c r="A275" t="s">
        <v>253</v>
      </c>
      <c r="B275">
        <v>127</v>
      </c>
      <c r="C275" t="s">
        <v>275</v>
      </c>
    </row>
    <row r="276" spans="1:3" x14ac:dyDescent="0.25">
      <c r="A276" t="s">
        <v>75</v>
      </c>
      <c r="B276">
        <v>131</v>
      </c>
      <c r="C276" t="s">
        <v>275</v>
      </c>
    </row>
    <row r="277" spans="1:3" x14ac:dyDescent="0.25">
      <c r="A277" t="s">
        <v>191</v>
      </c>
      <c r="B277">
        <v>138</v>
      </c>
      <c r="C277" t="s">
        <v>275</v>
      </c>
    </row>
    <row r="278" spans="1:3" x14ac:dyDescent="0.25">
      <c r="A278" t="s">
        <v>82</v>
      </c>
      <c r="B278">
        <v>139</v>
      </c>
      <c r="C278" t="s">
        <v>275</v>
      </c>
    </row>
    <row r="279" spans="1:3" x14ac:dyDescent="0.25">
      <c r="A279" t="s">
        <v>194</v>
      </c>
      <c r="B279">
        <v>142</v>
      </c>
      <c r="C279" t="s">
        <v>275</v>
      </c>
    </row>
    <row r="280" spans="1:3" x14ac:dyDescent="0.25">
      <c r="A280" t="s">
        <v>219</v>
      </c>
      <c r="B280">
        <v>162</v>
      </c>
      <c r="C280" t="s">
        <v>275</v>
      </c>
    </row>
    <row r="281" spans="1:3" x14ac:dyDescent="0.25">
      <c r="A281" t="s">
        <v>96</v>
      </c>
      <c r="B281">
        <v>166</v>
      </c>
      <c r="C281" t="s">
        <v>275</v>
      </c>
    </row>
    <row r="283" spans="1:3" x14ac:dyDescent="0.25">
      <c r="A283" t="s">
        <v>265</v>
      </c>
    </row>
    <row r="284" spans="1:3" x14ac:dyDescent="0.25">
      <c r="A284" t="s">
        <v>244</v>
      </c>
    </row>
    <row r="285" spans="1:3" x14ac:dyDescent="0.25">
      <c r="A285" t="s">
        <v>16</v>
      </c>
      <c r="B285">
        <v>24</v>
      </c>
      <c r="C285" t="s">
        <v>276</v>
      </c>
    </row>
    <row r="286" spans="1:3" x14ac:dyDescent="0.25">
      <c r="A286" t="s">
        <v>122</v>
      </c>
      <c r="B286">
        <v>36</v>
      </c>
      <c r="C286" t="s">
        <v>276</v>
      </c>
    </row>
    <row r="287" spans="1:3" x14ac:dyDescent="0.25">
      <c r="A287" t="s">
        <v>128</v>
      </c>
      <c r="B287">
        <v>41</v>
      </c>
      <c r="C287" t="s">
        <v>276</v>
      </c>
    </row>
    <row r="288" spans="1:3" x14ac:dyDescent="0.25">
      <c r="A288" t="s">
        <v>134</v>
      </c>
      <c r="B288">
        <v>50</v>
      </c>
      <c r="C288" t="s">
        <v>276</v>
      </c>
    </row>
    <row r="289" spans="1:3" x14ac:dyDescent="0.25">
      <c r="A289" t="s">
        <v>41</v>
      </c>
      <c r="B289">
        <v>67</v>
      </c>
      <c r="C289" t="s">
        <v>276</v>
      </c>
    </row>
    <row r="290" spans="1:3" x14ac:dyDescent="0.25">
      <c r="A290" t="s">
        <v>150</v>
      </c>
      <c r="B290">
        <v>77</v>
      </c>
      <c r="C290" t="s">
        <v>276</v>
      </c>
    </row>
    <row r="291" spans="1:3" x14ac:dyDescent="0.25">
      <c r="A291" t="s">
        <v>151</v>
      </c>
      <c r="B291">
        <v>78</v>
      </c>
      <c r="C291" t="s">
        <v>276</v>
      </c>
    </row>
    <row r="292" spans="1:3" x14ac:dyDescent="0.25">
      <c r="A292" t="s">
        <v>161</v>
      </c>
      <c r="B292">
        <v>91</v>
      </c>
      <c r="C292" t="s">
        <v>276</v>
      </c>
    </row>
    <row r="293" spans="1:3" x14ac:dyDescent="0.25">
      <c r="A293" t="s">
        <v>51</v>
      </c>
      <c r="B293">
        <v>92</v>
      </c>
      <c r="C293" t="s">
        <v>276</v>
      </c>
    </row>
    <row r="294" spans="1:3" x14ac:dyDescent="0.25">
      <c r="A294" t="s">
        <v>167</v>
      </c>
      <c r="B294">
        <v>100</v>
      </c>
      <c r="C294" t="s">
        <v>276</v>
      </c>
    </row>
    <row r="295" spans="1:3" x14ac:dyDescent="0.25">
      <c r="A295" t="s">
        <v>170</v>
      </c>
      <c r="B295">
        <v>107</v>
      </c>
      <c r="C295" t="s">
        <v>276</v>
      </c>
    </row>
    <row r="296" spans="1:3" x14ac:dyDescent="0.25">
      <c r="A296" t="s">
        <v>191</v>
      </c>
      <c r="B296">
        <v>138</v>
      </c>
      <c r="C296" t="s">
        <v>276</v>
      </c>
    </row>
    <row r="297" spans="1:3" x14ac:dyDescent="0.25">
      <c r="A297" t="s">
        <v>192</v>
      </c>
      <c r="B297">
        <v>140</v>
      </c>
      <c r="C297" t="s">
        <v>276</v>
      </c>
    </row>
    <row r="298" spans="1:3" x14ac:dyDescent="0.25">
      <c r="A298" t="s">
        <v>213</v>
      </c>
      <c r="B298">
        <v>154</v>
      </c>
      <c r="C298" t="s">
        <v>276</v>
      </c>
    </row>
    <row r="299" spans="1:3" x14ac:dyDescent="0.25">
      <c r="A299" t="s">
        <v>220</v>
      </c>
      <c r="B299">
        <v>163</v>
      </c>
      <c r="C299" t="s">
        <v>276</v>
      </c>
    </row>
    <row r="300" spans="1:3" x14ac:dyDescent="0.25">
      <c r="A300" t="s">
        <v>100</v>
      </c>
      <c r="B300">
        <v>177</v>
      </c>
      <c r="C300" t="s">
        <v>276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AC82-7013-46DC-B83E-DFDD737C1350}">
  <dimension ref="A1:C46"/>
  <sheetViews>
    <sheetView zoomScale="190" zoomScaleNormal="190" workbookViewId="0"/>
  </sheetViews>
  <sheetFormatPr defaultRowHeight="15" x14ac:dyDescent="0.25"/>
  <cols>
    <col min="1" max="1" width="33.140625" bestFit="1" customWidth="1"/>
    <col min="2" max="2" width="4" bestFit="1" customWidth="1"/>
    <col min="3" max="3" width="17.5703125" bestFit="1" customWidth="1"/>
  </cols>
  <sheetData>
    <row r="1" spans="1:3" x14ac:dyDescent="0.25">
      <c r="A1" s="7" t="s">
        <v>1</v>
      </c>
      <c r="B1" s="7">
        <v>1</v>
      </c>
      <c r="C1" s="7" t="s">
        <v>278</v>
      </c>
    </row>
    <row r="2" spans="1:3" x14ac:dyDescent="0.25">
      <c r="A2" s="8" t="s">
        <v>2</v>
      </c>
      <c r="B2" s="8">
        <v>2</v>
      </c>
      <c r="C2" s="8" t="s">
        <v>278</v>
      </c>
    </row>
    <row r="3" spans="1:3" x14ac:dyDescent="0.25">
      <c r="A3" s="7" t="s">
        <v>106</v>
      </c>
      <c r="B3" s="7">
        <v>7</v>
      </c>
      <c r="C3" s="7" t="s">
        <v>278</v>
      </c>
    </row>
    <row r="4" spans="1:3" x14ac:dyDescent="0.25">
      <c r="A4" s="8" t="s">
        <v>12</v>
      </c>
      <c r="B4" s="8">
        <v>15</v>
      </c>
      <c r="C4" s="8" t="s">
        <v>278</v>
      </c>
    </row>
    <row r="5" spans="1:3" x14ac:dyDescent="0.25">
      <c r="A5" s="7" t="s">
        <v>13</v>
      </c>
      <c r="B5" s="7">
        <v>17</v>
      </c>
      <c r="C5" s="7" t="s">
        <v>278</v>
      </c>
    </row>
    <row r="6" spans="1:3" x14ac:dyDescent="0.25">
      <c r="A6" s="8" t="s">
        <v>231</v>
      </c>
      <c r="B6" s="8">
        <v>21</v>
      </c>
      <c r="C6" s="8" t="s">
        <v>278</v>
      </c>
    </row>
    <row r="7" spans="1:3" x14ac:dyDescent="0.25">
      <c r="A7" s="7" t="s">
        <v>15</v>
      </c>
      <c r="B7" s="7">
        <v>22</v>
      </c>
      <c r="C7" s="7" t="s">
        <v>278</v>
      </c>
    </row>
    <row r="8" spans="1:3" x14ac:dyDescent="0.25">
      <c r="A8" s="8" t="s">
        <v>19</v>
      </c>
      <c r="B8" s="8">
        <v>27</v>
      </c>
      <c r="C8" s="8" t="s">
        <v>278</v>
      </c>
    </row>
    <row r="9" spans="1:3" x14ac:dyDescent="0.25">
      <c r="A9" s="7" t="s">
        <v>20</v>
      </c>
      <c r="B9" s="7">
        <v>30</v>
      </c>
      <c r="C9" s="7" t="s">
        <v>278</v>
      </c>
    </row>
    <row r="10" spans="1:3" x14ac:dyDescent="0.25">
      <c r="A10" s="8" t="s">
        <v>121</v>
      </c>
      <c r="B10" s="8">
        <v>35</v>
      </c>
      <c r="C10" s="8" t="s">
        <v>278</v>
      </c>
    </row>
    <row r="11" spans="1:3" x14ac:dyDescent="0.25">
      <c r="A11" s="7" t="s">
        <v>123</v>
      </c>
      <c r="B11" s="7">
        <v>37</v>
      </c>
      <c r="C11" s="7" t="s">
        <v>278</v>
      </c>
    </row>
    <row r="12" spans="1:3" x14ac:dyDescent="0.25">
      <c r="A12" s="8" t="s">
        <v>134</v>
      </c>
      <c r="B12" s="8">
        <v>50</v>
      </c>
      <c r="C12" s="8" t="s">
        <v>278</v>
      </c>
    </row>
    <row r="13" spans="1:3" x14ac:dyDescent="0.25">
      <c r="A13" s="7" t="s">
        <v>32</v>
      </c>
      <c r="B13" s="7">
        <v>53</v>
      </c>
      <c r="C13" s="7" t="s">
        <v>278</v>
      </c>
    </row>
    <row r="14" spans="1:3" x14ac:dyDescent="0.25">
      <c r="A14" s="8" t="s">
        <v>136</v>
      </c>
      <c r="B14" s="8">
        <v>54</v>
      </c>
      <c r="C14" s="8" t="s">
        <v>278</v>
      </c>
    </row>
    <row r="15" spans="1:3" x14ac:dyDescent="0.25">
      <c r="A15" s="7" t="s">
        <v>34</v>
      </c>
      <c r="B15" s="7">
        <v>224</v>
      </c>
      <c r="C15" s="7" t="s">
        <v>278</v>
      </c>
    </row>
    <row r="16" spans="1:3" x14ac:dyDescent="0.25">
      <c r="A16" s="8" t="s">
        <v>36</v>
      </c>
      <c r="B16" s="8">
        <v>225</v>
      </c>
      <c r="C16" s="8" t="s">
        <v>278</v>
      </c>
    </row>
    <row r="17" spans="1:3" x14ac:dyDescent="0.25">
      <c r="A17" s="7" t="s">
        <v>142</v>
      </c>
      <c r="B17" s="7">
        <v>64</v>
      </c>
      <c r="C17" s="7" t="s">
        <v>278</v>
      </c>
    </row>
    <row r="18" spans="1:3" x14ac:dyDescent="0.25">
      <c r="A18" s="8" t="s">
        <v>40</v>
      </c>
      <c r="B18" s="8">
        <v>66</v>
      </c>
      <c r="C18" s="8" t="s">
        <v>278</v>
      </c>
    </row>
    <row r="19" spans="1:3" x14ac:dyDescent="0.25">
      <c r="A19" s="7" t="s">
        <v>146</v>
      </c>
      <c r="B19" s="7">
        <v>72</v>
      </c>
      <c r="C19" s="7" t="s">
        <v>278</v>
      </c>
    </row>
    <row r="20" spans="1:3" x14ac:dyDescent="0.25">
      <c r="A20" s="8" t="s">
        <v>155</v>
      </c>
      <c r="B20" s="8">
        <v>82</v>
      </c>
      <c r="C20" s="8" t="s">
        <v>278</v>
      </c>
    </row>
    <row r="21" spans="1:3" x14ac:dyDescent="0.25">
      <c r="A21" s="7" t="s">
        <v>47</v>
      </c>
      <c r="B21" s="7">
        <v>84</v>
      </c>
      <c r="C21" s="7" t="s">
        <v>278</v>
      </c>
    </row>
    <row r="22" spans="1:3" x14ac:dyDescent="0.25">
      <c r="A22" s="8" t="s">
        <v>158</v>
      </c>
      <c r="B22" s="8">
        <v>86</v>
      </c>
      <c r="C22" s="8" t="s">
        <v>278</v>
      </c>
    </row>
    <row r="23" spans="1:3" x14ac:dyDescent="0.25">
      <c r="A23" s="7" t="s">
        <v>48</v>
      </c>
      <c r="B23" s="7">
        <v>87</v>
      </c>
      <c r="C23" s="7" t="s">
        <v>278</v>
      </c>
    </row>
    <row r="24" spans="1:3" x14ac:dyDescent="0.25">
      <c r="A24" s="8" t="s">
        <v>51</v>
      </c>
      <c r="B24" s="8">
        <v>92</v>
      </c>
      <c r="C24" s="8" t="s">
        <v>278</v>
      </c>
    </row>
    <row r="25" spans="1:3" x14ac:dyDescent="0.25">
      <c r="A25" s="7" t="s">
        <v>53</v>
      </c>
      <c r="B25" s="7">
        <v>95</v>
      </c>
      <c r="C25" s="7" t="s">
        <v>278</v>
      </c>
    </row>
    <row r="26" spans="1:3" x14ac:dyDescent="0.25">
      <c r="A26" s="8" t="s">
        <v>54</v>
      </c>
      <c r="B26" s="8">
        <v>96</v>
      </c>
      <c r="C26" s="8" t="s">
        <v>278</v>
      </c>
    </row>
    <row r="27" spans="1:3" x14ac:dyDescent="0.25">
      <c r="A27" s="7" t="s">
        <v>167</v>
      </c>
      <c r="B27" s="7">
        <v>100</v>
      </c>
      <c r="C27" s="7" t="s">
        <v>278</v>
      </c>
    </row>
    <row r="28" spans="1:3" x14ac:dyDescent="0.25">
      <c r="A28" s="8" t="s">
        <v>57</v>
      </c>
      <c r="B28" s="8">
        <v>102</v>
      </c>
      <c r="C28" s="8" t="s">
        <v>278</v>
      </c>
    </row>
    <row r="29" spans="1:3" x14ac:dyDescent="0.25">
      <c r="A29" s="7" t="s">
        <v>170</v>
      </c>
      <c r="B29" s="7">
        <v>107</v>
      </c>
      <c r="C29" s="7" t="s">
        <v>278</v>
      </c>
    </row>
    <row r="30" spans="1:3" x14ac:dyDescent="0.25">
      <c r="A30" s="8" t="s">
        <v>60</v>
      </c>
      <c r="B30" s="8">
        <v>108</v>
      </c>
      <c r="C30" s="8" t="s">
        <v>278</v>
      </c>
    </row>
    <row r="31" spans="1:3" x14ac:dyDescent="0.25">
      <c r="A31" s="7" t="s">
        <v>62</v>
      </c>
      <c r="B31" s="7">
        <v>109</v>
      </c>
      <c r="C31" s="7" t="s">
        <v>278</v>
      </c>
    </row>
    <row r="32" spans="1:3" x14ac:dyDescent="0.25">
      <c r="A32" s="8" t="s">
        <v>63</v>
      </c>
      <c r="B32" s="8">
        <v>111</v>
      </c>
      <c r="C32" s="8" t="s">
        <v>278</v>
      </c>
    </row>
    <row r="33" spans="1:3" x14ac:dyDescent="0.25">
      <c r="A33" s="7" t="s">
        <v>175</v>
      </c>
      <c r="B33" s="7">
        <v>229</v>
      </c>
      <c r="C33" s="7" t="s">
        <v>278</v>
      </c>
    </row>
    <row r="34" spans="1:3" x14ac:dyDescent="0.25">
      <c r="A34" s="8" t="s">
        <v>176</v>
      </c>
      <c r="B34" s="8">
        <v>120</v>
      </c>
      <c r="C34" s="8" t="s">
        <v>278</v>
      </c>
    </row>
    <row r="35" spans="1:3" x14ac:dyDescent="0.25">
      <c r="A35" s="7" t="s">
        <v>71</v>
      </c>
      <c r="B35" s="7">
        <v>230</v>
      </c>
      <c r="C35" s="7" t="s">
        <v>278</v>
      </c>
    </row>
    <row r="36" spans="1:3" x14ac:dyDescent="0.25">
      <c r="A36" s="8" t="s">
        <v>177</v>
      </c>
      <c r="B36" s="8">
        <v>122</v>
      </c>
      <c r="C36" s="8" t="s">
        <v>278</v>
      </c>
    </row>
    <row r="37" spans="1:3" x14ac:dyDescent="0.25">
      <c r="A37" s="7" t="s">
        <v>181</v>
      </c>
      <c r="B37" s="7">
        <v>127</v>
      </c>
      <c r="C37" s="7" t="s">
        <v>278</v>
      </c>
    </row>
    <row r="38" spans="1:3" x14ac:dyDescent="0.25">
      <c r="A38" s="8" t="s">
        <v>188</v>
      </c>
      <c r="B38" s="8">
        <v>135</v>
      </c>
      <c r="C38" s="8" t="s">
        <v>278</v>
      </c>
    </row>
    <row r="39" spans="1:3" x14ac:dyDescent="0.25">
      <c r="A39" s="7" t="s">
        <v>82</v>
      </c>
      <c r="B39" s="7">
        <v>139</v>
      </c>
      <c r="C39" s="7" t="s">
        <v>278</v>
      </c>
    </row>
    <row r="40" spans="1:3" x14ac:dyDescent="0.25">
      <c r="A40" s="8" t="s">
        <v>86</v>
      </c>
      <c r="B40" s="8">
        <v>148</v>
      </c>
      <c r="C40" s="8" t="s">
        <v>278</v>
      </c>
    </row>
    <row r="41" spans="1:3" x14ac:dyDescent="0.25">
      <c r="A41" s="7" t="s">
        <v>220</v>
      </c>
      <c r="B41" s="7">
        <v>163</v>
      </c>
      <c r="C41" s="7" t="s">
        <v>278</v>
      </c>
    </row>
    <row r="42" spans="1:3" x14ac:dyDescent="0.25">
      <c r="A42" s="8" t="s">
        <v>224</v>
      </c>
      <c r="B42" s="8">
        <v>168</v>
      </c>
      <c r="C42" s="8" t="s">
        <v>278</v>
      </c>
    </row>
    <row r="43" spans="1:3" x14ac:dyDescent="0.25">
      <c r="A43" s="7" t="s">
        <v>226</v>
      </c>
      <c r="B43" s="7">
        <v>170</v>
      </c>
      <c r="C43" s="7" t="s">
        <v>278</v>
      </c>
    </row>
    <row r="44" spans="1:3" x14ac:dyDescent="0.25">
      <c r="A44" s="8" t="s">
        <v>97</v>
      </c>
      <c r="B44" s="8">
        <v>172</v>
      </c>
      <c r="C44" s="8" t="s">
        <v>278</v>
      </c>
    </row>
    <row r="45" spans="1:3" x14ac:dyDescent="0.25">
      <c r="A45" s="7" t="s">
        <v>98</v>
      </c>
      <c r="B45" s="7">
        <v>173</v>
      </c>
      <c r="C45" s="7" t="s">
        <v>278</v>
      </c>
    </row>
    <row r="46" spans="1:3" x14ac:dyDescent="0.25">
      <c r="A46" s="8" t="s">
        <v>101</v>
      </c>
      <c r="B46" s="8">
        <v>178</v>
      </c>
      <c r="C46" s="8" t="s">
        <v>278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E7356-D04E-45D2-A58C-860ACC0C0975}">
  <dimension ref="A1:C97"/>
  <sheetViews>
    <sheetView zoomScale="220" zoomScaleNormal="220" workbookViewId="0"/>
  </sheetViews>
  <sheetFormatPr defaultRowHeight="15" x14ac:dyDescent="0.25"/>
  <cols>
    <col min="1" max="1" width="38.28515625" bestFit="1" customWidth="1"/>
    <col min="2" max="2" width="4" bestFit="1" customWidth="1"/>
    <col min="3" max="3" width="18.7109375" bestFit="1" customWidth="1"/>
  </cols>
  <sheetData>
    <row r="1" spans="1:3" x14ac:dyDescent="0.25">
      <c r="A1" s="7" t="s">
        <v>3</v>
      </c>
      <c r="B1" s="7">
        <v>3</v>
      </c>
      <c r="C1" s="7" t="s">
        <v>279</v>
      </c>
    </row>
    <row r="2" spans="1:3" x14ac:dyDescent="0.25">
      <c r="A2" s="8" t="s">
        <v>4</v>
      </c>
      <c r="B2" s="8">
        <v>4</v>
      </c>
      <c r="C2" s="8" t="s">
        <v>279</v>
      </c>
    </row>
    <row r="3" spans="1:3" x14ac:dyDescent="0.25">
      <c r="A3" s="7" t="s">
        <v>5</v>
      </c>
      <c r="B3" s="7">
        <v>5</v>
      </c>
      <c r="C3" s="7" t="s">
        <v>279</v>
      </c>
    </row>
    <row r="4" spans="1:3" x14ac:dyDescent="0.25">
      <c r="A4" s="8" t="s">
        <v>105</v>
      </c>
      <c r="B4" s="8">
        <v>6</v>
      </c>
      <c r="C4" s="8" t="s">
        <v>279</v>
      </c>
    </row>
    <row r="5" spans="1:3" x14ac:dyDescent="0.25">
      <c r="A5" s="7" t="s">
        <v>107</v>
      </c>
      <c r="B5" s="7">
        <v>8</v>
      </c>
      <c r="C5" s="7" t="s">
        <v>279</v>
      </c>
    </row>
    <row r="6" spans="1:3" x14ac:dyDescent="0.25">
      <c r="A6" s="8" t="s">
        <v>6</v>
      </c>
      <c r="B6" s="8">
        <v>9</v>
      </c>
      <c r="C6" s="8" t="s">
        <v>279</v>
      </c>
    </row>
    <row r="7" spans="1:3" x14ac:dyDescent="0.25">
      <c r="A7" s="7" t="s">
        <v>7</v>
      </c>
      <c r="B7" s="7">
        <v>10</v>
      </c>
      <c r="C7" s="7" t="s">
        <v>279</v>
      </c>
    </row>
    <row r="8" spans="1:3" x14ac:dyDescent="0.25">
      <c r="A8" s="8" t="s">
        <v>8</v>
      </c>
      <c r="B8" s="8">
        <v>11</v>
      </c>
      <c r="C8" s="8" t="s">
        <v>279</v>
      </c>
    </row>
    <row r="9" spans="1:3" x14ac:dyDescent="0.25">
      <c r="A9" s="7" t="s">
        <v>10</v>
      </c>
      <c r="B9" s="7">
        <v>13</v>
      </c>
      <c r="C9" s="7" t="s">
        <v>279</v>
      </c>
    </row>
    <row r="10" spans="1:3" x14ac:dyDescent="0.25">
      <c r="A10" s="8" t="s">
        <v>11</v>
      </c>
      <c r="B10" s="8">
        <v>14</v>
      </c>
      <c r="C10" s="8" t="s">
        <v>279</v>
      </c>
    </row>
    <row r="11" spans="1:3" x14ac:dyDescent="0.25">
      <c r="A11" s="7" t="s">
        <v>112</v>
      </c>
      <c r="B11" s="7">
        <v>16</v>
      </c>
      <c r="C11" s="7" t="s">
        <v>279</v>
      </c>
    </row>
    <row r="12" spans="1:3" x14ac:dyDescent="0.25">
      <c r="A12" s="8" t="s">
        <v>113</v>
      </c>
      <c r="B12" s="8">
        <v>18</v>
      </c>
      <c r="C12" s="8" t="s">
        <v>279</v>
      </c>
    </row>
    <row r="13" spans="1:3" x14ac:dyDescent="0.25">
      <c r="A13" s="7" t="s">
        <v>14</v>
      </c>
      <c r="B13" s="7">
        <v>19</v>
      </c>
      <c r="C13" s="7" t="s">
        <v>279</v>
      </c>
    </row>
    <row r="14" spans="1:3" x14ac:dyDescent="0.25">
      <c r="A14" s="8" t="s">
        <v>116</v>
      </c>
      <c r="B14" s="8">
        <v>23</v>
      </c>
      <c r="C14" s="8" t="s">
        <v>279</v>
      </c>
    </row>
    <row r="15" spans="1:3" x14ac:dyDescent="0.25">
      <c r="A15" s="7" t="s">
        <v>16</v>
      </c>
      <c r="B15" s="7">
        <v>24</v>
      </c>
      <c r="C15" s="7" t="s">
        <v>279</v>
      </c>
    </row>
    <row r="16" spans="1:3" x14ac:dyDescent="0.25">
      <c r="A16" s="8" t="s">
        <v>17</v>
      </c>
      <c r="B16" s="8">
        <v>25</v>
      </c>
      <c r="C16" s="8" t="s">
        <v>279</v>
      </c>
    </row>
    <row r="17" spans="1:3" x14ac:dyDescent="0.25">
      <c r="A17" s="7" t="s">
        <v>232</v>
      </c>
      <c r="B17" s="7">
        <v>26</v>
      </c>
      <c r="C17" s="7" t="s">
        <v>279</v>
      </c>
    </row>
    <row r="18" spans="1:3" x14ac:dyDescent="0.25">
      <c r="A18" s="8" t="s">
        <v>117</v>
      </c>
      <c r="B18" s="8">
        <v>28</v>
      </c>
      <c r="C18" s="8" t="s">
        <v>279</v>
      </c>
    </row>
    <row r="19" spans="1:3" x14ac:dyDescent="0.25">
      <c r="A19" s="7" t="s">
        <v>119</v>
      </c>
      <c r="B19" s="7">
        <v>31</v>
      </c>
      <c r="C19" s="7" t="s">
        <v>279</v>
      </c>
    </row>
    <row r="20" spans="1:3" x14ac:dyDescent="0.25">
      <c r="A20" s="8" t="s">
        <v>21</v>
      </c>
      <c r="B20" s="8">
        <v>32</v>
      </c>
      <c r="C20" s="8" t="s">
        <v>279</v>
      </c>
    </row>
    <row r="21" spans="1:3" x14ac:dyDescent="0.25">
      <c r="A21" s="7" t="s">
        <v>120</v>
      </c>
      <c r="B21" s="7">
        <v>33</v>
      </c>
      <c r="C21" s="7" t="s">
        <v>279</v>
      </c>
    </row>
    <row r="22" spans="1:3" x14ac:dyDescent="0.25">
      <c r="A22" s="8" t="s">
        <v>22</v>
      </c>
      <c r="B22" s="8">
        <v>34</v>
      </c>
      <c r="C22" s="8" t="s">
        <v>279</v>
      </c>
    </row>
    <row r="23" spans="1:3" x14ac:dyDescent="0.25">
      <c r="A23" s="7" t="s">
        <v>23</v>
      </c>
      <c r="B23" s="7">
        <v>38</v>
      </c>
      <c r="C23" s="7" t="s">
        <v>279</v>
      </c>
    </row>
    <row r="24" spans="1:3" x14ac:dyDescent="0.25">
      <c r="A24" s="8" t="s">
        <v>24</v>
      </c>
      <c r="B24" s="8">
        <v>39</v>
      </c>
      <c r="C24" s="8" t="s">
        <v>279</v>
      </c>
    </row>
    <row r="25" spans="1:3" x14ac:dyDescent="0.25">
      <c r="A25" s="7" t="s">
        <v>126</v>
      </c>
      <c r="B25" s="7">
        <v>240</v>
      </c>
      <c r="C25" s="7" t="s">
        <v>279</v>
      </c>
    </row>
    <row r="26" spans="1:3" x14ac:dyDescent="0.25">
      <c r="A26" s="8" t="s">
        <v>128</v>
      </c>
      <c r="B26" s="8">
        <v>41</v>
      </c>
      <c r="C26" s="8" t="s">
        <v>279</v>
      </c>
    </row>
    <row r="27" spans="1:3" x14ac:dyDescent="0.25">
      <c r="A27" s="7" t="s">
        <v>28</v>
      </c>
      <c r="B27" s="7">
        <v>222</v>
      </c>
      <c r="C27" s="7" t="s">
        <v>279</v>
      </c>
    </row>
    <row r="28" spans="1:3" x14ac:dyDescent="0.25">
      <c r="A28" s="8" t="s">
        <v>29</v>
      </c>
      <c r="B28" s="8">
        <v>43</v>
      </c>
      <c r="C28" s="8" t="s">
        <v>279</v>
      </c>
    </row>
    <row r="29" spans="1:3" x14ac:dyDescent="0.25">
      <c r="A29" s="7" t="s">
        <v>129</v>
      </c>
      <c r="B29" s="7">
        <v>44</v>
      </c>
      <c r="C29" s="7" t="s">
        <v>279</v>
      </c>
    </row>
    <row r="30" spans="1:3" x14ac:dyDescent="0.25">
      <c r="A30" s="8" t="s">
        <v>131</v>
      </c>
      <c r="B30" s="8">
        <v>47</v>
      </c>
      <c r="C30" s="8" t="s">
        <v>279</v>
      </c>
    </row>
    <row r="31" spans="1:3" x14ac:dyDescent="0.25">
      <c r="A31" s="7" t="s">
        <v>30</v>
      </c>
      <c r="B31" s="7">
        <v>223</v>
      </c>
      <c r="C31" s="7" t="s">
        <v>279</v>
      </c>
    </row>
    <row r="32" spans="1:3" x14ac:dyDescent="0.25">
      <c r="A32" s="8" t="s">
        <v>132</v>
      </c>
      <c r="B32" s="8">
        <v>48</v>
      </c>
      <c r="C32" s="8" t="s">
        <v>279</v>
      </c>
    </row>
    <row r="33" spans="1:3" x14ac:dyDescent="0.25">
      <c r="A33" s="7" t="s">
        <v>133</v>
      </c>
      <c r="B33" s="7">
        <v>49</v>
      </c>
      <c r="C33" s="7" t="s">
        <v>279</v>
      </c>
    </row>
    <row r="34" spans="1:3" x14ac:dyDescent="0.25">
      <c r="A34" s="8" t="s">
        <v>31</v>
      </c>
      <c r="B34" s="8">
        <v>51</v>
      </c>
      <c r="C34" s="8" t="s">
        <v>279</v>
      </c>
    </row>
    <row r="35" spans="1:3" x14ac:dyDescent="0.25">
      <c r="A35" s="7" t="s">
        <v>135</v>
      </c>
      <c r="B35" s="7">
        <v>52</v>
      </c>
      <c r="C35" s="7" t="s">
        <v>279</v>
      </c>
    </row>
    <row r="36" spans="1:3" x14ac:dyDescent="0.25">
      <c r="A36" s="8" t="s">
        <v>136</v>
      </c>
      <c r="B36" s="8">
        <v>54</v>
      </c>
      <c r="C36" s="8" t="s">
        <v>279</v>
      </c>
    </row>
    <row r="37" spans="1:3" x14ac:dyDescent="0.25">
      <c r="A37" s="7" t="s">
        <v>33</v>
      </c>
      <c r="B37" s="7">
        <v>55</v>
      </c>
      <c r="C37" s="7" t="s">
        <v>279</v>
      </c>
    </row>
    <row r="38" spans="1:3" x14ac:dyDescent="0.25">
      <c r="A38" s="8" t="s">
        <v>137</v>
      </c>
      <c r="B38" s="8">
        <v>56</v>
      </c>
      <c r="C38" s="8" t="s">
        <v>279</v>
      </c>
    </row>
    <row r="39" spans="1:3" x14ac:dyDescent="0.25">
      <c r="A39" s="7" t="s">
        <v>35</v>
      </c>
      <c r="B39" s="7">
        <v>58</v>
      </c>
      <c r="C39" s="7" t="s">
        <v>279</v>
      </c>
    </row>
    <row r="40" spans="1:3" x14ac:dyDescent="0.25">
      <c r="A40" s="8" t="s">
        <v>139</v>
      </c>
      <c r="B40" s="8">
        <v>59</v>
      </c>
      <c r="C40" s="8" t="s">
        <v>279</v>
      </c>
    </row>
    <row r="41" spans="1:3" x14ac:dyDescent="0.25">
      <c r="A41" s="7" t="s">
        <v>37</v>
      </c>
      <c r="B41" s="7">
        <v>60</v>
      </c>
      <c r="C41" s="7" t="s">
        <v>279</v>
      </c>
    </row>
    <row r="42" spans="1:3" x14ac:dyDescent="0.25">
      <c r="A42" s="8" t="s">
        <v>38</v>
      </c>
      <c r="B42" s="8">
        <v>61</v>
      </c>
      <c r="C42" s="8" t="s">
        <v>279</v>
      </c>
    </row>
    <row r="43" spans="1:3" x14ac:dyDescent="0.25">
      <c r="A43" s="7" t="s">
        <v>140</v>
      </c>
      <c r="B43" s="7">
        <v>62</v>
      </c>
      <c r="C43" s="7" t="s">
        <v>279</v>
      </c>
    </row>
    <row r="44" spans="1:3" x14ac:dyDescent="0.25">
      <c r="A44" s="8" t="s">
        <v>141</v>
      </c>
      <c r="B44" s="8">
        <v>63</v>
      </c>
      <c r="C44" s="8" t="s">
        <v>279</v>
      </c>
    </row>
    <row r="45" spans="1:3" x14ac:dyDescent="0.25">
      <c r="A45" s="7" t="s">
        <v>41</v>
      </c>
      <c r="B45" s="7">
        <v>67</v>
      </c>
      <c r="C45" s="7" t="s">
        <v>279</v>
      </c>
    </row>
    <row r="46" spans="1:3" x14ac:dyDescent="0.25">
      <c r="A46" s="8" t="s">
        <v>144</v>
      </c>
      <c r="B46" s="8">
        <v>69</v>
      </c>
      <c r="C46" s="8" t="s">
        <v>279</v>
      </c>
    </row>
    <row r="47" spans="1:3" x14ac:dyDescent="0.25">
      <c r="A47" s="7" t="s">
        <v>145</v>
      </c>
      <c r="B47" s="7">
        <v>70</v>
      </c>
      <c r="C47" s="7" t="s">
        <v>279</v>
      </c>
    </row>
    <row r="48" spans="1:3" x14ac:dyDescent="0.25">
      <c r="A48" s="8" t="s">
        <v>42</v>
      </c>
      <c r="B48" s="8">
        <v>71</v>
      </c>
      <c r="C48" s="8" t="s">
        <v>279</v>
      </c>
    </row>
    <row r="49" spans="1:3" x14ac:dyDescent="0.25">
      <c r="A49" s="7" t="s">
        <v>44</v>
      </c>
      <c r="B49" s="7">
        <v>75</v>
      </c>
      <c r="C49" s="7" t="s">
        <v>279</v>
      </c>
    </row>
    <row r="50" spans="1:3" x14ac:dyDescent="0.25">
      <c r="A50" s="8" t="s">
        <v>148</v>
      </c>
      <c r="B50" s="8">
        <v>76</v>
      </c>
      <c r="C50" s="8" t="s">
        <v>279</v>
      </c>
    </row>
    <row r="51" spans="1:3" x14ac:dyDescent="0.25">
      <c r="A51" s="7" t="s">
        <v>150</v>
      </c>
      <c r="B51" s="7">
        <v>77</v>
      </c>
      <c r="C51" s="7" t="s">
        <v>279</v>
      </c>
    </row>
    <row r="52" spans="1:3" x14ac:dyDescent="0.25">
      <c r="A52" s="8" t="s">
        <v>151</v>
      </c>
      <c r="B52" s="8">
        <v>78</v>
      </c>
      <c r="C52" s="8" t="s">
        <v>279</v>
      </c>
    </row>
    <row r="53" spans="1:3" x14ac:dyDescent="0.25">
      <c r="A53" s="7" t="s">
        <v>153</v>
      </c>
      <c r="B53" s="7">
        <v>80</v>
      </c>
      <c r="C53" s="7" t="s">
        <v>279</v>
      </c>
    </row>
    <row r="54" spans="1:3" x14ac:dyDescent="0.25">
      <c r="A54" s="8" t="s">
        <v>154</v>
      </c>
      <c r="B54" s="8">
        <v>81</v>
      </c>
      <c r="C54" s="8" t="s">
        <v>279</v>
      </c>
    </row>
    <row r="55" spans="1:3" x14ac:dyDescent="0.25">
      <c r="A55" s="7" t="s">
        <v>46</v>
      </c>
      <c r="B55" s="7">
        <v>83</v>
      </c>
      <c r="C55" s="7" t="s">
        <v>279</v>
      </c>
    </row>
    <row r="56" spans="1:3" x14ac:dyDescent="0.25">
      <c r="A56" s="8" t="s">
        <v>156</v>
      </c>
      <c r="B56" s="8">
        <v>241</v>
      </c>
      <c r="C56" s="8" t="s">
        <v>279</v>
      </c>
    </row>
    <row r="57" spans="1:3" x14ac:dyDescent="0.25">
      <c r="A57" s="7" t="s">
        <v>161</v>
      </c>
      <c r="B57" s="7">
        <v>91</v>
      </c>
      <c r="C57" s="7" t="s">
        <v>279</v>
      </c>
    </row>
    <row r="58" spans="1:3" x14ac:dyDescent="0.25">
      <c r="A58" s="8" t="s">
        <v>162</v>
      </c>
      <c r="B58" s="8">
        <v>228</v>
      </c>
      <c r="C58" s="8" t="s">
        <v>279</v>
      </c>
    </row>
    <row r="59" spans="1:3" x14ac:dyDescent="0.25">
      <c r="A59" s="7" t="s">
        <v>163</v>
      </c>
      <c r="B59" s="7">
        <v>94</v>
      </c>
      <c r="C59" s="7" t="s">
        <v>279</v>
      </c>
    </row>
    <row r="60" spans="1:3" x14ac:dyDescent="0.25">
      <c r="A60" s="8" t="s">
        <v>56</v>
      </c>
      <c r="B60" s="8">
        <v>101</v>
      </c>
      <c r="C60" s="8" t="s">
        <v>279</v>
      </c>
    </row>
    <row r="61" spans="1:3" x14ac:dyDescent="0.25">
      <c r="A61" s="7" t="s">
        <v>168</v>
      </c>
      <c r="B61" s="7">
        <v>105</v>
      </c>
      <c r="C61" s="7" t="s">
        <v>279</v>
      </c>
    </row>
    <row r="62" spans="1:3" x14ac:dyDescent="0.25">
      <c r="A62" s="8" t="s">
        <v>66</v>
      </c>
      <c r="B62" s="8">
        <v>114</v>
      </c>
      <c r="C62" s="8" t="s">
        <v>279</v>
      </c>
    </row>
    <row r="63" spans="1:3" x14ac:dyDescent="0.25">
      <c r="A63" s="7" t="s">
        <v>67</v>
      </c>
      <c r="B63" s="7">
        <v>115</v>
      </c>
      <c r="C63" s="7" t="s">
        <v>279</v>
      </c>
    </row>
    <row r="64" spans="1:3" x14ac:dyDescent="0.25">
      <c r="A64" s="8" t="s">
        <v>172</v>
      </c>
      <c r="B64" s="8">
        <v>243</v>
      </c>
      <c r="C64" s="8" t="s">
        <v>279</v>
      </c>
    </row>
    <row r="65" spans="1:3" x14ac:dyDescent="0.25">
      <c r="A65" s="7" t="s">
        <v>173</v>
      </c>
      <c r="B65" s="7">
        <v>116</v>
      </c>
      <c r="C65" s="7" t="s">
        <v>279</v>
      </c>
    </row>
    <row r="66" spans="1:3" x14ac:dyDescent="0.25">
      <c r="A66" s="8" t="s">
        <v>68</v>
      </c>
      <c r="B66" s="8">
        <v>118</v>
      </c>
      <c r="C66" s="8" t="s">
        <v>279</v>
      </c>
    </row>
    <row r="67" spans="1:3" x14ac:dyDescent="0.25">
      <c r="A67" s="7" t="s">
        <v>69</v>
      </c>
      <c r="B67" s="7">
        <v>119</v>
      </c>
      <c r="C67" s="7" t="s">
        <v>279</v>
      </c>
    </row>
    <row r="68" spans="1:3" x14ac:dyDescent="0.25">
      <c r="A68" s="8" t="s">
        <v>70</v>
      </c>
      <c r="B68" s="8">
        <v>121</v>
      </c>
      <c r="C68" s="8" t="s">
        <v>279</v>
      </c>
    </row>
    <row r="69" spans="1:3" x14ac:dyDescent="0.25">
      <c r="A69" s="7" t="s">
        <v>72</v>
      </c>
      <c r="B69" s="7">
        <v>231</v>
      </c>
      <c r="C69" s="7" t="s">
        <v>279</v>
      </c>
    </row>
    <row r="70" spans="1:3" x14ac:dyDescent="0.25">
      <c r="A70" s="8" t="s">
        <v>178</v>
      </c>
      <c r="B70" s="8">
        <v>124</v>
      </c>
      <c r="C70" s="8" t="s">
        <v>279</v>
      </c>
    </row>
    <row r="71" spans="1:3" x14ac:dyDescent="0.25">
      <c r="A71" s="7" t="s">
        <v>179</v>
      </c>
      <c r="B71" s="7">
        <v>125</v>
      </c>
      <c r="C71" s="7" t="s">
        <v>279</v>
      </c>
    </row>
    <row r="72" spans="1:3" x14ac:dyDescent="0.25">
      <c r="A72" s="8" t="s">
        <v>182</v>
      </c>
      <c r="B72" s="8">
        <v>232</v>
      </c>
      <c r="C72" s="8" t="s">
        <v>279</v>
      </c>
    </row>
    <row r="73" spans="1:3" x14ac:dyDescent="0.25">
      <c r="A73" s="7" t="s">
        <v>183</v>
      </c>
      <c r="B73" s="7">
        <v>128</v>
      </c>
      <c r="C73" s="7" t="s">
        <v>279</v>
      </c>
    </row>
    <row r="74" spans="1:3" x14ac:dyDescent="0.25">
      <c r="A74" s="8" t="s">
        <v>184</v>
      </c>
      <c r="B74" s="8">
        <v>129</v>
      </c>
      <c r="C74" s="8" t="s">
        <v>279</v>
      </c>
    </row>
    <row r="75" spans="1:3" x14ac:dyDescent="0.25">
      <c r="A75" s="7" t="s">
        <v>239</v>
      </c>
      <c r="B75" s="7">
        <v>132</v>
      </c>
      <c r="C75" s="7" t="s">
        <v>279</v>
      </c>
    </row>
    <row r="76" spans="1:3" x14ac:dyDescent="0.25">
      <c r="A76" s="8" t="s">
        <v>187</v>
      </c>
      <c r="B76" s="8">
        <v>134</v>
      </c>
      <c r="C76" s="8" t="s">
        <v>279</v>
      </c>
    </row>
    <row r="77" spans="1:3" x14ac:dyDescent="0.25">
      <c r="A77" s="7" t="s">
        <v>190</v>
      </c>
      <c r="B77" s="7">
        <v>136</v>
      </c>
      <c r="C77" s="7" t="s">
        <v>279</v>
      </c>
    </row>
    <row r="78" spans="1:3" x14ac:dyDescent="0.25">
      <c r="A78" s="8" t="s">
        <v>80</v>
      </c>
      <c r="B78" s="8">
        <v>137</v>
      </c>
      <c r="C78" s="8" t="s">
        <v>279</v>
      </c>
    </row>
    <row r="79" spans="1:3" x14ac:dyDescent="0.25">
      <c r="A79" s="7" t="s">
        <v>81</v>
      </c>
      <c r="B79" s="7">
        <v>138</v>
      </c>
      <c r="C79" s="7" t="s">
        <v>279</v>
      </c>
    </row>
    <row r="80" spans="1:3" x14ac:dyDescent="0.25">
      <c r="A80" s="8" t="s">
        <v>193</v>
      </c>
      <c r="B80" s="8">
        <v>141</v>
      </c>
      <c r="C80" s="8" t="s">
        <v>279</v>
      </c>
    </row>
    <row r="81" spans="1:3" x14ac:dyDescent="0.25">
      <c r="A81" s="7" t="s">
        <v>85</v>
      </c>
      <c r="B81" s="7">
        <v>147</v>
      </c>
      <c r="C81" s="7" t="s">
        <v>279</v>
      </c>
    </row>
    <row r="82" spans="1:3" x14ac:dyDescent="0.25">
      <c r="A82" s="8" t="s">
        <v>208</v>
      </c>
      <c r="B82" s="8">
        <v>233</v>
      </c>
      <c r="C82" s="8" t="s">
        <v>279</v>
      </c>
    </row>
    <row r="83" spans="1:3" x14ac:dyDescent="0.25">
      <c r="A83" s="7" t="s">
        <v>87</v>
      </c>
      <c r="B83" s="7">
        <v>234</v>
      </c>
      <c r="C83" s="7" t="s">
        <v>279</v>
      </c>
    </row>
    <row r="84" spans="1:3" x14ac:dyDescent="0.25">
      <c r="A84" s="8" t="s">
        <v>210</v>
      </c>
      <c r="B84" s="8">
        <v>150</v>
      </c>
      <c r="C84" s="8" t="s">
        <v>279</v>
      </c>
    </row>
    <row r="85" spans="1:3" x14ac:dyDescent="0.25">
      <c r="A85" s="7" t="s">
        <v>88</v>
      </c>
      <c r="B85" s="7">
        <v>152</v>
      </c>
      <c r="C85" s="7" t="s">
        <v>279</v>
      </c>
    </row>
    <row r="86" spans="1:3" x14ac:dyDescent="0.25">
      <c r="A86" s="8" t="s">
        <v>89</v>
      </c>
      <c r="B86" s="8">
        <v>153</v>
      </c>
      <c r="C86" s="8" t="s">
        <v>279</v>
      </c>
    </row>
    <row r="87" spans="1:3" x14ac:dyDescent="0.25">
      <c r="A87" s="7" t="s">
        <v>212</v>
      </c>
      <c r="B87" s="7">
        <v>235</v>
      </c>
      <c r="C87" s="7" t="s">
        <v>279</v>
      </c>
    </row>
    <row r="88" spans="1:3" x14ac:dyDescent="0.25">
      <c r="A88" s="8" t="s">
        <v>213</v>
      </c>
      <c r="B88" s="8">
        <v>154</v>
      </c>
      <c r="C88" s="8" t="s">
        <v>279</v>
      </c>
    </row>
    <row r="89" spans="1:3" x14ac:dyDescent="0.25">
      <c r="A89" s="7" t="s">
        <v>93</v>
      </c>
      <c r="B89" s="7">
        <v>158</v>
      </c>
      <c r="C89" s="7" t="s">
        <v>279</v>
      </c>
    </row>
    <row r="90" spans="1:3" x14ac:dyDescent="0.25">
      <c r="A90" s="8" t="s">
        <v>217</v>
      </c>
      <c r="B90" s="8">
        <v>159</v>
      </c>
      <c r="C90" s="8" t="s">
        <v>279</v>
      </c>
    </row>
    <row r="91" spans="1:3" x14ac:dyDescent="0.25">
      <c r="A91" s="7" t="s">
        <v>95</v>
      </c>
      <c r="B91" s="7">
        <v>161</v>
      </c>
      <c r="C91" s="7" t="s">
        <v>279</v>
      </c>
    </row>
    <row r="92" spans="1:3" x14ac:dyDescent="0.25">
      <c r="A92" s="8" t="s">
        <v>219</v>
      </c>
      <c r="B92" s="8">
        <v>162</v>
      </c>
      <c r="C92" s="8" t="s">
        <v>279</v>
      </c>
    </row>
    <row r="93" spans="1:3" x14ac:dyDescent="0.25">
      <c r="A93" s="7" t="s">
        <v>96</v>
      </c>
      <c r="B93" s="7">
        <v>166</v>
      </c>
      <c r="C93" s="7" t="s">
        <v>279</v>
      </c>
    </row>
    <row r="94" spans="1:3" x14ac:dyDescent="0.25">
      <c r="A94" s="8" t="s">
        <v>226</v>
      </c>
      <c r="B94" s="8">
        <v>170</v>
      </c>
      <c r="C94" s="8" t="s">
        <v>279</v>
      </c>
    </row>
    <row r="95" spans="1:3" x14ac:dyDescent="0.25">
      <c r="A95" s="7" t="s">
        <v>99</v>
      </c>
      <c r="B95" s="7">
        <v>175</v>
      </c>
      <c r="C95" s="7" t="s">
        <v>279</v>
      </c>
    </row>
    <row r="96" spans="1:3" x14ac:dyDescent="0.25">
      <c r="A96" s="8" t="s">
        <v>229</v>
      </c>
      <c r="B96" s="8">
        <v>176</v>
      </c>
      <c r="C96" s="8" t="s">
        <v>279</v>
      </c>
    </row>
    <row r="97" spans="1:3" ht="15.75" thickBot="1" x14ac:dyDescent="0.3">
      <c r="A97" s="9" t="s">
        <v>100</v>
      </c>
      <c r="B97" s="9">
        <v>177</v>
      </c>
      <c r="C97" s="9" t="s">
        <v>279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C499-B7AD-48C8-AE86-24BCC238E0ED}">
  <dimension ref="A1:C16"/>
  <sheetViews>
    <sheetView zoomScale="160" zoomScaleNormal="160" workbookViewId="0"/>
  </sheetViews>
  <sheetFormatPr defaultRowHeight="15" x14ac:dyDescent="0.25"/>
  <cols>
    <col min="1" max="1" width="32.7109375" bestFit="1" customWidth="1"/>
    <col min="2" max="2" width="4.140625" bestFit="1" customWidth="1"/>
    <col min="3" max="3" width="7.7109375" bestFit="1" customWidth="1"/>
  </cols>
  <sheetData>
    <row r="1" spans="1:3" x14ac:dyDescent="0.25">
      <c r="A1" s="7" t="s">
        <v>16</v>
      </c>
      <c r="B1" s="7">
        <v>24</v>
      </c>
      <c r="C1" s="7" t="s">
        <v>276</v>
      </c>
    </row>
    <row r="2" spans="1:3" x14ac:dyDescent="0.25">
      <c r="A2" s="8" t="s">
        <v>122</v>
      </c>
      <c r="B2" s="8">
        <v>36</v>
      </c>
      <c r="C2" s="8" t="s">
        <v>276</v>
      </c>
    </row>
    <row r="3" spans="1:3" x14ac:dyDescent="0.25">
      <c r="A3" s="7" t="s">
        <v>128</v>
      </c>
      <c r="B3" s="7">
        <v>41</v>
      </c>
      <c r="C3" s="7" t="s">
        <v>276</v>
      </c>
    </row>
    <row r="4" spans="1:3" x14ac:dyDescent="0.25">
      <c r="A4" s="8" t="s">
        <v>134</v>
      </c>
      <c r="B4" s="8">
        <v>50</v>
      </c>
      <c r="C4" s="8" t="s">
        <v>276</v>
      </c>
    </row>
    <row r="5" spans="1:3" x14ac:dyDescent="0.25">
      <c r="A5" s="7" t="s">
        <v>41</v>
      </c>
      <c r="B5" s="7">
        <v>67</v>
      </c>
      <c r="C5" s="7" t="s">
        <v>276</v>
      </c>
    </row>
    <row r="6" spans="1:3" x14ac:dyDescent="0.25">
      <c r="A6" s="8" t="s">
        <v>150</v>
      </c>
      <c r="B6" s="8">
        <v>77</v>
      </c>
      <c r="C6" s="8" t="s">
        <v>276</v>
      </c>
    </row>
    <row r="7" spans="1:3" x14ac:dyDescent="0.25">
      <c r="A7" s="7" t="s">
        <v>151</v>
      </c>
      <c r="B7" s="7">
        <v>78</v>
      </c>
      <c r="C7" s="7" t="s">
        <v>276</v>
      </c>
    </row>
    <row r="8" spans="1:3" x14ac:dyDescent="0.25">
      <c r="A8" s="8" t="s">
        <v>161</v>
      </c>
      <c r="B8" s="8">
        <v>91</v>
      </c>
      <c r="C8" s="8" t="s">
        <v>276</v>
      </c>
    </row>
    <row r="9" spans="1:3" x14ac:dyDescent="0.25">
      <c r="A9" s="7" t="s">
        <v>51</v>
      </c>
      <c r="B9" s="7">
        <v>92</v>
      </c>
      <c r="C9" s="7" t="s">
        <v>276</v>
      </c>
    </row>
    <row r="10" spans="1:3" x14ac:dyDescent="0.25">
      <c r="A10" s="8" t="s">
        <v>167</v>
      </c>
      <c r="B10" s="8">
        <v>100</v>
      </c>
      <c r="C10" s="8" t="s">
        <v>276</v>
      </c>
    </row>
    <row r="11" spans="1:3" x14ac:dyDescent="0.25">
      <c r="A11" s="7" t="s">
        <v>170</v>
      </c>
      <c r="B11" s="7">
        <v>107</v>
      </c>
      <c r="C11" s="7" t="s">
        <v>276</v>
      </c>
    </row>
    <row r="12" spans="1:3" x14ac:dyDescent="0.25">
      <c r="A12" s="8" t="s">
        <v>81</v>
      </c>
      <c r="B12" s="8">
        <v>138</v>
      </c>
      <c r="C12" s="8" t="s">
        <v>276</v>
      </c>
    </row>
    <row r="13" spans="1:3" x14ac:dyDescent="0.25">
      <c r="A13" s="7" t="s">
        <v>192</v>
      </c>
      <c r="B13" s="7">
        <v>140</v>
      </c>
      <c r="C13" s="7" t="s">
        <v>276</v>
      </c>
    </row>
    <row r="14" spans="1:3" x14ac:dyDescent="0.25">
      <c r="A14" s="8" t="s">
        <v>213</v>
      </c>
      <c r="B14" s="8">
        <v>154</v>
      </c>
      <c r="C14" s="8" t="s">
        <v>276</v>
      </c>
    </row>
    <row r="15" spans="1:3" x14ac:dyDescent="0.25">
      <c r="A15" s="7" t="s">
        <v>220</v>
      </c>
      <c r="B15" s="7">
        <v>163</v>
      </c>
      <c r="C15" s="7" t="s">
        <v>276</v>
      </c>
    </row>
    <row r="16" spans="1:3" x14ac:dyDescent="0.25">
      <c r="A16" s="8" t="s">
        <v>100</v>
      </c>
      <c r="B16" s="8">
        <v>177</v>
      </c>
      <c r="C16" s="8" t="s">
        <v>276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C5F02-5513-4040-9520-AA6CA07A5B22}">
  <dimension ref="A3:D270"/>
  <sheetViews>
    <sheetView topLeftCell="A116" zoomScale="175" zoomScaleNormal="175" workbookViewId="0">
      <selection activeCell="A130" sqref="A130"/>
    </sheetView>
  </sheetViews>
  <sheetFormatPr defaultRowHeight="15" x14ac:dyDescent="0.25"/>
  <cols>
    <col min="1" max="1" width="70" bestFit="1" customWidth="1"/>
    <col min="2" max="2" width="4.140625" bestFit="1" customWidth="1"/>
    <col min="3" max="3" width="10.140625" bestFit="1" customWidth="1"/>
  </cols>
  <sheetData>
    <row r="3" spans="1:4" x14ac:dyDescent="0.25">
      <c r="A3" t="s">
        <v>29</v>
      </c>
      <c r="B3">
        <v>43</v>
      </c>
      <c r="C3" t="s">
        <v>266</v>
      </c>
      <c r="D3" t="s">
        <v>267</v>
      </c>
    </row>
    <row r="4" spans="1:4" x14ac:dyDescent="0.25">
      <c r="A4" t="s">
        <v>245</v>
      </c>
      <c r="B4">
        <v>12</v>
      </c>
      <c r="C4" t="s">
        <v>266</v>
      </c>
      <c r="D4" t="s">
        <v>267</v>
      </c>
    </row>
    <row r="5" spans="1:4" x14ac:dyDescent="0.25">
      <c r="A5" t="s">
        <v>118</v>
      </c>
      <c r="B5">
        <v>29</v>
      </c>
      <c r="C5" t="s">
        <v>266</v>
      </c>
      <c r="D5" t="s">
        <v>267</v>
      </c>
    </row>
    <row r="6" spans="1:4" x14ac:dyDescent="0.25">
      <c r="A6" t="s">
        <v>131</v>
      </c>
      <c r="B6">
        <v>47</v>
      </c>
      <c r="C6" t="s">
        <v>266</v>
      </c>
      <c r="D6" t="s">
        <v>267</v>
      </c>
    </row>
    <row r="7" spans="1:4" x14ac:dyDescent="0.25">
      <c r="A7" t="s">
        <v>132</v>
      </c>
      <c r="B7">
        <v>48</v>
      </c>
      <c r="C7" t="s">
        <v>266</v>
      </c>
      <c r="D7" t="s">
        <v>267</v>
      </c>
    </row>
    <row r="8" spans="1:4" x14ac:dyDescent="0.25">
      <c r="A8" t="s">
        <v>128</v>
      </c>
      <c r="B8">
        <v>41</v>
      </c>
      <c r="C8" t="s">
        <v>266</v>
      </c>
      <c r="D8" t="s">
        <v>267</v>
      </c>
    </row>
    <row r="9" spans="1:4" x14ac:dyDescent="0.25">
      <c r="A9" t="s">
        <v>132</v>
      </c>
      <c r="B9">
        <v>48</v>
      </c>
      <c r="C9" t="s">
        <v>266</v>
      </c>
      <c r="D9" t="s">
        <v>267</v>
      </c>
    </row>
    <row r="10" spans="1:4" x14ac:dyDescent="0.25">
      <c r="A10" t="s">
        <v>141</v>
      </c>
      <c r="B10">
        <v>63</v>
      </c>
      <c r="C10" t="s">
        <v>266</v>
      </c>
      <c r="D10" t="s">
        <v>267</v>
      </c>
    </row>
    <row r="11" spans="1:4" x14ac:dyDescent="0.25">
      <c r="A11" t="s">
        <v>43</v>
      </c>
      <c r="B11">
        <v>74</v>
      </c>
      <c r="C11" t="s">
        <v>266</v>
      </c>
      <c r="D11" t="s">
        <v>267</v>
      </c>
    </row>
    <row r="12" spans="1:4" x14ac:dyDescent="0.25">
      <c r="A12" t="s">
        <v>139</v>
      </c>
      <c r="B12">
        <v>59</v>
      </c>
      <c r="C12" t="s">
        <v>266</v>
      </c>
      <c r="D12" t="s">
        <v>267</v>
      </c>
    </row>
    <row r="13" spans="1:4" x14ac:dyDescent="0.25">
      <c r="A13" t="s">
        <v>145</v>
      </c>
      <c r="B13">
        <v>70</v>
      </c>
      <c r="C13" t="s">
        <v>266</v>
      </c>
      <c r="D13" t="s">
        <v>267</v>
      </c>
    </row>
    <row r="14" spans="1:4" x14ac:dyDescent="0.25">
      <c r="A14" t="s">
        <v>155</v>
      </c>
      <c r="B14">
        <v>82</v>
      </c>
      <c r="C14" t="s">
        <v>266</v>
      </c>
      <c r="D14" t="s">
        <v>267</v>
      </c>
    </row>
    <row r="15" spans="1:4" x14ac:dyDescent="0.25">
      <c r="A15" t="s">
        <v>49</v>
      </c>
      <c r="B15">
        <v>88</v>
      </c>
      <c r="C15" t="s">
        <v>266</v>
      </c>
      <c r="D15" t="s">
        <v>267</v>
      </c>
    </row>
    <row r="16" spans="1:4" x14ac:dyDescent="0.25">
      <c r="A16" t="s">
        <v>54</v>
      </c>
      <c r="B16">
        <v>96</v>
      </c>
      <c r="C16" t="s">
        <v>266</v>
      </c>
      <c r="D16" t="s">
        <v>267</v>
      </c>
    </row>
    <row r="17" spans="1:4" x14ac:dyDescent="0.25">
      <c r="A17" t="s">
        <v>57</v>
      </c>
      <c r="B17">
        <v>102</v>
      </c>
      <c r="C17" t="s">
        <v>266</v>
      </c>
      <c r="D17" t="s">
        <v>267</v>
      </c>
    </row>
    <row r="18" spans="1:4" x14ac:dyDescent="0.25">
      <c r="A18" t="s">
        <v>169</v>
      </c>
      <c r="B18">
        <v>106</v>
      </c>
      <c r="C18" t="s">
        <v>266</v>
      </c>
      <c r="D18" t="s">
        <v>267</v>
      </c>
    </row>
    <row r="19" spans="1:4" x14ac:dyDescent="0.25">
      <c r="A19" t="s">
        <v>170</v>
      </c>
      <c r="B19">
        <v>107</v>
      </c>
      <c r="C19" t="s">
        <v>266</v>
      </c>
      <c r="D19" t="s">
        <v>267</v>
      </c>
    </row>
    <row r="20" spans="1:4" x14ac:dyDescent="0.25">
      <c r="A20" t="s">
        <v>64</v>
      </c>
      <c r="B20">
        <v>112</v>
      </c>
      <c r="C20" t="s">
        <v>266</v>
      </c>
      <c r="D20" t="s">
        <v>267</v>
      </c>
    </row>
    <row r="21" spans="1:4" x14ac:dyDescent="0.25">
      <c r="A21" t="s">
        <v>73</v>
      </c>
      <c r="B21">
        <v>123</v>
      </c>
      <c r="C21" t="s">
        <v>266</v>
      </c>
      <c r="D21" t="s">
        <v>267</v>
      </c>
    </row>
    <row r="22" spans="1:4" x14ac:dyDescent="0.25">
      <c r="A22" t="s">
        <v>94</v>
      </c>
      <c r="B22">
        <v>236</v>
      </c>
      <c r="C22" t="s">
        <v>266</v>
      </c>
      <c r="D22" t="s">
        <v>267</v>
      </c>
    </row>
    <row r="23" spans="1:4" x14ac:dyDescent="0.25">
      <c r="A23" t="s">
        <v>219</v>
      </c>
      <c r="B23">
        <v>162</v>
      </c>
      <c r="C23" t="s">
        <v>266</v>
      </c>
      <c r="D23" t="s">
        <v>267</v>
      </c>
    </row>
    <row r="24" spans="1:4" x14ac:dyDescent="0.25">
      <c r="A24" t="s">
        <v>220</v>
      </c>
      <c r="B24">
        <v>163</v>
      </c>
      <c r="C24" t="s">
        <v>266</v>
      </c>
      <c r="D24" t="s">
        <v>267</v>
      </c>
    </row>
    <row r="25" spans="1:4" x14ac:dyDescent="0.25">
      <c r="A25" t="s">
        <v>221</v>
      </c>
      <c r="B25">
        <v>164</v>
      </c>
      <c r="C25" t="s">
        <v>266</v>
      </c>
      <c r="D25" t="s">
        <v>267</v>
      </c>
    </row>
    <row r="26" spans="1:4" x14ac:dyDescent="0.25">
      <c r="A26" t="s">
        <v>222</v>
      </c>
      <c r="B26">
        <v>165</v>
      </c>
      <c r="C26" t="s">
        <v>266</v>
      </c>
      <c r="D26" t="s">
        <v>267</v>
      </c>
    </row>
    <row r="27" spans="1:4" x14ac:dyDescent="0.25">
      <c r="A27" t="s">
        <v>224</v>
      </c>
      <c r="B27">
        <v>168</v>
      </c>
      <c r="C27" t="s">
        <v>266</v>
      </c>
      <c r="D27" t="s">
        <v>267</v>
      </c>
    </row>
    <row r="28" spans="1:4" x14ac:dyDescent="0.25">
      <c r="A28" t="s">
        <v>226</v>
      </c>
      <c r="B28">
        <v>170</v>
      </c>
      <c r="C28" t="s">
        <v>266</v>
      </c>
      <c r="D28" t="s">
        <v>267</v>
      </c>
    </row>
    <row r="29" spans="1:4" x14ac:dyDescent="0.25">
      <c r="A29" t="s">
        <v>227</v>
      </c>
      <c r="B29">
        <v>171</v>
      </c>
      <c r="C29" t="s">
        <v>266</v>
      </c>
      <c r="D29" t="s">
        <v>267</v>
      </c>
    </row>
    <row r="30" spans="1:4" x14ac:dyDescent="0.25">
      <c r="A30" t="s">
        <v>97</v>
      </c>
      <c r="B30">
        <v>172</v>
      </c>
      <c r="C30" t="s">
        <v>266</v>
      </c>
      <c r="D30" t="s">
        <v>267</v>
      </c>
    </row>
    <row r="31" spans="1:4" x14ac:dyDescent="0.25">
      <c r="A31" t="s">
        <v>228</v>
      </c>
      <c r="B31">
        <v>174</v>
      </c>
      <c r="C31" t="s">
        <v>266</v>
      </c>
      <c r="D31" t="s">
        <v>267</v>
      </c>
    </row>
    <row r="32" spans="1:4" x14ac:dyDescent="0.25">
      <c r="A32" t="s">
        <v>3</v>
      </c>
      <c r="B32">
        <v>3</v>
      </c>
      <c r="C32" t="s">
        <v>268</v>
      </c>
    </row>
    <row r="33" spans="1:3" x14ac:dyDescent="0.25">
      <c r="A33" t="s">
        <v>4</v>
      </c>
      <c r="B33">
        <v>4</v>
      </c>
      <c r="C33" t="s">
        <v>268</v>
      </c>
    </row>
    <row r="34" spans="1:3" x14ac:dyDescent="0.25">
      <c r="A34" t="s">
        <v>5</v>
      </c>
      <c r="B34">
        <v>5</v>
      </c>
      <c r="C34" t="s">
        <v>268</v>
      </c>
    </row>
    <row r="35" spans="1:3" x14ac:dyDescent="0.25">
      <c r="A35" t="s">
        <v>82</v>
      </c>
      <c r="B35">
        <v>139</v>
      </c>
      <c r="C35" t="s">
        <v>268</v>
      </c>
    </row>
    <row r="36" spans="1:3" x14ac:dyDescent="0.25">
      <c r="A36" t="s">
        <v>193</v>
      </c>
      <c r="B36">
        <v>141</v>
      </c>
      <c r="C36" t="s">
        <v>268</v>
      </c>
    </row>
    <row r="37" spans="1:3" x14ac:dyDescent="0.25">
      <c r="A37" t="s">
        <v>84</v>
      </c>
      <c r="B37">
        <v>146</v>
      </c>
      <c r="C37" t="s">
        <v>268</v>
      </c>
    </row>
    <row r="38" spans="1:3" x14ac:dyDescent="0.25">
      <c r="A38" t="s">
        <v>105</v>
      </c>
      <c r="B38">
        <v>6</v>
      </c>
      <c r="C38" t="s">
        <v>268</v>
      </c>
    </row>
    <row r="39" spans="1:3" x14ac:dyDescent="0.25">
      <c r="A39" t="s">
        <v>7</v>
      </c>
      <c r="B39">
        <v>10</v>
      </c>
      <c r="C39" t="s">
        <v>268</v>
      </c>
    </row>
    <row r="40" spans="1:3" x14ac:dyDescent="0.25">
      <c r="A40" t="s">
        <v>113</v>
      </c>
      <c r="B40">
        <v>18</v>
      </c>
      <c r="C40" t="s">
        <v>268</v>
      </c>
    </row>
    <row r="41" spans="1:3" x14ac:dyDescent="0.25">
      <c r="A41" t="s">
        <v>115</v>
      </c>
      <c r="B41">
        <v>20</v>
      </c>
      <c r="C41" t="s">
        <v>268</v>
      </c>
    </row>
    <row r="42" spans="1:3" x14ac:dyDescent="0.25">
      <c r="A42" t="s">
        <v>116</v>
      </c>
      <c r="B42">
        <v>23</v>
      </c>
      <c r="C42" t="s">
        <v>268</v>
      </c>
    </row>
    <row r="43" spans="1:3" x14ac:dyDescent="0.25">
      <c r="A43" t="s">
        <v>17</v>
      </c>
      <c r="B43">
        <v>25</v>
      </c>
      <c r="C43" t="s">
        <v>268</v>
      </c>
    </row>
    <row r="44" spans="1:3" x14ac:dyDescent="0.25">
      <c r="A44" t="s">
        <v>232</v>
      </c>
      <c r="B44">
        <v>26</v>
      </c>
      <c r="C44" t="s">
        <v>268</v>
      </c>
    </row>
    <row r="45" spans="1:3" x14ac:dyDescent="0.25">
      <c r="A45" t="s">
        <v>121</v>
      </c>
      <c r="B45">
        <v>35</v>
      </c>
      <c r="C45" t="s">
        <v>268</v>
      </c>
    </row>
    <row r="46" spans="1:3" x14ac:dyDescent="0.25">
      <c r="A46" t="s">
        <v>24</v>
      </c>
      <c r="B46">
        <v>39</v>
      </c>
      <c r="C46" t="s">
        <v>268</v>
      </c>
    </row>
    <row r="47" spans="1:3" x14ac:dyDescent="0.25">
      <c r="A47" t="s">
        <v>127</v>
      </c>
      <c r="B47">
        <v>40</v>
      </c>
      <c r="C47" t="s">
        <v>268</v>
      </c>
    </row>
    <row r="48" spans="1:3" x14ac:dyDescent="0.25">
      <c r="A48" t="s">
        <v>29</v>
      </c>
      <c r="B48">
        <v>43</v>
      </c>
      <c r="C48" t="s">
        <v>268</v>
      </c>
    </row>
    <row r="49" spans="1:3" x14ac:dyDescent="0.25">
      <c r="A49" t="s">
        <v>131</v>
      </c>
      <c r="B49">
        <v>47</v>
      </c>
      <c r="C49" t="s">
        <v>268</v>
      </c>
    </row>
    <row r="50" spans="1:3" x14ac:dyDescent="0.25">
      <c r="A50" t="s">
        <v>132</v>
      </c>
      <c r="B50">
        <v>48</v>
      </c>
      <c r="C50" t="s">
        <v>268</v>
      </c>
    </row>
    <row r="51" spans="1:3" x14ac:dyDescent="0.25">
      <c r="A51" t="s">
        <v>141</v>
      </c>
      <c r="B51">
        <v>63</v>
      </c>
      <c r="C51" t="s">
        <v>268</v>
      </c>
    </row>
    <row r="52" spans="1:3" x14ac:dyDescent="0.25">
      <c r="A52" t="s">
        <v>43</v>
      </c>
      <c r="B52">
        <v>74</v>
      </c>
      <c r="C52" t="s">
        <v>268</v>
      </c>
    </row>
    <row r="53" spans="1:3" x14ac:dyDescent="0.25">
      <c r="A53" t="s">
        <v>153</v>
      </c>
      <c r="B53">
        <v>80</v>
      </c>
      <c r="C53" t="s">
        <v>268</v>
      </c>
    </row>
    <row r="54" spans="1:3" x14ac:dyDescent="0.25">
      <c r="A54" t="s">
        <v>154</v>
      </c>
      <c r="B54">
        <v>81</v>
      </c>
      <c r="C54" t="s">
        <v>268</v>
      </c>
    </row>
    <row r="55" spans="1:3" x14ac:dyDescent="0.25">
      <c r="A55" t="s">
        <v>45</v>
      </c>
      <c r="B55">
        <v>226</v>
      </c>
      <c r="C55" t="s">
        <v>268</v>
      </c>
    </row>
    <row r="56" spans="1:3" x14ac:dyDescent="0.25">
      <c r="A56" t="s">
        <v>46</v>
      </c>
      <c r="B56">
        <v>83</v>
      </c>
      <c r="C56" t="s">
        <v>268</v>
      </c>
    </row>
    <row r="57" spans="1:3" x14ac:dyDescent="0.25">
      <c r="A57" t="s">
        <v>47</v>
      </c>
      <c r="B57">
        <v>84</v>
      </c>
      <c r="C57" t="s">
        <v>268</v>
      </c>
    </row>
    <row r="58" spans="1:3" x14ac:dyDescent="0.25">
      <c r="A58" t="s">
        <v>52</v>
      </c>
      <c r="B58">
        <v>93</v>
      </c>
      <c r="C58" t="s">
        <v>268</v>
      </c>
    </row>
    <row r="59" spans="1:3" x14ac:dyDescent="0.25">
      <c r="A59" t="s">
        <v>164</v>
      </c>
      <c r="B59">
        <v>97</v>
      </c>
      <c r="C59" t="s">
        <v>268</v>
      </c>
    </row>
    <row r="60" spans="1:3" x14ac:dyDescent="0.25">
      <c r="A60" t="s">
        <v>165</v>
      </c>
      <c r="B60">
        <v>98</v>
      </c>
      <c r="C60" t="s">
        <v>268</v>
      </c>
    </row>
    <row r="61" spans="1:3" x14ac:dyDescent="0.25">
      <c r="A61" t="s">
        <v>166</v>
      </c>
      <c r="B61">
        <v>99</v>
      </c>
      <c r="C61" t="s">
        <v>268</v>
      </c>
    </row>
    <row r="62" spans="1:3" x14ac:dyDescent="0.25">
      <c r="A62" t="s">
        <v>57</v>
      </c>
      <c r="B62">
        <v>102</v>
      </c>
      <c r="C62" t="s">
        <v>268</v>
      </c>
    </row>
    <row r="63" spans="1:3" x14ac:dyDescent="0.25">
      <c r="A63" t="s">
        <v>168</v>
      </c>
      <c r="B63">
        <v>105</v>
      </c>
      <c r="C63" t="s">
        <v>268</v>
      </c>
    </row>
    <row r="64" spans="1:3" x14ac:dyDescent="0.25">
      <c r="A64" t="s">
        <v>169</v>
      </c>
      <c r="B64">
        <v>106</v>
      </c>
      <c r="C64" t="s">
        <v>268</v>
      </c>
    </row>
    <row r="65" spans="1:3" x14ac:dyDescent="0.25">
      <c r="A65" t="s">
        <v>63</v>
      </c>
      <c r="B65">
        <v>111</v>
      </c>
      <c r="C65" t="s">
        <v>268</v>
      </c>
    </row>
    <row r="66" spans="1:3" x14ac:dyDescent="0.25">
      <c r="A66" t="s">
        <v>65</v>
      </c>
      <c r="B66">
        <v>113</v>
      </c>
      <c r="C66" t="s">
        <v>268</v>
      </c>
    </row>
    <row r="67" spans="1:3" x14ac:dyDescent="0.25">
      <c r="A67" t="s">
        <v>174</v>
      </c>
      <c r="B67">
        <v>117</v>
      </c>
      <c r="C67" t="s">
        <v>268</v>
      </c>
    </row>
    <row r="68" spans="1:3" x14ac:dyDescent="0.25">
      <c r="A68" t="s">
        <v>68</v>
      </c>
      <c r="B68">
        <v>118</v>
      </c>
      <c r="C68" t="s">
        <v>268</v>
      </c>
    </row>
    <row r="69" spans="1:3" x14ac:dyDescent="0.25">
      <c r="A69" t="s">
        <v>72</v>
      </c>
      <c r="B69">
        <v>231</v>
      </c>
      <c r="C69" t="s">
        <v>268</v>
      </c>
    </row>
    <row r="70" spans="1:3" x14ac:dyDescent="0.25">
      <c r="A70" t="s">
        <v>180</v>
      </c>
      <c r="B70">
        <v>126</v>
      </c>
      <c r="C70" t="s">
        <v>268</v>
      </c>
    </row>
    <row r="71" spans="1:3" x14ac:dyDescent="0.25">
      <c r="A71" t="s">
        <v>187</v>
      </c>
      <c r="B71">
        <v>134</v>
      </c>
      <c r="C71" t="s">
        <v>268</v>
      </c>
    </row>
    <row r="72" spans="1:3" x14ac:dyDescent="0.25">
      <c r="A72" t="s">
        <v>190</v>
      </c>
      <c r="B72">
        <v>136</v>
      </c>
      <c r="C72" t="s">
        <v>268</v>
      </c>
    </row>
    <row r="73" spans="1:3" x14ac:dyDescent="0.25">
      <c r="A73" t="s">
        <v>82</v>
      </c>
      <c r="B73">
        <v>139</v>
      </c>
      <c r="C73" t="s">
        <v>268</v>
      </c>
    </row>
    <row r="74" spans="1:3" x14ac:dyDescent="0.25">
      <c r="A74" t="s">
        <v>193</v>
      </c>
      <c r="B74">
        <v>141</v>
      </c>
      <c r="C74" t="s">
        <v>268</v>
      </c>
    </row>
    <row r="75" spans="1:3" x14ac:dyDescent="0.25">
      <c r="A75" t="s">
        <v>84</v>
      </c>
      <c r="B75">
        <v>146</v>
      </c>
      <c r="C75" t="s">
        <v>268</v>
      </c>
    </row>
    <row r="76" spans="1:3" x14ac:dyDescent="0.25">
      <c r="A76" t="s">
        <v>85</v>
      </c>
      <c r="B76">
        <v>147</v>
      </c>
      <c r="C76" t="s">
        <v>268</v>
      </c>
    </row>
    <row r="77" spans="1:3" x14ac:dyDescent="0.25">
      <c r="A77" t="s">
        <v>89</v>
      </c>
      <c r="B77">
        <v>153</v>
      </c>
      <c r="C77" t="s">
        <v>268</v>
      </c>
    </row>
    <row r="78" spans="1:3" x14ac:dyDescent="0.25">
      <c r="A78" t="s">
        <v>212</v>
      </c>
      <c r="B78">
        <v>235</v>
      </c>
      <c r="C78" t="s">
        <v>268</v>
      </c>
    </row>
    <row r="79" spans="1:3" x14ac:dyDescent="0.25">
      <c r="A79" t="s">
        <v>248</v>
      </c>
      <c r="B79">
        <v>155</v>
      </c>
      <c r="C79" t="s">
        <v>268</v>
      </c>
    </row>
    <row r="80" spans="1:3" x14ac:dyDescent="0.25">
      <c r="A80" t="s">
        <v>215</v>
      </c>
      <c r="B80">
        <v>156</v>
      </c>
      <c r="C80" t="s">
        <v>268</v>
      </c>
    </row>
    <row r="81" spans="1:4" x14ac:dyDescent="0.25">
      <c r="A81" t="s">
        <v>93</v>
      </c>
      <c r="B81">
        <v>158</v>
      </c>
      <c r="C81" t="s">
        <v>268</v>
      </c>
    </row>
    <row r="82" spans="1:4" x14ac:dyDescent="0.25">
      <c r="A82" t="s">
        <v>217</v>
      </c>
      <c r="B82">
        <v>159</v>
      </c>
      <c r="C82" t="s">
        <v>268</v>
      </c>
    </row>
    <row r="83" spans="1:4" x14ac:dyDescent="0.25">
      <c r="A83" t="s">
        <v>249</v>
      </c>
      <c r="B83">
        <v>161</v>
      </c>
      <c r="C83" t="s">
        <v>268</v>
      </c>
    </row>
    <row r="84" spans="1:4" x14ac:dyDescent="0.25">
      <c r="A84" t="s">
        <v>99</v>
      </c>
      <c r="B84">
        <v>175</v>
      </c>
      <c r="C84" t="s">
        <v>268</v>
      </c>
    </row>
    <row r="85" spans="1:4" x14ac:dyDescent="0.25">
      <c r="A85" t="s">
        <v>101</v>
      </c>
      <c r="B85">
        <v>178</v>
      </c>
      <c r="C85" t="s">
        <v>268</v>
      </c>
    </row>
    <row r="86" spans="1:4" x14ac:dyDescent="0.25">
      <c r="A86" t="s">
        <v>106</v>
      </c>
      <c r="B86">
        <v>7</v>
      </c>
      <c r="C86" t="s">
        <v>269</v>
      </c>
      <c r="D86" t="s">
        <v>75</v>
      </c>
    </row>
    <row r="87" spans="1:4" x14ac:dyDescent="0.25">
      <c r="A87" t="s">
        <v>104</v>
      </c>
      <c r="B87">
        <v>237</v>
      </c>
      <c r="C87" t="s">
        <v>269</v>
      </c>
      <c r="D87" t="s">
        <v>75</v>
      </c>
    </row>
    <row r="88" spans="1:4" x14ac:dyDescent="0.25">
      <c r="A88" t="s">
        <v>1</v>
      </c>
      <c r="B88">
        <v>1</v>
      </c>
      <c r="C88" t="s">
        <v>269</v>
      </c>
      <c r="D88" t="s">
        <v>75</v>
      </c>
    </row>
    <row r="89" spans="1:4" x14ac:dyDescent="0.25">
      <c r="A89" t="s">
        <v>11</v>
      </c>
      <c r="B89">
        <v>14</v>
      </c>
      <c r="C89" t="s">
        <v>269</v>
      </c>
      <c r="D89" t="s">
        <v>75</v>
      </c>
    </row>
    <row r="90" spans="1:4" x14ac:dyDescent="0.25">
      <c r="A90" t="s">
        <v>251</v>
      </c>
      <c r="B90">
        <v>15</v>
      </c>
      <c r="C90" t="s">
        <v>269</v>
      </c>
      <c r="D90" t="s">
        <v>75</v>
      </c>
    </row>
    <row r="91" spans="1:4" x14ac:dyDescent="0.25">
      <c r="A91" t="s">
        <v>14</v>
      </c>
      <c r="B91">
        <v>19</v>
      </c>
      <c r="C91" t="s">
        <v>269</v>
      </c>
      <c r="D91" t="s">
        <v>75</v>
      </c>
    </row>
    <row r="92" spans="1:4" x14ac:dyDescent="0.25">
      <c r="A92" t="s">
        <v>22</v>
      </c>
      <c r="B92">
        <v>34</v>
      </c>
      <c r="C92" t="s">
        <v>269</v>
      </c>
      <c r="D92" t="s">
        <v>75</v>
      </c>
    </row>
    <row r="93" spans="1:4" x14ac:dyDescent="0.25">
      <c r="A93" t="s">
        <v>127</v>
      </c>
      <c r="B93">
        <v>40</v>
      </c>
      <c r="C93" t="s">
        <v>269</v>
      </c>
      <c r="D93" t="s">
        <v>75</v>
      </c>
    </row>
    <row r="94" spans="1:4" x14ac:dyDescent="0.25">
      <c r="A94" t="s">
        <v>27</v>
      </c>
      <c r="B94">
        <v>42</v>
      </c>
      <c r="C94" t="s">
        <v>269</v>
      </c>
      <c r="D94" t="s">
        <v>75</v>
      </c>
    </row>
    <row r="95" spans="1:4" x14ac:dyDescent="0.25">
      <c r="A95" t="s">
        <v>129</v>
      </c>
      <c r="B95">
        <v>44</v>
      </c>
      <c r="C95" t="s">
        <v>269</v>
      </c>
      <c r="D95" t="s">
        <v>75</v>
      </c>
    </row>
    <row r="96" spans="1:4" x14ac:dyDescent="0.25">
      <c r="A96" t="s">
        <v>130</v>
      </c>
      <c r="B96">
        <v>45</v>
      </c>
      <c r="C96" t="s">
        <v>269</v>
      </c>
      <c r="D96" t="s">
        <v>75</v>
      </c>
    </row>
    <row r="97" spans="1:4" x14ac:dyDescent="0.25">
      <c r="A97" t="s">
        <v>31</v>
      </c>
      <c r="B97">
        <v>51</v>
      </c>
      <c r="C97" t="s">
        <v>269</v>
      </c>
      <c r="D97" t="s">
        <v>75</v>
      </c>
    </row>
    <row r="98" spans="1:4" x14ac:dyDescent="0.25">
      <c r="A98" t="s">
        <v>32</v>
      </c>
      <c r="B98">
        <v>53</v>
      </c>
      <c r="C98" t="s">
        <v>269</v>
      </c>
      <c r="D98" t="s">
        <v>75</v>
      </c>
    </row>
    <row r="99" spans="1:4" x14ac:dyDescent="0.25">
      <c r="A99" t="s">
        <v>40</v>
      </c>
      <c r="B99">
        <v>66</v>
      </c>
      <c r="C99" t="s">
        <v>269</v>
      </c>
      <c r="D99" t="s">
        <v>75</v>
      </c>
    </row>
    <row r="100" spans="1:4" x14ac:dyDescent="0.25">
      <c r="A100" t="s">
        <v>136</v>
      </c>
      <c r="B100">
        <v>54</v>
      </c>
      <c r="C100" t="s">
        <v>269</v>
      </c>
      <c r="D100" t="s">
        <v>75</v>
      </c>
    </row>
    <row r="101" spans="1:4" x14ac:dyDescent="0.25">
      <c r="A101" t="s">
        <v>33</v>
      </c>
      <c r="B101">
        <v>55</v>
      </c>
      <c r="C101" t="s">
        <v>269</v>
      </c>
      <c r="D101" t="s">
        <v>75</v>
      </c>
    </row>
    <row r="102" spans="1:4" x14ac:dyDescent="0.25">
      <c r="A102" t="s">
        <v>138</v>
      </c>
      <c r="B102">
        <v>57</v>
      </c>
      <c r="C102" t="s">
        <v>269</v>
      </c>
      <c r="D102" t="s">
        <v>75</v>
      </c>
    </row>
    <row r="103" spans="1:4" x14ac:dyDescent="0.25">
      <c r="A103" t="s">
        <v>38</v>
      </c>
      <c r="B103">
        <v>61</v>
      </c>
      <c r="C103" t="s">
        <v>269</v>
      </c>
      <c r="D103" t="s">
        <v>75</v>
      </c>
    </row>
    <row r="104" spans="1:4" x14ac:dyDescent="0.25">
      <c r="A104" t="s">
        <v>143</v>
      </c>
      <c r="B104">
        <v>68</v>
      </c>
      <c r="C104" t="s">
        <v>269</v>
      </c>
      <c r="D104" t="s">
        <v>75</v>
      </c>
    </row>
    <row r="105" spans="1:4" x14ac:dyDescent="0.25">
      <c r="A105" t="s">
        <v>146</v>
      </c>
      <c r="B105">
        <v>72</v>
      </c>
      <c r="C105" t="s">
        <v>269</v>
      </c>
      <c r="D105" t="s">
        <v>75</v>
      </c>
    </row>
    <row r="106" spans="1:4" x14ac:dyDescent="0.25">
      <c r="A106" t="s">
        <v>44</v>
      </c>
      <c r="B106">
        <v>75</v>
      </c>
      <c r="C106" t="s">
        <v>269</v>
      </c>
      <c r="D106" t="s">
        <v>75</v>
      </c>
    </row>
    <row r="107" spans="1:4" x14ac:dyDescent="0.25">
      <c r="A107" t="s">
        <v>150</v>
      </c>
      <c r="B107">
        <v>77</v>
      </c>
      <c r="C107" t="s">
        <v>269</v>
      </c>
      <c r="D107" t="s">
        <v>75</v>
      </c>
    </row>
    <row r="108" spans="1:4" x14ac:dyDescent="0.25">
      <c r="A108" t="s">
        <v>151</v>
      </c>
      <c r="B108">
        <v>78</v>
      </c>
      <c r="C108" t="s">
        <v>269</v>
      </c>
      <c r="D108" t="s">
        <v>75</v>
      </c>
    </row>
    <row r="109" spans="1:4" x14ac:dyDescent="0.25">
      <c r="A109" t="s">
        <v>156</v>
      </c>
      <c r="B109">
        <v>241</v>
      </c>
      <c r="C109" t="s">
        <v>269</v>
      </c>
      <c r="D109" t="s">
        <v>75</v>
      </c>
    </row>
    <row r="110" spans="1:4" x14ac:dyDescent="0.25">
      <c r="A110" t="s">
        <v>157</v>
      </c>
      <c r="B110">
        <v>85</v>
      </c>
      <c r="C110" t="s">
        <v>269</v>
      </c>
      <c r="D110" t="s">
        <v>75</v>
      </c>
    </row>
    <row r="111" spans="1:4" x14ac:dyDescent="0.25">
      <c r="A111" t="s">
        <v>158</v>
      </c>
      <c r="B111">
        <v>86</v>
      </c>
      <c r="C111" t="s">
        <v>269</v>
      </c>
      <c r="D111" t="s">
        <v>75</v>
      </c>
    </row>
    <row r="112" spans="1:4" x14ac:dyDescent="0.25">
      <c r="A112" t="s">
        <v>48</v>
      </c>
      <c r="B112">
        <v>87</v>
      </c>
      <c r="C112" t="s">
        <v>269</v>
      </c>
      <c r="D112" t="s">
        <v>75</v>
      </c>
    </row>
    <row r="113" spans="1:4" x14ac:dyDescent="0.25">
      <c r="A113" t="s">
        <v>50</v>
      </c>
      <c r="B113">
        <v>89</v>
      </c>
      <c r="C113" t="s">
        <v>269</v>
      </c>
      <c r="D113" t="s">
        <v>75</v>
      </c>
    </row>
    <row r="114" spans="1:4" x14ac:dyDescent="0.25">
      <c r="A114" t="s">
        <v>160</v>
      </c>
      <c r="B114">
        <v>90</v>
      </c>
      <c r="C114" t="s">
        <v>269</v>
      </c>
      <c r="D114" t="s">
        <v>75</v>
      </c>
    </row>
    <row r="115" spans="1:4" x14ac:dyDescent="0.25">
      <c r="A115" t="s">
        <v>161</v>
      </c>
      <c r="B115">
        <v>91</v>
      </c>
      <c r="C115" t="s">
        <v>269</v>
      </c>
      <c r="D115" t="s">
        <v>75</v>
      </c>
    </row>
    <row r="116" spans="1:4" x14ac:dyDescent="0.25">
      <c r="A116" t="s">
        <v>51</v>
      </c>
      <c r="B116">
        <v>92</v>
      </c>
      <c r="C116" t="s">
        <v>269</v>
      </c>
      <c r="D116" t="s">
        <v>75</v>
      </c>
    </row>
    <row r="117" spans="1:4" x14ac:dyDescent="0.25">
      <c r="A117" t="s">
        <v>163</v>
      </c>
      <c r="B117">
        <v>94</v>
      </c>
      <c r="C117" t="s">
        <v>269</v>
      </c>
      <c r="D117" t="s">
        <v>75</v>
      </c>
    </row>
    <row r="118" spans="1:4" x14ac:dyDescent="0.25">
      <c r="A118" t="s">
        <v>56</v>
      </c>
      <c r="B118">
        <v>101</v>
      </c>
      <c r="C118" t="s">
        <v>269</v>
      </c>
      <c r="D118" t="s">
        <v>75</v>
      </c>
    </row>
    <row r="119" spans="1:4" x14ac:dyDescent="0.25">
      <c r="A119" t="s">
        <v>252</v>
      </c>
      <c r="B119">
        <v>103</v>
      </c>
      <c r="C119" t="s">
        <v>269</v>
      </c>
      <c r="D119" t="s">
        <v>75</v>
      </c>
    </row>
    <row r="120" spans="1:4" x14ac:dyDescent="0.25">
      <c r="A120" t="s">
        <v>170</v>
      </c>
      <c r="B120">
        <v>107</v>
      </c>
      <c r="C120" t="s">
        <v>269</v>
      </c>
      <c r="D120" t="s">
        <v>75</v>
      </c>
    </row>
    <row r="121" spans="1:4" x14ac:dyDescent="0.25">
      <c r="A121" t="s">
        <v>62</v>
      </c>
      <c r="B121">
        <v>109</v>
      </c>
      <c r="C121" t="s">
        <v>269</v>
      </c>
      <c r="D121" t="s">
        <v>75</v>
      </c>
    </row>
    <row r="122" spans="1:4" x14ac:dyDescent="0.25">
      <c r="A122" t="s">
        <v>66</v>
      </c>
      <c r="B122">
        <v>114</v>
      </c>
      <c r="C122" t="s">
        <v>269</v>
      </c>
      <c r="D122" t="s">
        <v>75</v>
      </c>
    </row>
    <row r="123" spans="1:4" x14ac:dyDescent="0.25">
      <c r="A123" t="s">
        <v>176</v>
      </c>
      <c r="B123">
        <v>120</v>
      </c>
      <c r="C123" t="s">
        <v>269</v>
      </c>
      <c r="D123" t="s">
        <v>75</v>
      </c>
    </row>
    <row r="124" spans="1:4" x14ac:dyDescent="0.25">
      <c r="A124" t="s">
        <v>177</v>
      </c>
      <c r="B124">
        <v>122</v>
      </c>
      <c r="C124" t="s">
        <v>269</v>
      </c>
      <c r="D124" t="s">
        <v>75</v>
      </c>
    </row>
    <row r="125" spans="1:4" x14ac:dyDescent="0.25">
      <c r="A125" t="s">
        <v>253</v>
      </c>
      <c r="B125">
        <v>127</v>
      </c>
      <c r="C125" t="s">
        <v>269</v>
      </c>
      <c r="D125" t="s">
        <v>75</v>
      </c>
    </row>
    <row r="126" spans="1:4" x14ac:dyDescent="0.25">
      <c r="A126" t="s">
        <v>184</v>
      </c>
      <c r="B126">
        <v>129</v>
      </c>
      <c r="C126" t="s">
        <v>269</v>
      </c>
      <c r="D126" t="s">
        <v>75</v>
      </c>
    </row>
    <row r="127" spans="1:4" x14ac:dyDescent="0.25">
      <c r="A127" t="s">
        <v>185</v>
      </c>
      <c r="B127">
        <v>130</v>
      </c>
      <c r="C127" t="s">
        <v>269</v>
      </c>
      <c r="D127" t="s">
        <v>75</v>
      </c>
    </row>
    <row r="128" spans="1:4" x14ac:dyDescent="0.25">
      <c r="A128" t="s">
        <v>75</v>
      </c>
      <c r="B128">
        <v>131</v>
      </c>
      <c r="C128" t="s">
        <v>269</v>
      </c>
      <c r="D128" t="s">
        <v>75</v>
      </c>
    </row>
    <row r="129" spans="1:4" x14ac:dyDescent="0.25">
      <c r="A129" t="s">
        <v>186</v>
      </c>
      <c r="B129">
        <v>133</v>
      </c>
      <c r="C129" t="s">
        <v>269</v>
      </c>
      <c r="D129" t="s">
        <v>75</v>
      </c>
    </row>
    <row r="130" spans="1:4" x14ac:dyDescent="0.25">
      <c r="A130" t="s">
        <v>191</v>
      </c>
      <c r="B130">
        <v>138</v>
      </c>
      <c r="C130" t="s">
        <v>269</v>
      </c>
      <c r="D130" t="s">
        <v>75</v>
      </c>
    </row>
    <row r="131" spans="1:4" x14ac:dyDescent="0.25">
      <c r="A131" t="s">
        <v>192</v>
      </c>
      <c r="B131">
        <v>140</v>
      </c>
      <c r="C131" t="s">
        <v>269</v>
      </c>
      <c r="D131" t="s">
        <v>75</v>
      </c>
    </row>
    <row r="132" spans="1:4" x14ac:dyDescent="0.25">
      <c r="A132" t="s">
        <v>194</v>
      </c>
      <c r="B132">
        <v>142</v>
      </c>
      <c r="C132" t="s">
        <v>269</v>
      </c>
      <c r="D132" t="s">
        <v>75</v>
      </c>
    </row>
    <row r="133" spans="1:4" x14ac:dyDescent="0.25">
      <c r="A133" t="s">
        <v>195</v>
      </c>
      <c r="B133">
        <v>143</v>
      </c>
      <c r="C133" t="s">
        <v>269</v>
      </c>
      <c r="D133" t="s">
        <v>75</v>
      </c>
    </row>
    <row r="134" spans="1:4" x14ac:dyDescent="0.25">
      <c r="A134" t="s">
        <v>216</v>
      </c>
      <c r="B134">
        <v>157</v>
      </c>
      <c r="C134" t="s">
        <v>269</v>
      </c>
      <c r="D134" t="s">
        <v>75</v>
      </c>
    </row>
    <row r="135" spans="1:4" x14ac:dyDescent="0.25">
      <c r="A135" t="s">
        <v>218</v>
      </c>
      <c r="B135">
        <v>160</v>
      </c>
      <c r="C135" t="s">
        <v>269</v>
      </c>
      <c r="D135" t="s">
        <v>75</v>
      </c>
    </row>
    <row r="136" spans="1:4" x14ac:dyDescent="0.25">
      <c r="A136" t="s">
        <v>219</v>
      </c>
      <c r="B136">
        <v>162</v>
      </c>
      <c r="C136" t="s">
        <v>269</v>
      </c>
      <c r="D136" t="s">
        <v>75</v>
      </c>
    </row>
    <row r="137" spans="1:4" x14ac:dyDescent="0.25">
      <c r="A137" t="s">
        <v>220</v>
      </c>
      <c r="B137">
        <v>163</v>
      </c>
      <c r="C137" t="s">
        <v>269</v>
      </c>
      <c r="D137" t="s">
        <v>75</v>
      </c>
    </row>
    <row r="138" spans="1:4" x14ac:dyDescent="0.25">
      <c r="A138" t="s">
        <v>96</v>
      </c>
      <c r="B138">
        <v>166</v>
      </c>
      <c r="C138" t="s">
        <v>269</v>
      </c>
      <c r="D138" t="s">
        <v>75</v>
      </c>
    </row>
    <row r="139" spans="1:4" x14ac:dyDescent="0.25">
      <c r="A139" t="s">
        <v>223</v>
      </c>
      <c r="B139">
        <v>167</v>
      </c>
      <c r="C139" t="s">
        <v>269</v>
      </c>
      <c r="D139" t="s">
        <v>75</v>
      </c>
    </row>
    <row r="140" spans="1:4" x14ac:dyDescent="0.25">
      <c r="A140" t="s">
        <v>254</v>
      </c>
      <c r="B140">
        <v>169</v>
      </c>
      <c r="C140" t="s">
        <v>269</v>
      </c>
      <c r="D140" t="s">
        <v>75</v>
      </c>
    </row>
    <row r="141" spans="1:4" x14ac:dyDescent="0.25">
      <c r="A141" t="s">
        <v>256</v>
      </c>
      <c r="B141">
        <v>21</v>
      </c>
      <c r="C141" t="s">
        <v>270</v>
      </c>
    </row>
    <row r="142" spans="1:4" x14ac:dyDescent="0.25">
      <c r="A142" t="s">
        <v>257</v>
      </c>
      <c r="B142">
        <v>22</v>
      </c>
      <c r="C142" t="s">
        <v>270</v>
      </c>
    </row>
    <row r="143" spans="1:4" x14ac:dyDescent="0.25">
      <c r="A143" t="s">
        <v>19</v>
      </c>
      <c r="B143">
        <v>27</v>
      </c>
      <c r="C143" t="s">
        <v>270</v>
      </c>
    </row>
    <row r="144" spans="1:4" x14ac:dyDescent="0.25">
      <c r="A144" t="s">
        <v>127</v>
      </c>
      <c r="B144">
        <v>40</v>
      </c>
      <c r="C144" t="s">
        <v>270</v>
      </c>
    </row>
    <row r="145" spans="1:3" x14ac:dyDescent="0.25">
      <c r="A145" t="s">
        <v>30</v>
      </c>
      <c r="B145">
        <v>223</v>
      </c>
      <c r="C145" t="s">
        <v>270</v>
      </c>
    </row>
    <row r="146" spans="1:3" x14ac:dyDescent="0.25">
      <c r="A146" t="s">
        <v>54</v>
      </c>
      <c r="B146">
        <v>96</v>
      </c>
      <c r="C146" t="s">
        <v>270</v>
      </c>
    </row>
    <row r="147" spans="1:3" x14ac:dyDescent="0.25">
      <c r="A147" t="s">
        <v>164</v>
      </c>
      <c r="B147">
        <v>97</v>
      </c>
      <c r="C147" t="s">
        <v>270</v>
      </c>
    </row>
    <row r="148" spans="1:3" x14ac:dyDescent="0.25">
      <c r="A148" t="s">
        <v>166</v>
      </c>
      <c r="B148">
        <v>99</v>
      </c>
      <c r="C148" t="s">
        <v>270</v>
      </c>
    </row>
    <row r="149" spans="1:3" x14ac:dyDescent="0.25">
      <c r="A149" t="s">
        <v>60</v>
      </c>
      <c r="B149">
        <v>108</v>
      </c>
      <c r="C149" t="s">
        <v>270</v>
      </c>
    </row>
    <row r="150" spans="1:3" x14ac:dyDescent="0.25">
      <c r="A150" t="s">
        <v>62</v>
      </c>
      <c r="B150">
        <v>109</v>
      </c>
      <c r="C150" t="s">
        <v>270</v>
      </c>
    </row>
    <row r="151" spans="1:3" x14ac:dyDescent="0.25">
      <c r="A151" t="s">
        <v>171</v>
      </c>
      <c r="B151">
        <v>110</v>
      </c>
      <c r="C151" t="s">
        <v>270</v>
      </c>
    </row>
    <row r="152" spans="1:3" x14ac:dyDescent="0.25">
      <c r="A152" t="s">
        <v>63</v>
      </c>
      <c r="B152">
        <v>111</v>
      </c>
      <c r="C152" t="s">
        <v>270</v>
      </c>
    </row>
    <row r="153" spans="1:3" x14ac:dyDescent="0.25">
      <c r="A153" t="s">
        <v>64</v>
      </c>
      <c r="B153">
        <v>112</v>
      </c>
      <c r="C153" t="s">
        <v>270</v>
      </c>
    </row>
    <row r="154" spans="1:3" x14ac:dyDescent="0.25">
      <c r="A154" t="s">
        <v>65</v>
      </c>
      <c r="B154">
        <v>113</v>
      </c>
      <c r="C154" t="s">
        <v>270</v>
      </c>
    </row>
    <row r="155" spans="1:3" x14ac:dyDescent="0.25">
      <c r="A155" t="s">
        <v>185</v>
      </c>
      <c r="B155">
        <v>130</v>
      </c>
      <c r="C155" t="s">
        <v>270</v>
      </c>
    </row>
    <row r="156" spans="1:3" x14ac:dyDescent="0.25">
      <c r="A156" t="s">
        <v>200</v>
      </c>
      <c r="B156">
        <v>144</v>
      </c>
      <c r="C156" t="s">
        <v>270</v>
      </c>
    </row>
    <row r="157" spans="1:3" x14ac:dyDescent="0.25">
      <c r="A157" t="s">
        <v>209</v>
      </c>
      <c r="B157">
        <v>149</v>
      </c>
      <c r="C157" t="s">
        <v>270</v>
      </c>
    </row>
    <row r="158" spans="1:3" x14ac:dyDescent="0.25">
      <c r="A158" t="s">
        <v>213</v>
      </c>
      <c r="B158">
        <v>154</v>
      </c>
      <c r="C158" t="s">
        <v>270</v>
      </c>
    </row>
    <row r="159" spans="1:3" x14ac:dyDescent="0.25">
      <c r="A159" t="s">
        <v>214</v>
      </c>
      <c r="B159">
        <v>155</v>
      </c>
      <c r="C159" t="s">
        <v>270</v>
      </c>
    </row>
    <row r="160" spans="1:3" x14ac:dyDescent="0.25">
      <c r="A160" t="s">
        <v>215</v>
      </c>
      <c r="B160">
        <v>156</v>
      </c>
      <c r="C160" t="s">
        <v>270</v>
      </c>
    </row>
    <row r="161" spans="1:3" x14ac:dyDescent="0.25">
      <c r="A161" t="s">
        <v>218</v>
      </c>
      <c r="B161">
        <v>160</v>
      </c>
      <c r="C161" t="s">
        <v>270</v>
      </c>
    </row>
    <row r="162" spans="1:3" x14ac:dyDescent="0.25">
      <c r="A162" t="s">
        <v>220</v>
      </c>
      <c r="B162">
        <v>163</v>
      </c>
      <c r="C162" t="s">
        <v>270</v>
      </c>
    </row>
    <row r="163" spans="1:3" x14ac:dyDescent="0.25">
      <c r="A163" t="s">
        <v>227</v>
      </c>
      <c r="B163">
        <v>171</v>
      </c>
      <c r="C163" t="s">
        <v>270</v>
      </c>
    </row>
    <row r="164" spans="1:3" x14ac:dyDescent="0.25">
      <c r="A164" t="s">
        <v>245</v>
      </c>
      <c r="B164">
        <v>12</v>
      </c>
      <c r="C164" t="s">
        <v>271</v>
      </c>
    </row>
    <row r="165" spans="1:3" x14ac:dyDescent="0.25">
      <c r="A165" t="s">
        <v>11</v>
      </c>
      <c r="B165">
        <v>14</v>
      </c>
      <c r="C165" t="s">
        <v>271</v>
      </c>
    </row>
    <row r="166" spans="1:3" x14ac:dyDescent="0.25">
      <c r="A166" t="s">
        <v>186</v>
      </c>
      <c r="B166">
        <v>133</v>
      </c>
      <c r="C166" t="s">
        <v>271</v>
      </c>
    </row>
    <row r="167" spans="1:3" x14ac:dyDescent="0.25">
      <c r="A167" t="s">
        <v>207</v>
      </c>
      <c r="B167">
        <v>145</v>
      </c>
      <c r="C167" t="s">
        <v>271</v>
      </c>
    </row>
    <row r="168" spans="1:3" x14ac:dyDescent="0.25">
      <c r="A168" t="s">
        <v>221</v>
      </c>
      <c r="B168">
        <v>164</v>
      </c>
      <c r="C168" t="s">
        <v>271</v>
      </c>
    </row>
    <row r="169" spans="1:3" x14ac:dyDescent="0.25">
      <c r="A169" t="s">
        <v>222</v>
      </c>
      <c r="B169">
        <v>165</v>
      </c>
      <c r="C169" t="s">
        <v>271</v>
      </c>
    </row>
    <row r="170" spans="1:3" x14ac:dyDescent="0.25">
      <c r="A170" t="s">
        <v>228</v>
      </c>
      <c r="B170">
        <v>174</v>
      </c>
      <c r="C170" t="s">
        <v>271</v>
      </c>
    </row>
    <row r="171" spans="1:3" x14ac:dyDescent="0.25">
      <c r="A171" t="s">
        <v>106</v>
      </c>
      <c r="B171">
        <v>7</v>
      </c>
      <c r="C171" t="s">
        <v>272</v>
      </c>
    </row>
    <row r="172" spans="1:3" x14ac:dyDescent="0.25">
      <c r="A172" t="s">
        <v>107</v>
      </c>
      <c r="B172">
        <v>8</v>
      </c>
      <c r="C172" t="s">
        <v>272</v>
      </c>
    </row>
    <row r="173" spans="1:3" x14ac:dyDescent="0.25">
      <c r="A173" t="s">
        <v>6</v>
      </c>
      <c r="B173">
        <v>9</v>
      </c>
      <c r="C173" t="s">
        <v>272</v>
      </c>
    </row>
    <row r="174" spans="1:3" x14ac:dyDescent="0.25">
      <c r="A174" t="s">
        <v>260</v>
      </c>
      <c r="B174">
        <v>16</v>
      </c>
      <c r="C174" t="s">
        <v>272</v>
      </c>
    </row>
    <row r="175" spans="1:3" x14ac:dyDescent="0.25">
      <c r="A175" t="s">
        <v>13</v>
      </c>
      <c r="B175">
        <v>17</v>
      </c>
      <c r="C175" t="s">
        <v>272</v>
      </c>
    </row>
    <row r="176" spans="1:3" x14ac:dyDescent="0.25">
      <c r="A176" t="s">
        <v>19</v>
      </c>
      <c r="B176">
        <v>27</v>
      </c>
      <c r="C176" t="s">
        <v>272</v>
      </c>
    </row>
    <row r="177" spans="1:3" x14ac:dyDescent="0.25">
      <c r="A177" t="s">
        <v>21</v>
      </c>
      <c r="B177">
        <v>32</v>
      </c>
      <c r="C177" t="s">
        <v>272</v>
      </c>
    </row>
    <row r="178" spans="1:3" x14ac:dyDescent="0.25">
      <c r="A178" t="s">
        <v>128</v>
      </c>
      <c r="B178">
        <v>41</v>
      </c>
      <c r="C178" t="s">
        <v>272</v>
      </c>
    </row>
    <row r="179" spans="1:3" x14ac:dyDescent="0.25">
      <c r="A179" t="s">
        <v>29</v>
      </c>
      <c r="B179">
        <v>43</v>
      </c>
      <c r="C179" t="s">
        <v>272</v>
      </c>
    </row>
    <row r="180" spans="1:3" x14ac:dyDescent="0.25">
      <c r="A180" t="s">
        <v>132</v>
      </c>
      <c r="B180">
        <v>48</v>
      </c>
      <c r="C180" t="s">
        <v>272</v>
      </c>
    </row>
    <row r="181" spans="1:3" x14ac:dyDescent="0.25">
      <c r="A181" t="s">
        <v>32</v>
      </c>
      <c r="B181">
        <v>53</v>
      </c>
      <c r="C181" t="s">
        <v>272</v>
      </c>
    </row>
    <row r="182" spans="1:3" x14ac:dyDescent="0.25">
      <c r="A182" t="s">
        <v>136</v>
      </c>
      <c r="B182">
        <v>54</v>
      </c>
      <c r="C182" t="s">
        <v>272</v>
      </c>
    </row>
    <row r="183" spans="1:3" x14ac:dyDescent="0.25">
      <c r="A183" t="s">
        <v>37</v>
      </c>
      <c r="B183">
        <v>60</v>
      </c>
      <c r="C183" t="s">
        <v>272</v>
      </c>
    </row>
    <row r="184" spans="1:3" x14ac:dyDescent="0.25">
      <c r="A184" t="s">
        <v>143</v>
      </c>
      <c r="B184">
        <v>68</v>
      </c>
      <c r="C184" t="s">
        <v>272</v>
      </c>
    </row>
    <row r="185" spans="1:3" x14ac:dyDescent="0.25">
      <c r="A185" t="s">
        <v>145</v>
      </c>
      <c r="B185">
        <v>70</v>
      </c>
      <c r="C185" t="s">
        <v>272</v>
      </c>
    </row>
    <row r="186" spans="1:3" x14ac:dyDescent="0.25">
      <c r="A186" t="s">
        <v>44</v>
      </c>
      <c r="B186">
        <v>75</v>
      </c>
      <c r="C186" t="s">
        <v>272</v>
      </c>
    </row>
    <row r="187" spans="1:3" x14ac:dyDescent="0.25">
      <c r="A187" t="s">
        <v>152</v>
      </c>
      <c r="B187">
        <v>79</v>
      </c>
      <c r="C187" t="s">
        <v>272</v>
      </c>
    </row>
    <row r="188" spans="1:3" x14ac:dyDescent="0.25">
      <c r="A188" t="s">
        <v>155</v>
      </c>
      <c r="B188">
        <v>82</v>
      </c>
      <c r="C188" t="s">
        <v>272</v>
      </c>
    </row>
    <row r="189" spans="1:3" x14ac:dyDescent="0.25">
      <c r="A189" t="s">
        <v>168</v>
      </c>
      <c r="B189">
        <v>105</v>
      </c>
      <c r="C189" t="s">
        <v>272</v>
      </c>
    </row>
    <row r="190" spans="1:3" x14ac:dyDescent="0.25">
      <c r="A190" t="s">
        <v>169</v>
      </c>
      <c r="B190">
        <v>106</v>
      </c>
      <c r="C190" t="s">
        <v>272</v>
      </c>
    </row>
    <row r="191" spans="1:3" x14ac:dyDescent="0.25">
      <c r="A191" t="s">
        <v>66</v>
      </c>
      <c r="B191">
        <v>114</v>
      </c>
      <c r="C191" t="s">
        <v>272</v>
      </c>
    </row>
    <row r="192" spans="1:3" x14ac:dyDescent="0.25">
      <c r="A192" t="s">
        <v>183</v>
      </c>
      <c r="B192">
        <v>128</v>
      </c>
      <c r="C192" t="s">
        <v>272</v>
      </c>
    </row>
    <row r="193" spans="1:3" x14ac:dyDescent="0.25">
      <c r="A193" t="s">
        <v>184</v>
      </c>
      <c r="B193">
        <v>129</v>
      </c>
      <c r="C193" t="s">
        <v>272</v>
      </c>
    </row>
    <row r="194" spans="1:3" x14ac:dyDescent="0.25">
      <c r="A194" t="s">
        <v>190</v>
      </c>
      <c r="B194">
        <v>136</v>
      </c>
      <c r="C194" t="s">
        <v>272</v>
      </c>
    </row>
    <row r="195" spans="1:3" x14ac:dyDescent="0.25">
      <c r="A195" t="s">
        <v>210</v>
      </c>
      <c r="B195">
        <v>150</v>
      </c>
      <c r="C195" t="s">
        <v>272</v>
      </c>
    </row>
    <row r="196" spans="1:3" x14ac:dyDescent="0.25">
      <c r="A196" t="s">
        <v>95</v>
      </c>
      <c r="B196">
        <v>161</v>
      </c>
      <c r="C196" t="s">
        <v>272</v>
      </c>
    </row>
    <row r="197" spans="1:3" x14ac:dyDescent="0.25">
      <c r="A197" t="s">
        <v>96</v>
      </c>
      <c r="B197">
        <v>166</v>
      </c>
      <c r="C197" t="s">
        <v>272</v>
      </c>
    </row>
    <row r="198" spans="1:3" x14ac:dyDescent="0.25">
      <c r="A198" t="s">
        <v>229</v>
      </c>
      <c r="B198">
        <v>176</v>
      </c>
      <c r="C198" t="s">
        <v>272</v>
      </c>
    </row>
    <row r="199" spans="1:3" x14ac:dyDescent="0.25">
      <c r="A199" t="s">
        <v>100</v>
      </c>
      <c r="B199">
        <v>177</v>
      </c>
      <c r="C199" t="s">
        <v>272</v>
      </c>
    </row>
    <row r="200" spans="1:3" x14ac:dyDescent="0.25">
      <c r="A200" t="s">
        <v>101</v>
      </c>
      <c r="B200">
        <v>178</v>
      </c>
      <c r="C200" t="s">
        <v>272</v>
      </c>
    </row>
    <row r="201" spans="1:3" x14ac:dyDescent="0.25">
      <c r="A201" t="s">
        <v>11</v>
      </c>
      <c r="B201">
        <v>14</v>
      </c>
      <c r="C201" t="s">
        <v>273</v>
      </c>
    </row>
    <row r="202" spans="1:3" x14ac:dyDescent="0.25">
      <c r="A202" t="s">
        <v>16</v>
      </c>
      <c r="B202">
        <v>24</v>
      </c>
      <c r="C202" t="s">
        <v>273</v>
      </c>
    </row>
    <row r="203" spans="1:3" x14ac:dyDescent="0.25">
      <c r="A203" t="s">
        <v>23</v>
      </c>
      <c r="B203">
        <v>38</v>
      </c>
      <c r="C203" t="s">
        <v>273</v>
      </c>
    </row>
    <row r="204" spans="1:3" x14ac:dyDescent="0.25">
      <c r="A204" t="s">
        <v>128</v>
      </c>
      <c r="B204">
        <v>41</v>
      </c>
      <c r="C204" t="s">
        <v>273</v>
      </c>
    </row>
    <row r="205" spans="1:3" x14ac:dyDescent="0.25">
      <c r="A205" t="s">
        <v>130</v>
      </c>
      <c r="B205">
        <v>45</v>
      </c>
      <c r="C205" t="s">
        <v>273</v>
      </c>
    </row>
    <row r="206" spans="1:3" x14ac:dyDescent="0.25">
      <c r="A206" t="s">
        <v>147</v>
      </c>
      <c r="B206">
        <v>73</v>
      </c>
      <c r="C206" t="s">
        <v>273</v>
      </c>
    </row>
    <row r="207" spans="1:3" x14ac:dyDescent="0.25">
      <c r="A207" t="s">
        <v>150</v>
      </c>
      <c r="B207">
        <v>77</v>
      </c>
      <c r="C207" t="s">
        <v>273</v>
      </c>
    </row>
    <row r="208" spans="1:3" x14ac:dyDescent="0.25">
      <c r="A208" t="s">
        <v>163</v>
      </c>
      <c r="B208">
        <v>94</v>
      </c>
      <c r="C208" t="s">
        <v>273</v>
      </c>
    </row>
    <row r="209" spans="1:3" x14ac:dyDescent="0.25">
      <c r="A209" t="s">
        <v>173</v>
      </c>
      <c r="B209">
        <v>116</v>
      </c>
      <c r="C209" t="s">
        <v>273</v>
      </c>
    </row>
    <row r="210" spans="1:3" x14ac:dyDescent="0.25">
      <c r="A210" t="s">
        <v>239</v>
      </c>
      <c r="B210">
        <v>132</v>
      </c>
      <c r="C210" t="s">
        <v>273</v>
      </c>
    </row>
    <row r="211" spans="1:3" x14ac:dyDescent="0.25">
      <c r="A211" t="s">
        <v>80</v>
      </c>
      <c r="B211">
        <v>137</v>
      </c>
      <c r="C211" t="s">
        <v>273</v>
      </c>
    </row>
    <row r="212" spans="1:3" x14ac:dyDescent="0.25">
      <c r="A212" t="s">
        <v>207</v>
      </c>
      <c r="B212">
        <v>145</v>
      </c>
      <c r="C212" t="s">
        <v>273</v>
      </c>
    </row>
    <row r="213" spans="1:3" x14ac:dyDescent="0.25">
      <c r="A213" t="s">
        <v>216</v>
      </c>
      <c r="B213">
        <v>157</v>
      </c>
      <c r="C213" t="s">
        <v>273</v>
      </c>
    </row>
    <row r="214" spans="1:3" x14ac:dyDescent="0.25">
      <c r="A214" t="s">
        <v>127</v>
      </c>
      <c r="B214">
        <v>40</v>
      </c>
      <c r="C214" t="s">
        <v>274</v>
      </c>
    </row>
    <row r="215" spans="1:3" x14ac:dyDescent="0.25">
      <c r="A215" t="s">
        <v>137</v>
      </c>
      <c r="B215">
        <v>56</v>
      </c>
      <c r="C215" t="s">
        <v>274</v>
      </c>
    </row>
    <row r="216" spans="1:3" x14ac:dyDescent="0.25">
      <c r="A216" t="s">
        <v>138</v>
      </c>
      <c r="B216">
        <v>57</v>
      </c>
      <c r="C216" t="s">
        <v>274</v>
      </c>
    </row>
    <row r="217" spans="1:3" x14ac:dyDescent="0.25">
      <c r="A217" t="s">
        <v>140</v>
      </c>
      <c r="B217">
        <v>62</v>
      </c>
      <c r="C217" t="s">
        <v>274</v>
      </c>
    </row>
    <row r="218" spans="1:3" x14ac:dyDescent="0.25">
      <c r="A218" t="s">
        <v>40</v>
      </c>
      <c r="B218">
        <v>66</v>
      </c>
      <c r="C218" t="s">
        <v>274</v>
      </c>
    </row>
    <row r="219" spans="1:3" x14ac:dyDescent="0.25">
      <c r="A219" t="s">
        <v>43</v>
      </c>
      <c r="B219">
        <v>74</v>
      </c>
      <c r="C219" t="s">
        <v>274</v>
      </c>
    </row>
    <row r="220" spans="1:3" x14ac:dyDescent="0.25">
      <c r="A220" t="s">
        <v>154</v>
      </c>
      <c r="B220">
        <v>81</v>
      </c>
      <c r="C220" t="s">
        <v>274</v>
      </c>
    </row>
    <row r="221" spans="1:3" x14ac:dyDescent="0.25">
      <c r="A221" t="s">
        <v>47</v>
      </c>
      <c r="B221">
        <v>84</v>
      </c>
      <c r="C221" t="s">
        <v>274</v>
      </c>
    </row>
    <row r="222" spans="1:3" x14ac:dyDescent="0.25">
      <c r="A222" t="s">
        <v>48</v>
      </c>
      <c r="B222">
        <v>87</v>
      </c>
      <c r="C222" t="s">
        <v>274</v>
      </c>
    </row>
    <row r="223" spans="1:3" x14ac:dyDescent="0.25">
      <c r="A223" t="s">
        <v>263</v>
      </c>
      <c r="B223">
        <v>93</v>
      </c>
      <c r="C223" t="s">
        <v>274</v>
      </c>
    </row>
    <row r="224" spans="1:3" x14ac:dyDescent="0.25">
      <c r="A224" t="s">
        <v>63</v>
      </c>
      <c r="B224">
        <v>111</v>
      </c>
      <c r="C224" t="s">
        <v>274</v>
      </c>
    </row>
    <row r="225" spans="1:3" x14ac:dyDescent="0.25">
      <c r="A225" t="s">
        <v>70</v>
      </c>
      <c r="B225">
        <v>121</v>
      </c>
      <c r="C225" t="s">
        <v>274</v>
      </c>
    </row>
    <row r="226" spans="1:3" x14ac:dyDescent="0.25">
      <c r="A226" t="s">
        <v>180</v>
      </c>
      <c r="B226">
        <v>126</v>
      </c>
      <c r="C226" t="s">
        <v>274</v>
      </c>
    </row>
    <row r="227" spans="1:3" x14ac:dyDescent="0.25">
      <c r="A227" t="s">
        <v>214</v>
      </c>
      <c r="B227">
        <v>155</v>
      </c>
      <c r="C227" t="s">
        <v>274</v>
      </c>
    </row>
    <row r="228" spans="1:3" x14ac:dyDescent="0.25">
      <c r="A228" t="s">
        <v>215</v>
      </c>
      <c r="B228">
        <v>156</v>
      </c>
      <c r="C228" t="s">
        <v>274</v>
      </c>
    </row>
    <row r="229" spans="1:3" x14ac:dyDescent="0.25">
      <c r="A229" t="s">
        <v>218</v>
      </c>
      <c r="B229">
        <v>160</v>
      </c>
      <c r="C229" t="s">
        <v>274</v>
      </c>
    </row>
    <row r="230" spans="1:3" x14ac:dyDescent="0.25">
      <c r="A230" t="s">
        <v>17</v>
      </c>
      <c r="B230">
        <v>25</v>
      </c>
      <c r="C230" t="s">
        <v>275</v>
      </c>
    </row>
    <row r="231" spans="1:3" x14ac:dyDescent="0.25">
      <c r="A231" t="s">
        <v>122</v>
      </c>
      <c r="B231">
        <v>36</v>
      </c>
      <c r="C231" t="s">
        <v>275</v>
      </c>
    </row>
    <row r="232" spans="1:3" x14ac:dyDescent="0.25">
      <c r="A232" t="s">
        <v>28</v>
      </c>
      <c r="B232">
        <v>222</v>
      </c>
      <c r="C232" t="s">
        <v>275</v>
      </c>
    </row>
    <row r="233" spans="1:3" x14ac:dyDescent="0.25">
      <c r="A233" t="s">
        <v>136</v>
      </c>
      <c r="B233">
        <v>54</v>
      </c>
      <c r="C233" t="s">
        <v>275</v>
      </c>
    </row>
    <row r="234" spans="1:3" x14ac:dyDescent="0.25">
      <c r="A234" t="s">
        <v>33</v>
      </c>
      <c r="B234">
        <v>55</v>
      </c>
      <c r="C234" t="s">
        <v>275</v>
      </c>
    </row>
    <row r="235" spans="1:3" x14ac:dyDescent="0.25">
      <c r="A235" t="s">
        <v>34</v>
      </c>
      <c r="B235">
        <v>224</v>
      </c>
      <c r="C235" t="s">
        <v>275</v>
      </c>
    </row>
    <row r="236" spans="1:3" x14ac:dyDescent="0.25">
      <c r="A236" t="s">
        <v>38</v>
      </c>
      <c r="B236">
        <v>61</v>
      </c>
      <c r="C236" t="s">
        <v>275</v>
      </c>
    </row>
    <row r="237" spans="1:3" x14ac:dyDescent="0.25">
      <c r="A237" t="s">
        <v>142</v>
      </c>
      <c r="B237">
        <v>64</v>
      </c>
      <c r="C237" t="s">
        <v>275</v>
      </c>
    </row>
    <row r="238" spans="1:3" x14ac:dyDescent="0.25">
      <c r="A238" t="s">
        <v>41</v>
      </c>
      <c r="B238">
        <v>67</v>
      </c>
      <c r="C238" t="s">
        <v>275</v>
      </c>
    </row>
    <row r="239" spans="1:3" x14ac:dyDescent="0.25">
      <c r="A239" t="s">
        <v>143</v>
      </c>
      <c r="B239">
        <v>68</v>
      </c>
      <c r="C239" t="s">
        <v>275</v>
      </c>
    </row>
    <row r="240" spans="1:3" x14ac:dyDescent="0.25">
      <c r="A240" t="s">
        <v>145</v>
      </c>
      <c r="B240">
        <v>70</v>
      </c>
      <c r="C240" t="s">
        <v>275</v>
      </c>
    </row>
    <row r="241" spans="1:3" x14ac:dyDescent="0.25">
      <c r="A241" t="s">
        <v>44</v>
      </c>
      <c r="B241">
        <v>75</v>
      </c>
      <c r="C241" t="s">
        <v>275</v>
      </c>
    </row>
    <row r="242" spans="1:3" x14ac:dyDescent="0.25">
      <c r="A242" t="s">
        <v>150</v>
      </c>
      <c r="B242">
        <v>77</v>
      </c>
      <c r="C242" t="s">
        <v>275</v>
      </c>
    </row>
    <row r="243" spans="1:3" x14ac:dyDescent="0.25">
      <c r="A243" t="s">
        <v>151</v>
      </c>
      <c r="B243">
        <v>78</v>
      </c>
      <c r="C243" t="s">
        <v>275</v>
      </c>
    </row>
    <row r="244" spans="1:3" x14ac:dyDescent="0.25">
      <c r="A244" t="s">
        <v>158</v>
      </c>
      <c r="B244">
        <v>86</v>
      </c>
      <c r="C244" t="s">
        <v>275</v>
      </c>
    </row>
    <row r="245" spans="1:3" x14ac:dyDescent="0.25">
      <c r="A245" t="s">
        <v>161</v>
      </c>
      <c r="B245">
        <v>91</v>
      </c>
      <c r="C245" t="s">
        <v>275</v>
      </c>
    </row>
    <row r="246" spans="1:3" x14ac:dyDescent="0.25">
      <c r="A246" t="s">
        <v>56</v>
      </c>
      <c r="B246">
        <v>101</v>
      </c>
      <c r="C246" t="s">
        <v>275</v>
      </c>
    </row>
    <row r="247" spans="1:3" x14ac:dyDescent="0.25">
      <c r="A247" t="s">
        <v>62</v>
      </c>
      <c r="B247">
        <v>109</v>
      </c>
      <c r="C247" t="s">
        <v>275</v>
      </c>
    </row>
    <row r="248" spans="1:3" x14ac:dyDescent="0.25">
      <c r="A248" t="s">
        <v>253</v>
      </c>
      <c r="B248">
        <v>127</v>
      </c>
      <c r="C248" t="s">
        <v>275</v>
      </c>
    </row>
    <row r="249" spans="1:3" x14ac:dyDescent="0.25">
      <c r="A249" t="s">
        <v>75</v>
      </c>
      <c r="B249">
        <v>131</v>
      </c>
      <c r="C249" t="s">
        <v>275</v>
      </c>
    </row>
    <row r="250" spans="1:3" x14ac:dyDescent="0.25">
      <c r="A250" t="s">
        <v>191</v>
      </c>
      <c r="B250">
        <v>138</v>
      </c>
      <c r="C250" t="s">
        <v>275</v>
      </c>
    </row>
    <row r="251" spans="1:3" x14ac:dyDescent="0.25">
      <c r="A251" t="s">
        <v>82</v>
      </c>
      <c r="B251">
        <v>139</v>
      </c>
      <c r="C251" t="s">
        <v>275</v>
      </c>
    </row>
    <row r="252" spans="1:3" x14ac:dyDescent="0.25">
      <c r="A252" t="s">
        <v>194</v>
      </c>
      <c r="B252">
        <v>142</v>
      </c>
      <c r="C252" t="s">
        <v>275</v>
      </c>
    </row>
    <row r="253" spans="1:3" x14ac:dyDescent="0.25">
      <c r="A253" t="s">
        <v>219</v>
      </c>
      <c r="B253">
        <v>162</v>
      </c>
      <c r="C253" t="s">
        <v>275</v>
      </c>
    </row>
    <row r="254" spans="1:3" x14ac:dyDescent="0.25">
      <c r="A254" t="s">
        <v>96</v>
      </c>
      <c r="B254">
        <v>166</v>
      </c>
      <c r="C254" t="s">
        <v>275</v>
      </c>
    </row>
    <row r="255" spans="1:3" x14ac:dyDescent="0.25">
      <c r="A255" t="s">
        <v>16</v>
      </c>
      <c r="B255">
        <v>24</v>
      </c>
      <c r="C255" t="s">
        <v>276</v>
      </c>
    </row>
    <row r="256" spans="1:3" x14ac:dyDescent="0.25">
      <c r="A256" t="s">
        <v>122</v>
      </c>
      <c r="B256">
        <v>36</v>
      </c>
      <c r="C256" t="s">
        <v>276</v>
      </c>
    </row>
    <row r="257" spans="1:3" x14ac:dyDescent="0.25">
      <c r="A257" t="s">
        <v>128</v>
      </c>
      <c r="B257">
        <v>41</v>
      </c>
      <c r="C257" t="s">
        <v>276</v>
      </c>
    </row>
    <row r="258" spans="1:3" x14ac:dyDescent="0.25">
      <c r="A258" t="s">
        <v>134</v>
      </c>
      <c r="B258">
        <v>50</v>
      </c>
      <c r="C258" t="s">
        <v>276</v>
      </c>
    </row>
    <row r="259" spans="1:3" x14ac:dyDescent="0.25">
      <c r="A259" t="s">
        <v>41</v>
      </c>
      <c r="B259">
        <v>67</v>
      </c>
      <c r="C259" t="s">
        <v>276</v>
      </c>
    </row>
    <row r="260" spans="1:3" x14ac:dyDescent="0.25">
      <c r="A260" t="s">
        <v>150</v>
      </c>
      <c r="B260">
        <v>77</v>
      </c>
      <c r="C260" t="s">
        <v>276</v>
      </c>
    </row>
    <row r="261" spans="1:3" x14ac:dyDescent="0.25">
      <c r="A261" t="s">
        <v>151</v>
      </c>
      <c r="B261">
        <v>78</v>
      </c>
      <c r="C261" t="s">
        <v>276</v>
      </c>
    </row>
    <row r="262" spans="1:3" x14ac:dyDescent="0.25">
      <c r="A262" t="s">
        <v>161</v>
      </c>
      <c r="B262">
        <v>91</v>
      </c>
      <c r="C262" t="s">
        <v>276</v>
      </c>
    </row>
    <row r="263" spans="1:3" x14ac:dyDescent="0.25">
      <c r="A263" t="s">
        <v>51</v>
      </c>
      <c r="B263">
        <v>92</v>
      </c>
      <c r="C263" t="s">
        <v>276</v>
      </c>
    </row>
    <row r="264" spans="1:3" x14ac:dyDescent="0.25">
      <c r="A264" t="s">
        <v>167</v>
      </c>
      <c r="B264">
        <v>100</v>
      </c>
      <c r="C264" t="s">
        <v>276</v>
      </c>
    </row>
    <row r="265" spans="1:3" x14ac:dyDescent="0.25">
      <c r="A265" t="s">
        <v>170</v>
      </c>
      <c r="B265">
        <v>107</v>
      </c>
      <c r="C265" t="s">
        <v>276</v>
      </c>
    </row>
    <row r="266" spans="1:3" x14ac:dyDescent="0.25">
      <c r="A266" t="s">
        <v>191</v>
      </c>
      <c r="B266">
        <v>138</v>
      </c>
      <c r="C266" t="s">
        <v>276</v>
      </c>
    </row>
    <row r="267" spans="1:3" x14ac:dyDescent="0.25">
      <c r="A267" t="s">
        <v>192</v>
      </c>
      <c r="B267">
        <v>140</v>
      </c>
      <c r="C267" t="s">
        <v>276</v>
      </c>
    </row>
    <row r="268" spans="1:3" x14ac:dyDescent="0.25">
      <c r="A268" t="s">
        <v>213</v>
      </c>
      <c r="B268">
        <v>154</v>
      </c>
      <c r="C268" t="s">
        <v>276</v>
      </c>
    </row>
    <row r="269" spans="1:3" x14ac:dyDescent="0.25">
      <c r="A269" t="s">
        <v>220</v>
      </c>
      <c r="B269">
        <v>163</v>
      </c>
      <c r="C269" t="s">
        <v>276</v>
      </c>
    </row>
    <row r="270" spans="1:3" x14ac:dyDescent="0.25">
      <c r="A270" t="s">
        <v>100</v>
      </c>
      <c r="B270">
        <v>177</v>
      </c>
      <c r="C270" t="s">
        <v>276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27B78-080F-44B7-87CE-DBECAE59ECAD}">
  <dimension ref="A2:C544"/>
  <sheetViews>
    <sheetView zoomScale="160" zoomScaleNormal="160" workbookViewId="0"/>
  </sheetViews>
  <sheetFormatPr defaultRowHeight="15" x14ac:dyDescent="0.25"/>
  <cols>
    <col min="1" max="1" width="70" bestFit="1" customWidth="1"/>
    <col min="2" max="2" width="5.28515625" bestFit="1" customWidth="1"/>
    <col min="3" max="3" width="18.7109375" bestFit="1" customWidth="1"/>
    <col min="4" max="4" width="11.7109375" bestFit="1" customWidth="1"/>
    <col min="6" max="6" width="37" bestFit="1" customWidth="1"/>
  </cols>
  <sheetData>
    <row r="2" spans="1:3" x14ac:dyDescent="0.25">
      <c r="A2" t="s">
        <v>284</v>
      </c>
      <c r="B2" t="s">
        <v>281</v>
      </c>
      <c r="C2" t="s">
        <v>283</v>
      </c>
    </row>
    <row r="3" spans="1:3" x14ac:dyDescent="0.25">
      <c r="A3" t="s">
        <v>29</v>
      </c>
      <c r="B3">
        <v>43</v>
      </c>
      <c r="C3" t="s">
        <v>266</v>
      </c>
    </row>
    <row r="4" spans="1:3" x14ac:dyDescent="0.25">
      <c r="A4" t="s">
        <v>245</v>
      </c>
      <c r="B4">
        <v>12</v>
      </c>
      <c r="C4" t="s">
        <v>266</v>
      </c>
    </row>
    <row r="5" spans="1:3" x14ac:dyDescent="0.25">
      <c r="A5" t="s">
        <v>118</v>
      </c>
      <c r="B5">
        <v>29</v>
      </c>
      <c r="C5" t="s">
        <v>266</v>
      </c>
    </row>
    <row r="6" spans="1:3" x14ac:dyDescent="0.25">
      <c r="A6" t="s">
        <v>131</v>
      </c>
      <c r="B6">
        <v>47</v>
      </c>
      <c r="C6" t="s">
        <v>266</v>
      </c>
    </row>
    <row r="7" spans="1:3" x14ac:dyDescent="0.25">
      <c r="A7" t="s">
        <v>132</v>
      </c>
      <c r="B7">
        <v>48</v>
      </c>
      <c r="C7" t="s">
        <v>266</v>
      </c>
    </row>
    <row r="8" spans="1:3" x14ac:dyDescent="0.25">
      <c r="A8" t="s">
        <v>128</v>
      </c>
      <c r="B8">
        <v>41</v>
      </c>
      <c r="C8" t="s">
        <v>266</v>
      </c>
    </row>
    <row r="9" spans="1:3" x14ac:dyDescent="0.25">
      <c r="A9" t="s">
        <v>132</v>
      </c>
      <c r="B9">
        <v>48</v>
      </c>
      <c r="C9" t="s">
        <v>266</v>
      </c>
    </row>
    <row r="10" spans="1:3" x14ac:dyDescent="0.25">
      <c r="A10" t="s">
        <v>141</v>
      </c>
      <c r="B10">
        <v>63</v>
      </c>
      <c r="C10" t="s">
        <v>266</v>
      </c>
    </row>
    <row r="11" spans="1:3" x14ac:dyDescent="0.25">
      <c r="A11" t="s">
        <v>43</v>
      </c>
      <c r="B11">
        <v>74</v>
      </c>
      <c r="C11" t="s">
        <v>266</v>
      </c>
    </row>
    <row r="12" spans="1:3" x14ac:dyDescent="0.25">
      <c r="A12" t="s">
        <v>139</v>
      </c>
      <c r="B12">
        <v>59</v>
      </c>
      <c r="C12" t="s">
        <v>266</v>
      </c>
    </row>
    <row r="13" spans="1:3" x14ac:dyDescent="0.25">
      <c r="A13" t="s">
        <v>145</v>
      </c>
      <c r="B13">
        <v>70</v>
      </c>
      <c r="C13" t="s">
        <v>266</v>
      </c>
    </row>
    <row r="14" spans="1:3" x14ac:dyDescent="0.25">
      <c r="A14" t="s">
        <v>155</v>
      </c>
      <c r="B14">
        <v>82</v>
      </c>
      <c r="C14" t="s">
        <v>266</v>
      </c>
    </row>
    <row r="15" spans="1:3" x14ac:dyDescent="0.25">
      <c r="A15" t="s">
        <v>49</v>
      </c>
      <c r="B15">
        <v>88</v>
      </c>
      <c r="C15" t="s">
        <v>266</v>
      </c>
    </row>
    <row r="16" spans="1:3" x14ac:dyDescent="0.25">
      <c r="A16" t="s">
        <v>54</v>
      </c>
      <c r="B16">
        <v>96</v>
      </c>
      <c r="C16" t="s">
        <v>266</v>
      </c>
    </row>
    <row r="17" spans="1:3" x14ac:dyDescent="0.25">
      <c r="A17" t="s">
        <v>57</v>
      </c>
      <c r="B17">
        <v>102</v>
      </c>
      <c r="C17" t="s">
        <v>266</v>
      </c>
    </row>
    <row r="18" spans="1:3" x14ac:dyDescent="0.25">
      <c r="A18" t="s">
        <v>169</v>
      </c>
      <c r="B18">
        <v>106</v>
      </c>
      <c r="C18" t="s">
        <v>266</v>
      </c>
    </row>
    <row r="19" spans="1:3" x14ac:dyDescent="0.25">
      <c r="A19" t="s">
        <v>170</v>
      </c>
      <c r="B19">
        <v>107</v>
      </c>
      <c r="C19" t="s">
        <v>266</v>
      </c>
    </row>
    <row r="20" spans="1:3" x14ac:dyDescent="0.25">
      <c r="A20" t="s">
        <v>64</v>
      </c>
      <c r="B20">
        <v>112</v>
      </c>
      <c r="C20" t="s">
        <v>266</v>
      </c>
    </row>
    <row r="21" spans="1:3" x14ac:dyDescent="0.25">
      <c r="A21" t="s">
        <v>73</v>
      </c>
      <c r="B21">
        <v>123</v>
      </c>
      <c r="C21" t="s">
        <v>266</v>
      </c>
    </row>
    <row r="22" spans="1:3" x14ac:dyDescent="0.25">
      <c r="A22" t="s">
        <v>94</v>
      </c>
      <c r="B22">
        <v>236</v>
      </c>
      <c r="C22" t="s">
        <v>266</v>
      </c>
    </row>
    <row r="23" spans="1:3" x14ac:dyDescent="0.25">
      <c r="A23" t="s">
        <v>219</v>
      </c>
      <c r="B23">
        <v>162</v>
      </c>
      <c r="C23" t="s">
        <v>266</v>
      </c>
    </row>
    <row r="24" spans="1:3" x14ac:dyDescent="0.25">
      <c r="A24" t="s">
        <v>220</v>
      </c>
      <c r="B24">
        <v>163</v>
      </c>
      <c r="C24" t="s">
        <v>266</v>
      </c>
    </row>
    <row r="25" spans="1:3" x14ac:dyDescent="0.25">
      <c r="A25" t="s">
        <v>221</v>
      </c>
      <c r="B25">
        <v>164</v>
      </c>
      <c r="C25" t="s">
        <v>266</v>
      </c>
    </row>
    <row r="26" spans="1:3" x14ac:dyDescent="0.25">
      <c r="A26" t="s">
        <v>222</v>
      </c>
      <c r="B26">
        <v>165</v>
      </c>
      <c r="C26" t="s">
        <v>266</v>
      </c>
    </row>
    <row r="27" spans="1:3" x14ac:dyDescent="0.25">
      <c r="A27" t="s">
        <v>224</v>
      </c>
      <c r="B27">
        <v>168</v>
      </c>
      <c r="C27" t="s">
        <v>266</v>
      </c>
    </row>
    <row r="28" spans="1:3" x14ac:dyDescent="0.25">
      <c r="A28" t="s">
        <v>226</v>
      </c>
      <c r="B28">
        <v>170</v>
      </c>
      <c r="C28" t="s">
        <v>266</v>
      </c>
    </row>
    <row r="29" spans="1:3" x14ac:dyDescent="0.25">
      <c r="A29" t="s">
        <v>227</v>
      </c>
      <c r="B29">
        <v>171</v>
      </c>
      <c r="C29" t="s">
        <v>266</v>
      </c>
    </row>
    <row r="30" spans="1:3" x14ac:dyDescent="0.25">
      <c r="A30" t="s">
        <v>97</v>
      </c>
      <c r="B30">
        <v>172</v>
      </c>
      <c r="C30" t="s">
        <v>266</v>
      </c>
    </row>
    <row r="31" spans="1:3" x14ac:dyDescent="0.25">
      <c r="A31" t="s">
        <v>228</v>
      </c>
      <c r="B31">
        <v>174</v>
      </c>
      <c r="C31" t="s">
        <v>266</v>
      </c>
    </row>
    <row r="32" spans="1:3" x14ac:dyDescent="0.25">
      <c r="A32" t="s">
        <v>29</v>
      </c>
      <c r="B32">
        <v>43</v>
      </c>
      <c r="C32" t="s">
        <v>267</v>
      </c>
    </row>
    <row r="33" spans="1:3" x14ac:dyDescent="0.25">
      <c r="A33" t="s">
        <v>110</v>
      </c>
      <c r="B33">
        <v>12</v>
      </c>
      <c r="C33" t="s">
        <v>282</v>
      </c>
    </row>
    <row r="34" spans="1:3" x14ac:dyDescent="0.25">
      <c r="A34" t="s">
        <v>118</v>
      </c>
      <c r="B34">
        <v>29</v>
      </c>
      <c r="C34" t="s">
        <v>267</v>
      </c>
    </row>
    <row r="35" spans="1:3" x14ac:dyDescent="0.25">
      <c r="A35" t="s">
        <v>131</v>
      </c>
      <c r="B35">
        <v>47</v>
      </c>
      <c r="C35" t="s">
        <v>267</v>
      </c>
    </row>
    <row r="36" spans="1:3" x14ac:dyDescent="0.25">
      <c r="A36" t="s">
        <v>132</v>
      </c>
      <c r="B36">
        <v>48</v>
      </c>
      <c r="C36" t="s">
        <v>267</v>
      </c>
    </row>
    <row r="37" spans="1:3" x14ac:dyDescent="0.25">
      <c r="A37" t="s">
        <v>128</v>
      </c>
      <c r="B37">
        <v>41</v>
      </c>
      <c r="C37" t="s">
        <v>267</v>
      </c>
    </row>
    <row r="38" spans="1:3" x14ac:dyDescent="0.25">
      <c r="A38" t="s">
        <v>132</v>
      </c>
      <c r="B38">
        <v>48</v>
      </c>
      <c r="C38" t="s">
        <v>267</v>
      </c>
    </row>
    <row r="39" spans="1:3" x14ac:dyDescent="0.25">
      <c r="A39" t="s">
        <v>141</v>
      </c>
      <c r="B39">
        <v>63</v>
      </c>
      <c r="C39" t="s">
        <v>267</v>
      </c>
    </row>
    <row r="40" spans="1:3" x14ac:dyDescent="0.25">
      <c r="A40" t="s">
        <v>43</v>
      </c>
      <c r="B40">
        <v>74</v>
      </c>
      <c r="C40" t="s">
        <v>267</v>
      </c>
    </row>
    <row r="41" spans="1:3" x14ac:dyDescent="0.25">
      <c r="A41" t="s">
        <v>139</v>
      </c>
      <c r="B41">
        <v>59</v>
      </c>
      <c r="C41" t="s">
        <v>267</v>
      </c>
    </row>
    <row r="42" spans="1:3" x14ac:dyDescent="0.25">
      <c r="A42" t="s">
        <v>145</v>
      </c>
      <c r="B42">
        <v>70</v>
      </c>
      <c r="C42" t="s">
        <v>267</v>
      </c>
    </row>
    <row r="43" spans="1:3" x14ac:dyDescent="0.25">
      <c r="A43" t="s">
        <v>155</v>
      </c>
      <c r="B43">
        <v>82</v>
      </c>
      <c r="C43" t="s">
        <v>267</v>
      </c>
    </row>
    <row r="44" spans="1:3" x14ac:dyDescent="0.25">
      <c r="A44" t="s">
        <v>49</v>
      </c>
      <c r="B44">
        <v>88</v>
      </c>
      <c r="C44" t="s">
        <v>267</v>
      </c>
    </row>
    <row r="45" spans="1:3" x14ac:dyDescent="0.25">
      <c r="A45" t="s">
        <v>54</v>
      </c>
      <c r="B45">
        <v>96</v>
      </c>
      <c r="C45" t="s">
        <v>267</v>
      </c>
    </row>
    <row r="46" spans="1:3" x14ac:dyDescent="0.25">
      <c r="A46" t="s">
        <v>57</v>
      </c>
      <c r="B46">
        <v>102</v>
      </c>
      <c r="C46" t="s">
        <v>267</v>
      </c>
    </row>
    <row r="47" spans="1:3" x14ac:dyDescent="0.25">
      <c r="A47" t="s">
        <v>169</v>
      </c>
      <c r="B47">
        <v>106</v>
      </c>
      <c r="C47" t="s">
        <v>267</v>
      </c>
    </row>
    <row r="48" spans="1:3" x14ac:dyDescent="0.25">
      <c r="A48" t="s">
        <v>170</v>
      </c>
      <c r="B48">
        <v>107</v>
      </c>
      <c r="C48" t="s">
        <v>267</v>
      </c>
    </row>
    <row r="49" spans="1:3" x14ac:dyDescent="0.25">
      <c r="A49" t="s">
        <v>64</v>
      </c>
      <c r="B49">
        <v>112</v>
      </c>
      <c r="C49" t="s">
        <v>267</v>
      </c>
    </row>
    <row r="50" spans="1:3" x14ac:dyDescent="0.25">
      <c r="A50" t="s">
        <v>73</v>
      </c>
      <c r="B50">
        <v>123</v>
      </c>
      <c r="C50" t="s">
        <v>267</v>
      </c>
    </row>
    <row r="51" spans="1:3" x14ac:dyDescent="0.25">
      <c r="A51" t="s">
        <v>94</v>
      </c>
      <c r="B51">
        <v>236</v>
      </c>
      <c r="C51" t="s">
        <v>267</v>
      </c>
    </row>
    <row r="52" spans="1:3" x14ac:dyDescent="0.25">
      <c r="A52" t="s">
        <v>219</v>
      </c>
      <c r="B52">
        <v>162</v>
      </c>
      <c r="C52" t="s">
        <v>267</v>
      </c>
    </row>
    <row r="53" spans="1:3" x14ac:dyDescent="0.25">
      <c r="A53" t="s">
        <v>220</v>
      </c>
      <c r="B53">
        <v>163</v>
      </c>
      <c r="C53" t="s">
        <v>267</v>
      </c>
    </row>
    <row r="54" spans="1:3" x14ac:dyDescent="0.25">
      <c r="A54" t="s">
        <v>221</v>
      </c>
      <c r="B54">
        <v>164</v>
      </c>
      <c r="C54" t="s">
        <v>267</v>
      </c>
    </row>
    <row r="55" spans="1:3" x14ac:dyDescent="0.25">
      <c r="A55" t="s">
        <v>222</v>
      </c>
      <c r="B55">
        <v>165</v>
      </c>
      <c r="C55" t="s">
        <v>267</v>
      </c>
    </row>
    <row r="56" spans="1:3" x14ac:dyDescent="0.25">
      <c r="A56" t="s">
        <v>224</v>
      </c>
      <c r="B56">
        <v>168</v>
      </c>
      <c r="C56" t="s">
        <v>267</v>
      </c>
    </row>
    <row r="57" spans="1:3" x14ac:dyDescent="0.25">
      <c r="A57" t="s">
        <v>226</v>
      </c>
      <c r="B57">
        <v>170</v>
      </c>
      <c r="C57" t="s">
        <v>267</v>
      </c>
    </row>
    <row r="58" spans="1:3" x14ac:dyDescent="0.25">
      <c r="A58" t="s">
        <v>227</v>
      </c>
      <c r="B58">
        <v>171</v>
      </c>
      <c r="C58" t="s">
        <v>267</v>
      </c>
    </row>
    <row r="59" spans="1:3" x14ac:dyDescent="0.25">
      <c r="A59" t="s">
        <v>97</v>
      </c>
      <c r="B59">
        <v>172</v>
      </c>
      <c r="C59" t="s">
        <v>267</v>
      </c>
    </row>
    <row r="60" spans="1:3" x14ac:dyDescent="0.25">
      <c r="A60" t="s">
        <v>228</v>
      </c>
      <c r="B60">
        <v>174</v>
      </c>
      <c r="C60" t="s">
        <v>267</v>
      </c>
    </row>
    <row r="61" spans="1:3" x14ac:dyDescent="0.25">
      <c r="A61" t="s">
        <v>3</v>
      </c>
      <c r="B61">
        <v>3</v>
      </c>
      <c r="C61" t="s">
        <v>268</v>
      </c>
    </row>
    <row r="62" spans="1:3" x14ac:dyDescent="0.25">
      <c r="A62" t="s">
        <v>4</v>
      </c>
      <c r="B62">
        <v>4</v>
      </c>
      <c r="C62" t="s">
        <v>268</v>
      </c>
    </row>
    <row r="63" spans="1:3" x14ac:dyDescent="0.25">
      <c r="A63" t="s">
        <v>5</v>
      </c>
      <c r="B63">
        <v>5</v>
      </c>
      <c r="C63" t="s">
        <v>268</v>
      </c>
    </row>
    <row r="64" spans="1:3" x14ac:dyDescent="0.25">
      <c r="A64" t="s">
        <v>82</v>
      </c>
      <c r="B64">
        <v>139</v>
      </c>
      <c r="C64" t="s">
        <v>268</v>
      </c>
    </row>
    <row r="65" spans="1:3" x14ac:dyDescent="0.25">
      <c r="A65" t="s">
        <v>193</v>
      </c>
      <c r="B65">
        <v>141</v>
      </c>
      <c r="C65" t="s">
        <v>268</v>
      </c>
    </row>
    <row r="66" spans="1:3" x14ac:dyDescent="0.25">
      <c r="A66" t="s">
        <v>84</v>
      </c>
      <c r="B66">
        <v>146</v>
      </c>
      <c r="C66" t="s">
        <v>268</v>
      </c>
    </row>
    <row r="67" spans="1:3" x14ac:dyDescent="0.25">
      <c r="A67" t="s">
        <v>105</v>
      </c>
      <c r="B67">
        <v>6</v>
      </c>
      <c r="C67" t="s">
        <v>268</v>
      </c>
    </row>
    <row r="68" spans="1:3" x14ac:dyDescent="0.25">
      <c r="A68" t="s">
        <v>7</v>
      </c>
      <c r="B68">
        <v>10</v>
      </c>
      <c r="C68" t="s">
        <v>268</v>
      </c>
    </row>
    <row r="69" spans="1:3" x14ac:dyDescent="0.25">
      <c r="A69" t="s">
        <v>113</v>
      </c>
      <c r="B69">
        <v>18</v>
      </c>
      <c r="C69" t="s">
        <v>268</v>
      </c>
    </row>
    <row r="70" spans="1:3" x14ac:dyDescent="0.25">
      <c r="A70" t="s">
        <v>115</v>
      </c>
      <c r="B70">
        <v>20</v>
      </c>
      <c r="C70" t="s">
        <v>268</v>
      </c>
    </row>
    <row r="71" spans="1:3" x14ac:dyDescent="0.25">
      <c r="A71" t="s">
        <v>116</v>
      </c>
      <c r="B71">
        <v>23</v>
      </c>
      <c r="C71" t="s">
        <v>268</v>
      </c>
    </row>
    <row r="72" spans="1:3" x14ac:dyDescent="0.25">
      <c r="A72" t="s">
        <v>17</v>
      </c>
      <c r="B72">
        <v>25</v>
      </c>
      <c r="C72" t="s">
        <v>268</v>
      </c>
    </row>
    <row r="73" spans="1:3" x14ac:dyDescent="0.25">
      <c r="A73" t="s">
        <v>232</v>
      </c>
      <c r="B73">
        <v>26</v>
      </c>
      <c r="C73" t="s">
        <v>268</v>
      </c>
    </row>
    <row r="74" spans="1:3" x14ac:dyDescent="0.25">
      <c r="A74" t="s">
        <v>121</v>
      </c>
      <c r="B74">
        <v>35</v>
      </c>
      <c r="C74" t="s">
        <v>268</v>
      </c>
    </row>
    <row r="75" spans="1:3" x14ac:dyDescent="0.25">
      <c r="A75" t="s">
        <v>24</v>
      </c>
      <c r="B75">
        <v>39</v>
      </c>
      <c r="C75" t="s">
        <v>268</v>
      </c>
    </row>
    <row r="76" spans="1:3" x14ac:dyDescent="0.25">
      <c r="A76" t="s">
        <v>127</v>
      </c>
      <c r="B76">
        <v>40</v>
      </c>
      <c r="C76" t="s">
        <v>268</v>
      </c>
    </row>
    <row r="77" spans="1:3" x14ac:dyDescent="0.25">
      <c r="A77" t="s">
        <v>29</v>
      </c>
      <c r="B77">
        <v>43</v>
      </c>
      <c r="C77" t="s">
        <v>268</v>
      </c>
    </row>
    <row r="78" spans="1:3" x14ac:dyDescent="0.25">
      <c r="A78" t="s">
        <v>131</v>
      </c>
      <c r="B78">
        <v>47</v>
      </c>
      <c r="C78" t="s">
        <v>268</v>
      </c>
    </row>
    <row r="79" spans="1:3" x14ac:dyDescent="0.25">
      <c r="A79" t="s">
        <v>132</v>
      </c>
      <c r="B79">
        <v>48</v>
      </c>
      <c r="C79" t="s">
        <v>268</v>
      </c>
    </row>
    <row r="80" spans="1:3" x14ac:dyDescent="0.25">
      <c r="A80" t="s">
        <v>141</v>
      </c>
      <c r="B80">
        <v>63</v>
      </c>
      <c r="C80" t="s">
        <v>268</v>
      </c>
    </row>
    <row r="81" spans="1:3" x14ac:dyDescent="0.25">
      <c r="A81" t="s">
        <v>43</v>
      </c>
      <c r="B81">
        <v>74</v>
      </c>
      <c r="C81" t="s">
        <v>268</v>
      </c>
    </row>
    <row r="82" spans="1:3" x14ac:dyDescent="0.25">
      <c r="A82" t="s">
        <v>153</v>
      </c>
      <c r="B82">
        <v>80</v>
      </c>
      <c r="C82" t="s">
        <v>268</v>
      </c>
    </row>
    <row r="83" spans="1:3" x14ac:dyDescent="0.25">
      <c r="A83" t="s">
        <v>154</v>
      </c>
      <c r="B83">
        <v>81</v>
      </c>
      <c r="C83" t="s">
        <v>268</v>
      </c>
    </row>
    <row r="84" spans="1:3" x14ac:dyDescent="0.25">
      <c r="A84" t="s">
        <v>45</v>
      </c>
      <c r="B84">
        <v>226</v>
      </c>
      <c r="C84" t="s">
        <v>268</v>
      </c>
    </row>
    <row r="85" spans="1:3" x14ac:dyDescent="0.25">
      <c r="A85" t="s">
        <v>46</v>
      </c>
      <c r="B85">
        <v>83</v>
      </c>
      <c r="C85" t="s">
        <v>268</v>
      </c>
    </row>
    <row r="86" spans="1:3" x14ac:dyDescent="0.25">
      <c r="A86" t="s">
        <v>47</v>
      </c>
      <c r="B86">
        <v>84</v>
      </c>
      <c r="C86" t="s">
        <v>268</v>
      </c>
    </row>
    <row r="87" spans="1:3" x14ac:dyDescent="0.25">
      <c r="A87" t="s">
        <v>52</v>
      </c>
      <c r="B87">
        <v>93</v>
      </c>
      <c r="C87" t="s">
        <v>268</v>
      </c>
    </row>
    <row r="88" spans="1:3" x14ac:dyDescent="0.25">
      <c r="A88" t="s">
        <v>164</v>
      </c>
      <c r="B88">
        <v>97</v>
      </c>
      <c r="C88" t="s">
        <v>268</v>
      </c>
    </row>
    <row r="89" spans="1:3" x14ac:dyDescent="0.25">
      <c r="A89" t="s">
        <v>165</v>
      </c>
      <c r="B89">
        <v>98</v>
      </c>
      <c r="C89" t="s">
        <v>268</v>
      </c>
    </row>
    <row r="90" spans="1:3" x14ac:dyDescent="0.25">
      <c r="A90" t="s">
        <v>166</v>
      </c>
      <c r="B90">
        <v>99</v>
      </c>
      <c r="C90" t="s">
        <v>268</v>
      </c>
    </row>
    <row r="91" spans="1:3" x14ac:dyDescent="0.25">
      <c r="A91" t="s">
        <v>57</v>
      </c>
      <c r="B91">
        <v>102</v>
      </c>
      <c r="C91" t="s">
        <v>268</v>
      </c>
    </row>
    <row r="92" spans="1:3" x14ac:dyDescent="0.25">
      <c r="A92" t="s">
        <v>168</v>
      </c>
      <c r="B92">
        <v>105</v>
      </c>
      <c r="C92" t="s">
        <v>268</v>
      </c>
    </row>
    <row r="93" spans="1:3" x14ac:dyDescent="0.25">
      <c r="A93" t="s">
        <v>169</v>
      </c>
      <c r="B93">
        <v>106</v>
      </c>
      <c r="C93" t="s">
        <v>268</v>
      </c>
    </row>
    <row r="94" spans="1:3" x14ac:dyDescent="0.25">
      <c r="A94" t="s">
        <v>63</v>
      </c>
      <c r="B94">
        <v>111</v>
      </c>
      <c r="C94" t="s">
        <v>268</v>
      </c>
    </row>
    <row r="95" spans="1:3" x14ac:dyDescent="0.25">
      <c r="A95" t="s">
        <v>65</v>
      </c>
      <c r="B95">
        <v>113</v>
      </c>
      <c r="C95" t="s">
        <v>268</v>
      </c>
    </row>
    <row r="96" spans="1:3" x14ac:dyDescent="0.25">
      <c r="A96" t="s">
        <v>174</v>
      </c>
      <c r="B96">
        <v>117</v>
      </c>
      <c r="C96" t="s">
        <v>268</v>
      </c>
    </row>
    <row r="97" spans="1:3" x14ac:dyDescent="0.25">
      <c r="A97" t="s">
        <v>68</v>
      </c>
      <c r="B97">
        <v>118</v>
      </c>
      <c r="C97" t="s">
        <v>268</v>
      </c>
    </row>
    <row r="98" spans="1:3" x14ac:dyDescent="0.25">
      <c r="A98" t="s">
        <v>72</v>
      </c>
      <c r="B98">
        <v>231</v>
      </c>
      <c r="C98" t="s">
        <v>268</v>
      </c>
    </row>
    <row r="99" spans="1:3" x14ac:dyDescent="0.25">
      <c r="A99" t="s">
        <v>180</v>
      </c>
      <c r="B99">
        <v>126</v>
      </c>
      <c r="C99" t="s">
        <v>268</v>
      </c>
    </row>
    <row r="100" spans="1:3" x14ac:dyDescent="0.25">
      <c r="A100" t="s">
        <v>187</v>
      </c>
      <c r="B100">
        <v>134</v>
      </c>
      <c r="C100" t="s">
        <v>268</v>
      </c>
    </row>
    <row r="101" spans="1:3" x14ac:dyDescent="0.25">
      <c r="A101" t="s">
        <v>190</v>
      </c>
      <c r="B101">
        <v>136</v>
      </c>
      <c r="C101" t="s">
        <v>268</v>
      </c>
    </row>
    <row r="102" spans="1:3" x14ac:dyDescent="0.25">
      <c r="A102" t="s">
        <v>82</v>
      </c>
      <c r="B102">
        <v>139</v>
      </c>
      <c r="C102" t="s">
        <v>268</v>
      </c>
    </row>
    <row r="103" spans="1:3" x14ac:dyDescent="0.25">
      <c r="A103" t="s">
        <v>193</v>
      </c>
      <c r="B103">
        <v>141</v>
      </c>
      <c r="C103" t="s">
        <v>268</v>
      </c>
    </row>
    <row r="104" spans="1:3" x14ac:dyDescent="0.25">
      <c r="A104" t="s">
        <v>84</v>
      </c>
      <c r="B104">
        <v>146</v>
      </c>
      <c r="C104" t="s">
        <v>268</v>
      </c>
    </row>
    <row r="105" spans="1:3" x14ac:dyDescent="0.25">
      <c r="A105" t="s">
        <v>85</v>
      </c>
      <c r="B105">
        <v>147</v>
      </c>
      <c r="C105" t="s">
        <v>268</v>
      </c>
    </row>
    <row r="106" spans="1:3" x14ac:dyDescent="0.25">
      <c r="A106" t="s">
        <v>89</v>
      </c>
      <c r="B106">
        <v>153</v>
      </c>
      <c r="C106" t="s">
        <v>268</v>
      </c>
    </row>
    <row r="107" spans="1:3" x14ac:dyDescent="0.25">
      <c r="A107" t="s">
        <v>212</v>
      </c>
      <c r="B107">
        <v>235</v>
      </c>
      <c r="C107" t="s">
        <v>268</v>
      </c>
    </row>
    <row r="108" spans="1:3" x14ac:dyDescent="0.25">
      <c r="A108" t="s">
        <v>248</v>
      </c>
      <c r="B108">
        <v>155</v>
      </c>
      <c r="C108" t="s">
        <v>268</v>
      </c>
    </row>
    <row r="109" spans="1:3" x14ac:dyDescent="0.25">
      <c r="A109" t="s">
        <v>215</v>
      </c>
      <c r="B109">
        <v>156</v>
      </c>
      <c r="C109" t="s">
        <v>268</v>
      </c>
    </row>
    <row r="110" spans="1:3" x14ac:dyDescent="0.25">
      <c r="A110" t="s">
        <v>93</v>
      </c>
      <c r="B110">
        <v>158</v>
      </c>
      <c r="C110" t="s">
        <v>268</v>
      </c>
    </row>
    <row r="111" spans="1:3" x14ac:dyDescent="0.25">
      <c r="A111" t="s">
        <v>217</v>
      </c>
      <c r="B111">
        <v>159</v>
      </c>
      <c r="C111" t="s">
        <v>268</v>
      </c>
    </row>
    <row r="112" spans="1:3" x14ac:dyDescent="0.25">
      <c r="A112" t="s">
        <v>95</v>
      </c>
      <c r="B112">
        <v>161</v>
      </c>
      <c r="C112" t="s">
        <v>268</v>
      </c>
    </row>
    <row r="113" spans="1:3" x14ac:dyDescent="0.25">
      <c r="A113" t="s">
        <v>99</v>
      </c>
      <c r="B113">
        <v>175</v>
      </c>
      <c r="C113" t="s">
        <v>268</v>
      </c>
    </row>
    <row r="114" spans="1:3" x14ac:dyDescent="0.25">
      <c r="A114" t="s">
        <v>101</v>
      </c>
      <c r="B114">
        <v>178</v>
      </c>
      <c r="C114" t="s">
        <v>268</v>
      </c>
    </row>
    <row r="115" spans="1:3" x14ac:dyDescent="0.25">
      <c r="A115" t="s">
        <v>106</v>
      </c>
      <c r="B115">
        <v>7</v>
      </c>
      <c r="C115" t="s">
        <v>269</v>
      </c>
    </row>
    <row r="116" spans="1:3" x14ac:dyDescent="0.25">
      <c r="A116" t="s">
        <v>104</v>
      </c>
      <c r="B116">
        <v>237</v>
      </c>
      <c r="C116" t="s">
        <v>269</v>
      </c>
    </row>
    <row r="117" spans="1:3" x14ac:dyDescent="0.25">
      <c r="A117" t="s">
        <v>1</v>
      </c>
      <c r="B117">
        <v>1</v>
      </c>
      <c r="C117" t="s">
        <v>269</v>
      </c>
    </row>
    <row r="118" spans="1:3" x14ac:dyDescent="0.25">
      <c r="A118" t="s">
        <v>11</v>
      </c>
      <c r="B118">
        <v>14</v>
      </c>
      <c r="C118" t="s">
        <v>269</v>
      </c>
    </row>
    <row r="119" spans="1:3" x14ac:dyDescent="0.25">
      <c r="A119" t="s">
        <v>251</v>
      </c>
      <c r="B119">
        <v>15</v>
      </c>
      <c r="C119" t="s">
        <v>269</v>
      </c>
    </row>
    <row r="120" spans="1:3" x14ac:dyDescent="0.25">
      <c r="A120" t="s">
        <v>14</v>
      </c>
      <c r="B120">
        <v>19</v>
      </c>
      <c r="C120" t="s">
        <v>269</v>
      </c>
    </row>
    <row r="121" spans="1:3" x14ac:dyDescent="0.25">
      <c r="A121" t="s">
        <v>22</v>
      </c>
      <c r="B121">
        <v>34</v>
      </c>
      <c r="C121" t="s">
        <v>269</v>
      </c>
    </row>
    <row r="122" spans="1:3" x14ac:dyDescent="0.25">
      <c r="A122" t="s">
        <v>127</v>
      </c>
      <c r="B122">
        <v>40</v>
      </c>
      <c r="C122" t="s">
        <v>269</v>
      </c>
    </row>
    <row r="123" spans="1:3" x14ac:dyDescent="0.25">
      <c r="A123" t="s">
        <v>27</v>
      </c>
      <c r="B123">
        <v>42</v>
      </c>
      <c r="C123" t="s">
        <v>269</v>
      </c>
    </row>
    <row r="124" spans="1:3" x14ac:dyDescent="0.25">
      <c r="A124" t="s">
        <v>129</v>
      </c>
      <c r="B124">
        <v>44</v>
      </c>
      <c r="C124" t="s">
        <v>269</v>
      </c>
    </row>
    <row r="125" spans="1:3" x14ac:dyDescent="0.25">
      <c r="A125" t="s">
        <v>130</v>
      </c>
      <c r="B125">
        <v>45</v>
      </c>
      <c r="C125" t="s">
        <v>269</v>
      </c>
    </row>
    <row r="126" spans="1:3" x14ac:dyDescent="0.25">
      <c r="A126" t="s">
        <v>31</v>
      </c>
      <c r="B126">
        <v>51</v>
      </c>
      <c r="C126" t="s">
        <v>269</v>
      </c>
    </row>
    <row r="127" spans="1:3" x14ac:dyDescent="0.25">
      <c r="A127" t="s">
        <v>32</v>
      </c>
      <c r="B127">
        <v>53</v>
      </c>
      <c r="C127" t="s">
        <v>269</v>
      </c>
    </row>
    <row r="128" spans="1:3" x14ac:dyDescent="0.25">
      <c r="A128" t="s">
        <v>40</v>
      </c>
      <c r="B128">
        <v>66</v>
      </c>
      <c r="C128" t="s">
        <v>269</v>
      </c>
    </row>
    <row r="129" spans="1:3" x14ac:dyDescent="0.25">
      <c r="A129" t="s">
        <v>136</v>
      </c>
      <c r="B129">
        <v>54</v>
      </c>
      <c r="C129" t="s">
        <v>269</v>
      </c>
    </row>
    <row r="130" spans="1:3" x14ac:dyDescent="0.25">
      <c r="A130" t="s">
        <v>33</v>
      </c>
      <c r="B130">
        <v>55</v>
      </c>
      <c r="C130" t="s">
        <v>269</v>
      </c>
    </row>
    <row r="131" spans="1:3" x14ac:dyDescent="0.25">
      <c r="A131" t="s">
        <v>138</v>
      </c>
      <c r="B131">
        <v>57</v>
      </c>
      <c r="C131" t="s">
        <v>269</v>
      </c>
    </row>
    <row r="132" spans="1:3" x14ac:dyDescent="0.25">
      <c r="A132" t="s">
        <v>38</v>
      </c>
      <c r="B132">
        <v>61</v>
      </c>
      <c r="C132" t="s">
        <v>269</v>
      </c>
    </row>
    <row r="133" spans="1:3" x14ac:dyDescent="0.25">
      <c r="A133" t="s">
        <v>143</v>
      </c>
      <c r="B133">
        <v>68</v>
      </c>
      <c r="C133" t="s">
        <v>269</v>
      </c>
    </row>
    <row r="134" spans="1:3" x14ac:dyDescent="0.25">
      <c r="A134" t="s">
        <v>146</v>
      </c>
      <c r="B134">
        <v>72</v>
      </c>
      <c r="C134" t="s">
        <v>269</v>
      </c>
    </row>
    <row r="135" spans="1:3" x14ac:dyDescent="0.25">
      <c r="A135" t="s">
        <v>44</v>
      </c>
      <c r="B135">
        <v>75</v>
      </c>
      <c r="C135" t="s">
        <v>269</v>
      </c>
    </row>
    <row r="136" spans="1:3" x14ac:dyDescent="0.25">
      <c r="A136" t="s">
        <v>150</v>
      </c>
      <c r="B136">
        <v>77</v>
      </c>
      <c r="C136" t="s">
        <v>269</v>
      </c>
    </row>
    <row r="137" spans="1:3" x14ac:dyDescent="0.25">
      <c r="A137" t="s">
        <v>151</v>
      </c>
      <c r="B137">
        <v>78</v>
      </c>
      <c r="C137" t="s">
        <v>269</v>
      </c>
    </row>
    <row r="138" spans="1:3" x14ac:dyDescent="0.25">
      <c r="A138" t="s">
        <v>156</v>
      </c>
      <c r="B138">
        <v>241</v>
      </c>
      <c r="C138" t="s">
        <v>269</v>
      </c>
    </row>
    <row r="139" spans="1:3" x14ac:dyDescent="0.25">
      <c r="A139" t="s">
        <v>157</v>
      </c>
      <c r="B139">
        <v>85</v>
      </c>
      <c r="C139" t="s">
        <v>269</v>
      </c>
    </row>
    <row r="140" spans="1:3" x14ac:dyDescent="0.25">
      <c r="A140" t="s">
        <v>158</v>
      </c>
      <c r="B140">
        <v>86</v>
      </c>
      <c r="C140" t="s">
        <v>269</v>
      </c>
    </row>
    <row r="141" spans="1:3" x14ac:dyDescent="0.25">
      <c r="A141" t="s">
        <v>48</v>
      </c>
      <c r="B141">
        <v>87</v>
      </c>
      <c r="C141" t="s">
        <v>269</v>
      </c>
    </row>
    <row r="142" spans="1:3" x14ac:dyDescent="0.25">
      <c r="A142" t="s">
        <v>50</v>
      </c>
      <c r="B142">
        <v>89</v>
      </c>
      <c r="C142" t="s">
        <v>269</v>
      </c>
    </row>
    <row r="143" spans="1:3" x14ac:dyDescent="0.25">
      <c r="A143" t="s">
        <v>160</v>
      </c>
      <c r="B143">
        <v>90</v>
      </c>
      <c r="C143" t="s">
        <v>269</v>
      </c>
    </row>
    <row r="144" spans="1:3" x14ac:dyDescent="0.25">
      <c r="A144" t="s">
        <v>161</v>
      </c>
      <c r="B144">
        <v>91</v>
      </c>
      <c r="C144" t="s">
        <v>269</v>
      </c>
    </row>
    <row r="145" spans="1:3" x14ac:dyDescent="0.25">
      <c r="A145" t="s">
        <v>51</v>
      </c>
      <c r="B145">
        <v>92</v>
      </c>
      <c r="C145" t="s">
        <v>269</v>
      </c>
    </row>
    <row r="146" spans="1:3" x14ac:dyDescent="0.25">
      <c r="A146" t="s">
        <v>163</v>
      </c>
      <c r="B146">
        <v>94</v>
      </c>
      <c r="C146" t="s">
        <v>269</v>
      </c>
    </row>
    <row r="147" spans="1:3" x14ac:dyDescent="0.25">
      <c r="A147" t="s">
        <v>56</v>
      </c>
      <c r="B147">
        <v>101</v>
      </c>
      <c r="C147" t="s">
        <v>269</v>
      </c>
    </row>
    <row r="148" spans="1:3" x14ac:dyDescent="0.25">
      <c r="A148" t="s">
        <v>252</v>
      </c>
      <c r="B148">
        <v>103</v>
      </c>
      <c r="C148" t="s">
        <v>269</v>
      </c>
    </row>
    <row r="149" spans="1:3" x14ac:dyDescent="0.25">
      <c r="A149" t="s">
        <v>170</v>
      </c>
      <c r="B149">
        <v>107</v>
      </c>
      <c r="C149" t="s">
        <v>269</v>
      </c>
    </row>
    <row r="150" spans="1:3" x14ac:dyDescent="0.25">
      <c r="A150" t="s">
        <v>62</v>
      </c>
      <c r="B150">
        <v>109</v>
      </c>
      <c r="C150" t="s">
        <v>269</v>
      </c>
    </row>
    <row r="151" spans="1:3" x14ac:dyDescent="0.25">
      <c r="A151" t="s">
        <v>66</v>
      </c>
      <c r="B151">
        <v>114</v>
      </c>
      <c r="C151" t="s">
        <v>269</v>
      </c>
    </row>
    <row r="152" spans="1:3" x14ac:dyDescent="0.25">
      <c r="A152" t="s">
        <v>176</v>
      </c>
      <c r="B152">
        <v>120</v>
      </c>
      <c r="C152" t="s">
        <v>269</v>
      </c>
    </row>
    <row r="153" spans="1:3" x14ac:dyDescent="0.25">
      <c r="A153" t="s">
        <v>177</v>
      </c>
      <c r="B153">
        <v>122</v>
      </c>
      <c r="C153" t="s">
        <v>269</v>
      </c>
    </row>
    <row r="154" spans="1:3" x14ac:dyDescent="0.25">
      <c r="A154" t="s">
        <v>181</v>
      </c>
      <c r="B154">
        <v>127</v>
      </c>
      <c r="C154" t="s">
        <v>269</v>
      </c>
    </row>
    <row r="155" spans="1:3" x14ac:dyDescent="0.25">
      <c r="A155" t="s">
        <v>184</v>
      </c>
      <c r="B155">
        <v>129</v>
      </c>
      <c r="C155" t="s">
        <v>269</v>
      </c>
    </row>
    <row r="156" spans="1:3" x14ac:dyDescent="0.25">
      <c r="A156" t="s">
        <v>185</v>
      </c>
      <c r="B156">
        <v>130</v>
      </c>
      <c r="C156" t="s">
        <v>269</v>
      </c>
    </row>
    <row r="157" spans="1:3" x14ac:dyDescent="0.25">
      <c r="A157" t="s">
        <v>75</v>
      </c>
      <c r="B157">
        <v>131</v>
      </c>
      <c r="C157" t="s">
        <v>269</v>
      </c>
    </row>
    <row r="158" spans="1:3" x14ac:dyDescent="0.25">
      <c r="A158" t="s">
        <v>186</v>
      </c>
      <c r="B158">
        <v>133</v>
      </c>
      <c r="C158" t="s">
        <v>269</v>
      </c>
    </row>
    <row r="159" spans="1:3" x14ac:dyDescent="0.25">
      <c r="A159" t="s">
        <v>81</v>
      </c>
      <c r="B159">
        <v>138</v>
      </c>
      <c r="C159" t="s">
        <v>269</v>
      </c>
    </row>
    <row r="160" spans="1:3" x14ac:dyDescent="0.25">
      <c r="A160" t="s">
        <v>192</v>
      </c>
      <c r="B160">
        <v>140</v>
      </c>
      <c r="C160" t="s">
        <v>269</v>
      </c>
    </row>
    <row r="161" spans="1:3" x14ac:dyDescent="0.25">
      <c r="A161" t="s">
        <v>194</v>
      </c>
      <c r="B161">
        <v>142</v>
      </c>
      <c r="C161" t="s">
        <v>269</v>
      </c>
    </row>
    <row r="162" spans="1:3" x14ac:dyDescent="0.25">
      <c r="A162" t="s">
        <v>195</v>
      </c>
      <c r="B162">
        <v>143</v>
      </c>
      <c r="C162" t="s">
        <v>269</v>
      </c>
    </row>
    <row r="163" spans="1:3" x14ac:dyDescent="0.25">
      <c r="A163" t="s">
        <v>216</v>
      </c>
      <c r="B163">
        <v>157</v>
      </c>
      <c r="C163" t="s">
        <v>269</v>
      </c>
    </row>
    <row r="164" spans="1:3" x14ac:dyDescent="0.25">
      <c r="A164" t="s">
        <v>218</v>
      </c>
      <c r="B164">
        <v>160</v>
      </c>
      <c r="C164" t="s">
        <v>269</v>
      </c>
    </row>
    <row r="165" spans="1:3" x14ac:dyDescent="0.25">
      <c r="A165" t="s">
        <v>219</v>
      </c>
      <c r="B165">
        <v>162</v>
      </c>
      <c r="C165" t="s">
        <v>269</v>
      </c>
    </row>
    <row r="166" spans="1:3" x14ac:dyDescent="0.25">
      <c r="A166" t="s">
        <v>220</v>
      </c>
      <c r="B166">
        <v>163</v>
      </c>
      <c r="C166" t="s">
        <v>269</v>
      </c>
    </row>
    <row r="167" spans="1:3" x14ac:dyDescent="0.25">
      <c r="A167" t="s">
        <v>96</v>
      </c>
      <c r="B167">
        <v>166</v>
      </c>
      <c r="C167" t="s">
        <v>269</v>
      </c>
    </row>
    <row r="168" spans="1:3" x14ac:dyDescent="0.25">
      <c r="A168" t="s">
        <v>223</v>
      </c>
      <c r="B168">
        <v>167</v>
      </c>
      <c r="C168" t="s">
        <v>269</v>
      </c>
    </row>
    <row r="169" spans="1:3" x14ac:dyDescent="0.25">
      <c r="A169" t="s">
        <v>254</v>
      </c>
      <c r="B169">
        <v>169</v>
      </c>
      <c r="C169" t="s">
        <v>269</v>
      </c>
    </row>
    <row r="170" spans="1:3" x14ac:dyDescent="0.25">
      <c r="A170" t="s">
        <v>106</v>
      </c>
      <c r="B170">
        <v>7</v>
      </c>
      <c r="C170" t="s">
        <v>75</v>
      </c>
    </row>
    <row r="171" spans="1:3" x14ac:dyDescent="0.25">
      <c r="A171" t="s">
        <v>104</v>
      </c>
      <c r="B171">
        <v>237</v>
      </c>
      <c r="C171" t="s">
        <v>75</v>
      </c>
    </row>
    <row r="172" spans="1:3" x14ac:dyDescent="0.25">
      <c r="A172" t="s">
        <v>1</v>
      </c>
      <c r="B172">
        <v>1</v>
      </c>
      <c r="C172" t="s">
        <v>75</v>
      </c>
    </row>
    <row r="173" spans="1:3" x14ac:dyDescent="0.25">
      <c r="A173" t="s">
        <v>11</v>
      </c>
      <c r="B173">
        <v>14</v>
      </c>
      <c r="C173" t="s">
        <v>75</v>
      </c>
    </row>
    <row r="174" spans="1:3" x14ac:dyDescent="0.25">
      <c r="A174" t="s">
        <v>251</v>
      </c>
      <c r="B174">
        <v>15</v>
      </c>
      <c r="C174" t="s">
        <v>75</v>
      </c>
    </row>
    <row r="175" spans="1:3" x14ac:dyDescent="0.25">
      <c r="A175" t="s">
        <v>14</v>
      </c>
      <c r="B175">
        <v>19</v>
      </c>
      <c r="C175" t="s">
        <v>75</v>
      </c>
    </row>
    <row r="176" spans="1:3" x14ac:dyDescent="0.25">
      <c r="A176" t="s">
        <v>22</v>
      </c>
      <c r="B176">
        <v>34</v>
      </c>
      <c r="C176" t="s">
        <v>75</v>
      </c>
    </row>
    <row r="177" spans="1:3" x14ac:dyDescent="0.25">
      <c r="A177" t="s">
        <v>127</v>
      </c>
      <c r="B177">
        <v>40</v>
      </c>
      <c r="C177" t="s">
        <v>75</v>
      </c>
    </row>
    <row r="178" spans="1:3" x14ac:dyDescent="0.25">
      <c r="A178" t="s">
        <v>27</v>
      </c>
      <c r="B178">
        <v>42</v>
      </c>
      <c r="C178" t="s">
        <v>75</v>
      </c>
    </row>
    <row r="179" spans="1:3" x14ac:dyDescent="0.25">
      <c r="A179" t="s">
        <v>129</v>
      </c>
      <c r="B179">
        <v>44</v>
      </c>
      <c r="C179" t="s">
        <v>75</v>
      </c>
    </row>
    <row r="180" spans="1:3" x14ac:dyDescent="0.25">
      <c r="A180" t="s">
        <v>130</v>
      </c>
      <c r="B180">
        <v>45</v>
      </c>
      <c r="C180" t="s">
        <v>75</v>
      </c>
    </row>
    <row r="181" spans="1:3" x14ac:dyDescent="0.25">
      <c r="A181" t="s">
        <v>31</v>
      </c>
      <c r="B181">
        <v>51</v>
      </c>
      <c r="C181" t="s">
        <v>75</v>
      </c>
    </row>
    <row r="182" spans="1:3" x14ac:dyDescent="0.25">
      <c r="A182" t="s">
        <v>32</v>
      </c>
      <c r="B182">
        <v>53</v>
      </c>
      <c r="C182" t="s">
        <v>75</v>
      </c>
    </row>
    <row r="183" spans="1:3" x14ac:dyDescent="0.25">
      <c r="A183" t="s">
        <v>40</v>
      </c>
      <c r="B183">
        <v>66</v>
      </c>
      <c r="C183" t="s">
        <v>75</v>
      </c>
    </row>
    <row r="184" spans="1:3" x14ac:dyDescent="0.25">
      <c r="A184" t="s">
        <v>136</v>
      </c>
      <c r="B184">
        <v>54</v>
      </c>
      <c r="C184" t="s">
        <v>75</v>
      </c>
    </row>
    <row r="185" spans="1:3" x14ac:dyDescent="0.25">
      <c r="A185" t="s">
        <v>33</v>
      </c>
      <c r="B185">
        <v>55</v>
      </c>
      <c r="C185" t="s">
        <v>75</v>
      </c>
    </row>
    <row r="186" spans="1:3" x14ac:dyDescent="0.25">
      <c r="A186" t="s">
        <v>138</v>
      </c>
      <c r="B186">
        <v>57</v>
      </c>
      <c r="C186" t="s">
        <v>75</v>
      </c>
    </row>
    <row r="187" spans="1:3" x14ac:dyDescent="0.25">
      <c r="A187" t="s">
        <v>38</v>
      </c>
      <c r="B187">
        <v>61</v>
      </c>
      <c r="C187" t="s">
        <v>75</v>
      </c>
    </row>
    <row r="188" spans="1:3" x14ac:dyDescent="0.25">
      <c r="A188" t="s">
        <v>143</v>
      </c>
      <c r="B188">
        <v>68</v>
      </c>
      <c r="C188" t="s">
        <v>75</v>
      </c>
    </row>
    <row r="189" spans="1:3" x14ac:dyDescent="0.25">
      <c r="A189" t="s">
        <v>146</v>
      </c>
      <c r="B189">
        <v>72</v>
      </c>
      <c r="C189" t="s">
        <v>75</v>
      </c>
    </row>
    <row r="190" spans="1:3" x14ac:dyDescent="0.25">
      <c r="A190" t="s">
        <v>44</v>
      </c>
      <c r="B190">
        <v>75</v>
      </c>
      <c r="C190" t="s">
        <v>75</v>
      </c>
    </row>
    <row r="191" spans="1:3" x14ac:dyDescent="0.25">
      <c r="A191" t="s">
        <v>150</v>
      </c>
      <c r="B191">
        <v>77</v>
      </c>
      <c r="C191" t="s">
        <v>75</v>
      </c>
    </row>
    <row r="192" spans="1:3" x14ac:dyDescent="0.25">
      <c r="A192" t="s">
        <v>151</v>
      </c>
      <c r="B192">
        <v>78</v>
      </c>
      <c r="C192" t="s">
        <v>75</v>
      </c>
    </row>
    <row r="193" spans="1:3" x14ac:dyDescent="0.25">
      <c r="A193" t="s">
        <v>156</v>
      </c>
      <c r="B193">
        <v>241</v>
      </c>
      <c r="C193" t="s">
        <v>75</v>
      </c>
    </row>
    <row r="194" spans="1:3" x14ac:dyDescent="0.25">
      <c r="A194" t="s">
        <v>157</v>
      </c>
      <c r="B194">
        <v>85</v>
      </c>
      <c r="C194" t="s">
        <v>75</v>
      </c>
    </row>
    <row r="195" spans="1:3" x14ac:dyDescent="0.25">
      <c r="A195" t="s">
        <v>158</v>
      </c>
      <c r="B195">
        <v>86</v>
      </c>
      <c r="C195" t="s">
        <v>75</v>
      </c>
    </row>
    <row r="196" spans="1:3" x14ac:dyDescent="0.25">
      <c r="A196" t="s">
        <v>48</v>
      </c>
      <c r="B196">
        <v>87</v>
      </c>
      <c r="C196" t="s">
        <v>75</v>
      </c>
    </row>
    <row r="197" spans="1:3" x14ac:dyDescent="0.25">
      <c r="A197" t="s">
        <v>50</v>
      </c>
      <c r="B197">
        <v>89</v>
      </c>
      <c r="C197" t="s">
        <v>75</v>
      </c>
    </row>
    <row r="198" spans="1:3" x14ac:dyDescent="0.25">
      <c r="A198" t="s">
        <v>160</v>
      </c>
      <c r="B198">
        <v>90</v>
      </c>
      <c r="C198" t="s">
        <v>75</v>
      </c>
    </row>
    <row r="199" spans="1:3" x14ac:dyDescent="0.25">
      <c r="A199" t="s">
        <v>161</v>
      </c>
      <c r="B199">
        <v>91</v>
      </c>
      <c r="C199" t="s">
        <v>75</v>
      </c>
    </row>
    <row r="200" spans="1:3" x14ac:dyDescent="0.25">
      <c r="A200" t="s">
        <v>51</v>
      </c>
      <c r="B200">
        <v>92</v>
      </c>
      <c r="C200" t="s">
        <v>75</v>
      </c>
    </row>
    <row r="201" spans="1:3" x14ac:dyDescent="0.25">
      <c r="A201" t="s">
        <v>163</v>
      </c>
      <c r="B201">
        <v>94</v>
      </c>
      <c r="C201" t="s">
        <v>75</v>
      </c>
    </row>
    <row r="202" spans="1:3" x14ac:dyDescent="0.25">
      <c r="A202" t="s">
        <v>56</v>
      </c>
      <c r="B202">
        <v>101</v>
      </c>
      <c r="C202" t="s">
        <v>75</v>
      </c>
    </row>
    <row r="203" spans="1:3" x14ac:dyDescent="0.25">
      <c r="A203" t="s">
        <v>252</v>
      </c>
      <c r="B203">
        <v>103</v>
      </c>
      <c r="C203" t="s">
        <v>75</v>
      </c>
    </row>
    <row r="204" spans="1:3" x14ac:dyDescent="0.25">
      <c r="A204" t="s">
        <v>170</v>
      </c>
      <c r="B204">
        <v>107</v>
      </c>
      <c r="C204" t="s">
        <v>75</v>
      </c>
    </row>
    <row r="205" spans="1:3" x14ac:dyDescent="0.25">
      <c r="A205" t="s">
        <v>62</v>
      </c>
      <c r="B205">
        <v>109</v>
      </c>
      <c r="C205" t="s">
        <v>75</v>
      </c>
    </row>
    <row r="206" spans="1:3" x14ac:dyDescent="0.25">
      <c r="A206" t="s">
        <v>66</v>
      </c>
      <c r="B206">
        <v>114</v>
      </c>
      <c r="C206" t="s">
        <v>75</v>
      </c>
    </row>
    <row r="207" spans="1:3" x14ac:dyDescent="0.25">
      <c r="A207" t="s">
        <v>176</v>
      </c>
      <c r="B207">
        <v>120</v>
      </c>
      <c r="C207" t="s">
        <v>75</v>
      </c>
    </row>
    <row r="208" spans="1:3" x14ac:dyDescent="0.25">
      <c r="A208" t="s">
        <v>177</v>
      </c>
      <c r="B208">
        <v>122</v>
      </c>
      <c r="C208" t="s">
        <v>75</v>
      </c>
    </row>
    <row r="209" spans="1:3" x14ac:dyDescent="0.25">
      <c r="A209" t="s">
        <v>181</v>
      </c>
      <c r="B209">
        <v>127</v>
      </c>
      <c r="C209" t="s">
        <v>75</v>
      </c>
    </row>
    <row r="210" spans="1:3" x14ac:dyDescent="0.25">
      <c r="A210" t="s">
        <v>184</v>
      </c>
      <c r="B210">
        <v>129</v>
      </c>
      <c r="C210" t="s">
        <v>75</v>
      </c>
    </row>
    <row r="211" spans="1:3" x14ac:dyDescent="0.25">
      <c r="A211" t="s">
        <v>185</v>
      </c>
      <c r="B211">
        <v>130</v>
      </c>
      <c r="C211" t="s">
        <v>75</v>
      </c>
    </row>
    <row r="212" spans="1:3" x14ac:dyDescent="0.25">
      <c r="A212" t="s">
        <v>75</v>
      </c>
      <c r="B212">
        <v>131</v>
      </c>
      <c r="C212" t="s">
        <v>75</v>
      </c>
    </row>
    <row r="213" spans="1:3" x14ac:dyDescent="0.25">
      <c r="A213" t="s">
        <v>186</v>
      </c>
      <c r="B213">
        <v>133</v>
      </c>
      <c r="C213" t="s">
        <v>75</v>
      </c>
    </row>
    <row r="214" spans="1:3" x14ac:dyDescent="0.25">
      <c r="A214" t="s">
        <v>81</v>
      </c>
      <c r="B214">
        <v>138</v>
      </c>
      <c r="C214" t="s">
        <v>75</v>
      </c>
    </row>
    <row r="215" spans="1:3" x14ac:dyDescent="0.25">
      <c r="A215" t="s">
        <v>192</v>
      </c>
      <c r="B215">
        <v>140</v>
      </c>
      <c r="C215" t="s">
        <v>75</v>
      </c>
    </row>
    <row r="216" spans="1:3" x14ac:dyDescent="0.25">
      <c r="A216" t="s">
        <v>194</v>
      </c>
      <c r="B216">
        <v>142</v>
      </c>
      <c r="C216" t="s">
        <v>75</v>
      </c>
    </row>
    <row r="217" spans="1:3" x14ac:dyDescent="0.25">
      <c r="A217" t="s">
        <v>195</v>
      </c>
      <c r="B217">
        <v>143</v>
      </c>
      <c r="C217" t="s">
        <v>75</v>
      </c>
    </row>
    <row r="218" spans="1:3" x14ac:dyDescent="0.25">
      <c r="A218" t="s">
        <v>216</v>
      </c>
      <c r="B218">
        <v>157</v>
      </c>
      <c r="C218" t="s">
        <v>75</v>
      </c>
    </row>
    <row r="219" spans="1:3" x14ac:dyDescent="0.25">
      <c r="A219" t="s">
        <v>218</v>
      </c>
      <c r="B219">
        <v>160</v>
      </c>
      <c r="C219" t="s">
        <v>75</v>
      </c>
    </row>
    <row r="220" spans="1:3" x14ac:dyDescent="0.25">
      <c r="A220" t="s">
        <v>219</v>
      </c>
      <c r="B220">
        <v>162</v>
      </c>
      <c r="C220" t="s">
        <v>75</v>
      </c>
    </row>
    <row r="221" spans="1:3" x14ac:dyDescent="0.25">
      <c r="A221" t="s">
        <v>220</v>
      </c>
      <c r="B221">
        <v>163</v>
      </c>
      <c r="C221" t="s">
        <v>75</v>
      </c>
    </row>
    <row r="222" spans="1:3" x14ac:dyDescent="0.25">
      <c r="A222" t="s">
        <v>96</v>
      </c>
      <c r="B222">
        <v>166</v>
      </c>
      <c r="C222" t="s">
        <v>75</v>
      </c>
    </row>
    <row r="223" spans="1:3" x14ac:dyDescent="0.25">
      <c r="A223" t="s">
        <v>223</v>
      </c>
      <c r="B223">
        <v>167</v>
      </c>
      <c r="C223" t="s">
        <v>75</v>
      </c>
    </row>
    <row r="224" spans="1:3" x14ac:dyDescent="0.25">
      <c r="A224" t="s">
        <v>254</v>
      </c>
      <c r="B224">
        <v>169</v>
      </c>
      <c r="C224" t="s">
        <v>75</v>
      </c>
    </row>
    <row r="225" spans="1:3" x14ac:dyDescent="0.25">
      <c r="A225" t="s">
        <v>231</v>
      </c>
      <c r="B225">
        <v>21</v>
      </c>
      <c r="C225" t="s">
        <v>270</v>
      </c>
    </row>
    <row r="226" spans="1:3" x14ac:dyDescent="0.25">
      <c r="A226" t="s">
        <v>15</v>
      </c>
      <c r="B226">
        <v>22</v>
      </c>
      <c r="C226" t="s">
        <v>270</v>
      </c>
    </row>
    <row r="227" spans="1:3" x14ac:dyDescent="0.25">
      <c r="A227" t="s">
        <v>19</v>
      </c>
      <c r="B227">
        <v>27</v>
      </c>
      <c r="C227" t="s">
        <v>270</v>
      </c>
    </row>
    <row r="228" spans="1:3" x14ac:dyDescent="0.25">
      <c r="A228" t="s">
        <v>127</v>
      </c>
      <c r="B228">
        <v>40</v>
      </c>
      <c r="C228" t="s">
        <v>270</v>
      </c>
    </row>
    <row r="229" spans="1:3" x14ac:dyDescent="0.25">
      <c r="A229" t="s">
        <v>30</v>
      </c>
      <c r="B229">
        <v>223</v>
      </c>
      <c r="C229" t="s">
        <v>270</v>
      </c>
    </row>
    <row r="230" spans="1:3" x14ac:dyDescent="0.25">
      <c r="A230" t="s">
        <v>54</v>
      </c>
      <c r="B230">
        <v>96</v>
      </c>
      <c r="C230" t="s">
        <v>270</v>
      </c>
    </row>
    <row r="231" spans="1:3" x14ac:dyDescent="0.25">
      <c r="A231" t="s">
        <v>164</v>
      </c>
      <c r="B231">
        <v>97</v>
      </c>
      <c r="C231" t="s">
        <v>270</v>
      </c>
    </row>
    <row r="232" spans="1:3" x14ac:dyDescent="0.25">
      <c r="A232" t="s">
        <v>166</v>
      </c>
      <c r="B232">
        <v>99</v>
      </c>
      <c r="C232" t="s">
        <v>270</v>
      </c>
    </row>
    <row r="233" spans="1:3" x14ac:dyDescent="0.25">
      <c r="A233" t="s">
        <v>60</v>
      </c>
      <c r="B233">
        <v>108</v>
      </c>
      <c r="C233" t="s">
        <v>270</v>
      </c>
    </row>
    <row r="234" spans="1:3" x14ac:dyDescent="0.25">
      <c r="A234" t="s">
        <v>62</v>
      </c>
      <c r="B234">
        <v>109</v>
      </c>
      <c r="C234" t="s">
        <v>270</v>
      </c>
    </row>
    <row r="235" spans="1:3" x14ac:dyDescent="0.25">
      <c r="A235" t="s">
        <v>61</v>
      </c>
      <c r="B235">
        <v>110</v>
      </c>
      <c r="C235" t="s">
        <v>270</v>
      </c>
    </row>
    <row r="236" spans="1:3" x14ac:dyDescent="0.25">
      <c r="A236" t="s">
        <v>63</v>
      </c>
      <c r="B236">
        <v>111</v>
      </c>
      <c r="C236" t="s">
        <v>270</v>
      </c>
    </row>
    <row r="237" spans="1:3" x14ac:dyDescent="0.25">
      <c r="A237" t="s">
        <v>64</v>
      </c>
      <c r="B237">
        <v>112</v>
      </c>
      <c r="C237" t="s">
        <v>270</v>
      </c>
    </row>
    <row r="238" spans="1:3" x14ac:dyDescent="0.25">
      <c r="A238" t="s">
        <v>65</v>
      </c>
      <c r="B238">
        <v>113</v>
      </c>
      <c r="C238" t="s">
        <v>270</v>
      </c>
    </row>
    <row r="239" spans="1:3" x14ac:dyDescent="0.25">
      <c r="A239" t="s">
        <v>185</v>
      </c>
      <c r="B239">
        <v>130</v>
      </c>
      <c r="C239" t="s">
        <v>270</v>
      </c>
    </row>
    <row r="240" spans="1:3" x14ac:dyDescent="0.25">
      <c r="A240" t="s">
        <v>200</v>
      </c>
      <c r="B240">
        <v>144</v>
      </c>
      <c r="C240" t="s">
        <v>270</v>
      </c>
    </row>
    <row r="241" spans="1:3" x14ac:dyDescent="0.25">
      <c r="A241" t="s">
        <v>209</v>
      </c>
      <c r="B241">
        <v>149</v>
      </c>
      <c r="C241" t="s">
        <v>270</v>
      </c>
    </row>
    <row r="242" spans="1:3" x14ac:dyDescent="0.25">
      <c r="A242" t="s">
        <v>213</v>
      </c>
      <c r="B242">
        <v>154</v>
      </c>
      <c r="C242" t="s">
        <v>270</v>
      </c>
    </row>
    <row r="243" spans="1:3" x14ac:dyDescent="0.25">
      <c r="A243" t="s">
        <v>214</v>
      </c>
      <c r="B243">
        <v>155</v>
      </c>
      <c r="C243" t="s">
        <v>270</v>
      </c>
    </row>
    <row r="244" spans="1:3" x14ac:dyDescent="0.25">
      <c r="A244" t="s">
        <v>215</v>
      </c>
      <c r="B244">
        <v>156</v>
      </c>
      <c r="C244" t="s">
        <v>270</v>
      </c>
    </row>
    <row r="245" spans="1:3" x14ac:dyDescent="0.25">
      <c r="A245" t="s">
        <v>218</v>
      </c>
      <c r="B245">
        <v>160</v>
      </c>
      <c r="C245" t="s">
        <v>270</v>
      </c>
    </row>
    <row r="246" spans="1:3" x14ac:dyDescent="0.25">
      <c r="A246" t="s">
        <v>220</v>
      </c>
      <c r="B246">
        <v>163</v>
      </c>
      <c r="C246" t="s">
        <v>270</v>
      </c>
    </row>
    <row r="247" spans="1:3" x14ac:dyDescent="0.25">
      <c r="A247" t="s">
        <v>227</v>
      </c>
      <c r="B247">
        <v>171</v>
      </c>
      <c r="C247" t="s">
        <v>270</v>
      </c>
    </row>
    <row r="248" spans="1:3" x14ac:dyDescent="0.25">
      <c r="A248" t="s">
        <v>245</v>
      </c>
      <c r="B248">
        <v>12</v>
      </c>
      <c r="C248" t="s">
        <v>271</v>
      </c>
    </row>
    <row r="249" spans="1:3" x14ac:dyDescent="0.25">
      <c r="A249" t="s">
        <v>11</v>
      </c>
      <c r="B249">
        <v>14</v>
      </c>
      <c r="C249" t="s">
        <v>271</v>
      </c>
    </row>
    <row r="250" spans="1:3" x14ac:dyDescent="0.25">
      <c r="A250" t="s">
        <v>186</v>
      </c>
      <c r="B250">
        <v>133</v>
      </c>
      <c r="C250" t="s">
        <v>271</v>
      </c>
    </row>
    <row r="251" spans="1:3" x14ac:dyDescent="0.25">
      <c r="A251" t="s">
        <v>207</v>
      </c>
      <c r="B251">
        <v>145</v>
      </c>
      <c r="C251" t="s">
        <v>271</v>
      </c>
    </row>
    <row r="252" spans="1:3" x14ac:dyDescent="0.25">
      <c r="A252" t="s">
        <v>221</v>
      </c>
      <c r="B252">
        <v>164</v>
      </c>
      <c r="C252" t="s">
        <v>271</v>
      </c>
    </row>
    <row r="253" spans="1:3" x14ac:dyDescent="0.25">
      <c r="A253" t="s">
        <v>222</v>
      </c>
      <c r="B253">
        <v>165</v>
      </c>
      <c r="C253" t="s">
        <v>271</v>
      </c>
    </row>
    <row r="254" spans="1:3" x14ac:dyDescent="0.25">
      <c r="A254" t="s">
        <v>228</v>
      </c>
      <c r="B254">
        <v>174</v>
      </c>
      <c r="C254" t="s">
        <v>271</v>
      </c>
    </row>
    <row r="255" spans="1:3" x14ac:dyDescent="0.25">
      <c r="A255" t="s">
        <v>106</v>
      </c>
      <c r="B255">
        <v>7</v>
      </c>
      <c r="C255" t="s">
        <v>272</v>
      </c>
    </row>
    <row r="256" spans="1:3" x14ac:dyDescent="0.25">
      <c r="A256" t="s">
        <v>107</v>
      </c>
      <c r="B256">
        <v>8</v>
      </c>
      <c r="C256" t="s">
        <v>272</v>
      </c>
    </row>
    <row r="257" spans="1:3" x14ac:dyDescent="0.25">
      <c r="A257" t="s">
        <v>6</v>
      </c>
      <c r="B257">
        <v>9</v>
      </c>
      <c r="C257" t="s">
        <v>272</v>
      </c>
    </row>
    <row r="258" spans="1:3" x14ac:dyDescent="0.25">
      <c r="A258" t="s">
        <v>112</v>
      </c>
      <c r="B258">
        <v>16</v>
      </c>
      <c r="C258" t="s">
        <v>272</v>
      </c>
    </row>
    <row r="259" spans="1:3" x14ac:dyDescent="0.25">
      <c r="A259" t="s">
        <v>13</v>
      </c>
      <c r="B259">
        <v>17</v>
      </c>
      <c r="C259" t="s">
        <v>272</v>
      </c>
    </row>
    <row r="260" spans="1:3" x14ac:dyDescent="0.25">
      <c r="A260" t="s">
        <v>19</v>
      </c>
      <c r="B260">
        <v>27</v>
      </c>
      <c r="C260" t="s">
        <v>272</v>
      </c>
    </row>
    <row r="261" spans="1:3" x14ac:dyDescent="0.25">
      <c r="A261" t="s">
        <v>21</v>
      </c>
      <c r="B261">
        <v>32</v>
      </c>
      <c r="C261" t="s">
        <v>272</v>
      </c>
    </row>
    <row r="262" spans="1:3" x14ac:dyDescent="0.25">
      <c r="A262" t="s">
        <v>128</v>
      </c>
      <c r="B262">
        <v>41</v>
      </c>
      <c r="C262" t="s">
        <v>272</v>
      </c>
    </row>
    <row r="263" spans="1:3" x14ac:dyDescent="0.25">
      <c r="A263" t="s">
        <v>29</v>
      </c>
      <c r="B263">
        <v>43</v>
      </c>
      <c r="C263" t="s">
        <v>272</v>
      </c>
    </row>
    <row r="264" spans="1:3" x14ac:dyDescent="0.25">
      <c r="A264" t="s">
        <v>132</v>
      </c>
      <c r="B264">
        <v>48</v>
      </c>
      <c r="C264" t="s">
        <v>272</v>
      </c>
    </row>
    <row r="265" spans="1:3" x14ac:dyDescent="0.25">
      <c r="A265" t="s">
        <v>32</v>
      </c>
      <c r="B265">
        <v>53</v>
      </c>
      <c r="C265" t="s">
        <v>272</v>
      </c>
    </row>
    <row r="266" spans="1:3" x14ac:dyDescent="0.25">
      <c r="A266" t="s">
        <v>136</v>
      </c>
      <c r="B266">
        <v>54</v>
      </c>
      <c r="C266" t="s">
        <v>272</v>
      </c>
    </row>
    <row r="267" spans="1:3" x14ac:dyDescent="0.25">
      <c r="A267" t="s">
        <v>37</v>
      </c>
      <c r="B267">
        <v>60</v>
      </c>
      <c r="C267" t="s">
        <v>272</v>
      </c>
    </row>
    <row r="268" spans="1:3" x14ac:dyDescent="0.25">
      <c r="A268" t="s">
        <v>143</v>
      </c>
      <c r="B268">
        <v>68</v>
      </c>
      <c r="C268" t="s">
        <v>272</v>
      </c>
    </row>
    <row r="269" spans="1:3" x14ac:dyDescent="0.25">
      <c r="A269" t="s">
        <v>145</v>
      </c>
      <c r="B269">
        <v>70</v>
      </c>
      <c r="C269" t="s">
        <v>272</v>
      </c>
    </row>
    <row r="270" spans="1:3" x14ac:dyDescent="0.25">
      <c r="A270" t="s">
        <v>44</v>
      </c>
      <c r="B270">
        <v>75</v>
      </c>
      <c r="C270" t="s">
        <v>272</v>
      </c>
    </row>
    <row r="271" spans="1:3" x14ac:dyDescent="0.25">
      <c r="A271" t="s">
        <v>152</v>
      </c>
      <c r="B271">
        <v>79</v>
      </c>
      <c r="C271" t="s">
        <v>272</v>
      </c>
    </row>
    <row r="272" spans="1:3" x14ac:dyDescent="0.25">
      <c r="A272" t="s">
        <v>155</v>
      </c>
      <c r="B272">
        <v>82</v>
      </c>
      <c r="C272" t="s">
        <v>272</v>
      </c>
    </row>
    <row r="273" spans="1:3" x14ac:dyDescent="0.25">
      <c r="A273" t="s">
        <v>168</v>
      </c>
      <c r="B273">
        <v>105</v>
      </c>
      <c r="C273" t="s">
        <v>272</v>
      </c>
    </row>
    <row r="274" spans="1:3" x14ac:dyDescent="0.25">
      <c r="A274" t="s">
        <v>169</v>
      </c>
      <c r="B274">
        <v>106</v>
      </c>
      <c r="C274" t="s">
        <v>272</v>
      </c>
    </row>
    <row r="275" spans="1:3" x14ac:dyDescent="0.25">
      <c r="A275" t="s">
        <v>66</v>
      </c>
      <c r="B275">
        <v>114</v>
      </c>
      <c r="C275" t="s">
        <v>272</v>
      </c>
    </row>
    <row r="276" spans="1:3" x14ac:dyDescent="0.25">
      <c r="A276" t="s">
        <v>183</v>
      </c>
      <c r="B276">
        <v>128</v>
      </c>
      <c r="C276" t="s">
        <v>272</v>
      </c>
    </row>
    <row r="277" spans="1:3" x14ac:dyDescent="0.25">
      <c r="A277" t="s">
        <v>184</v>
      </c>
      <c r="B277">
        <v>129</v>
      </c>
      <c r="C277" t="s">
        <v>272</v>
      </c>
    </row>
    <row r="278" spans="1:3" x14ac:dyDescent="0.25">
      <c r="A278" t="s">
        <v>190</v>
      </c>
      <c r="B278">
        <v>136</v>
      </c>
      <c r="C278" t="s">
        <v>272</v>
      </c>
    </row>
    <row r="279" spans="1:3" x14ac:dyDescent="0.25">
      <c r="A279" t="s">
        <v>210</v>
      </c>
      <c r="B279">
        <v>150</v>
      </c>
      <c r="C279" t="s">
        <v>272</v>
      </c>
    </row>
    <row r="280" spans="1:3" x14ac:dyDescent="0.25">
      <c r="A280" t="s">
        <v>95</v>
      </c>
      <c r="B280">
        <v>161</v>
      </c>
      <c r="C280" t="s">
        <v>272</v>
      </c>
    </row>
    <row r="281" spans="1:3" x14ac:dyDescent="0.25">
      <c r="A281" t="s">
        <v>96</v>
      </c>
      <c r="B281">
        <v>166</v>
      </c>
      <c r="C281" t="s">
        <v>272</v>
      </c>
    </row>
    <row r="282" spans="1:3" x14ac:dyDescent="0.25">
      <c r="A282" t="s">
        <v>229</v>
      </c>
      <c r="B282">
        <v>176</v>
      </c>
      <c r="C282" t="s">
        <v>272</v>
      </c>
    </row>
    <row r="283" spans="1:3" x14ac:dyDescent="0.25">
      <c r="A283" t="s">
        <v>100</v>
      </c>
      <c r="B283">
        <v>177</v>
      </c>
      <c r="C283" t="s">
        <v>272</v>
      </c>
    </row>
    <row r="284" spans="1:3" x14ac:dyDescent="0.25">
      <c r="A284" t="s">
        <v>101</v>
      </c>
      <c r="B284">
        <v>178</v>
      </c>
      <c r="C284" t="s">
        <v>272</v>
      </c>
    </row>
    <row r="285" spans="1:3" x14ac:dyDescent="0.25">
      <c r="A285" t="s">
        <v>11</v>
      </c>
      <c r="B285">
        <v>14</v>
      </c>
      <c r="C285" t="s">
        <v>273</v>
      </c>
    </row>
    <row r="286" spans="1:3" x14ac:dyDescent="0.25">
      <c r="A286" t="s">
        <v>16</v>
      </c>
      <c r="B286">
        <v>24</v>
      </c>
      <c r="C286" t="s">
        <v>273</v>
      </c>
    </row>
    <row r="287" spans="1:3" x14ac:dyDescent="0.25">
      <c r="A287" t="s">
        <v>23</v>
      </c>
      <c r="B287">
        <v>38</v>
      </c>
      <c r="C287" t="s">
        <v>273</v>
      </c>
    </row>
    <row r="288" spans="1:3" x14ac:dyDescent="0.25">
      <c r="A288" t="s">
        <v>128</v>
      </c>
      <c r="B288">
        <v>41</v>
      </c>
      <c r="C288" t="s">
        <v>273</v>
      </c>
    </row>
    <row r="289" spans="1:3" x14ac:dyDescent="0.25">
      <c r="A289" t="s">
        <v>130</v>
      </c>
      <c r="B289">
        <v>45</v>
      </c>
      <c r="C289" t="s">
        <v>273</v>
      </c>
    </row>
    <row r="290" spans="1:3" x14ac:dyDescent="0.25">
      <c r="A290" t="s">
        <v>147</v>
      </c>
      <c r="B290">
        <v>73</v>
      </c>
      <c r="C290" t="s">
        <v>273</v>
      </c>
    </row>
    <row r="291" spans="1:3" x14ac:dyDescent="0.25">
      <c r="A291" t="s">
        <v>150</v>
      </c>
      <c r="B291">
        <v>77</v>
      </c>
      <c r="C291" t="s">
        <v>273</v>
      </c>
    </row>
    <row r="292" spans="1:3" x14ac:dyDescent="0.25">
      <c r="A292" t="s">
        <v>163</v>
      </c>
      <c r="B292">
        <v>94</v>
      </c>
      <c r="C292" t="s">
        <v>273</v>
      </c>
    </row>
    <row r="293" spans="1:3" x14ac:dyDescent="0.25">
      <c r="A293" t="s">
        <v>173</v>
      </c>
      <c r="B293">
        <v>116</v>
      </c>
      <c r="C293" t="s">
        <v>273</v>
      </c>
    </row>
    <row r="294" spans="1:3" x14ac:dyDescent="0.25">
      <c r="A294" t="s">
        <v>239</v>
      </c>
      <c r="B294">
        <v>132</v>
      </c>
      <c r="C294" t="s">
        <v>273</v>
      </c>
    </row>
    <row r="295" spans="1:3" x14ac:dyDescent="0.25">
      <c r="A295" t="s">
        <v>80</v>
      </c>
      <c r="B295">
        <v>137</v>
      </c>
      <c r="C295" t="s">
        <v>273</v>
      </c>
    </row>
    <row r="296" spans="1:3" x14ac:dyDescent="0.25">
      <c r="A296" t="s">
        <v>207</v>
      </c>
      <c r="B296">
        <v>145</v>
      </c>
      <c r="C296" t="s">
        <v>273</v>
      </c>
    </row>
    <row r="297" spans="1:3" x14ac:dyDescent="0.25">
      <c r="A297" t="s">
        <v>216</v>
      </c>
      <c r="B297">
        <v>157</v>
      </c>
      <c r="C297" t="s">
        <v>273</v>
      </c>
    </row>
    <row r="298" spans="1:3" x14ac:dyDescent="0.25">
      <c r="A298" t="s">
        <v>127</v>
      </c>
      <c r="B298">
        <v>40</v>
      </c>
      <c r="C298" t="s">
        <v>274</v>
      </c>
    </row>
    <row r="299" spans="1:3" x14ac:dyDescent="0.25">
      <c r="A299" t="s">
        <v>137</v>
      </c>
      <c r="B299">
        <v>56</v>
      </c>
      <c r="C299" t="s">
        <v>274</v>
      </c>
    </row>
    <row r="300" spans="1:3" x14ac:dyDescent="0.25">
      <c r="A300" t="s">
        <v>138</v>
      </c>
      <c r="B300">
        <v>57</v>
      </c>
      <c r="C300" t="s">
        <v>274</v>
      </c>
    </row>
    <row r="301" spans="1:3" x14ac:dyDescent="0.25">
      <c r="A301" t="s">
        <v>140</v>
      </c>
      <c r="B301">
        <v>62</v>
      </c>
      <c r="C301" t="s">
        <v>274</v>
      </c>
    </row>
    <row r="302" spans="1:3" x14ac:dyDescent="0.25">
      <c r="A302" t="s">
        <v>40</v>
      </c>
      <c r="B302">
        <v>66</v>
      </c>
      <c r="C302" t="s">
        <v>274</v>
      </c>
    </row>
    <row r="303" spans="1:3" x14ac:dyDescent="0.25">
      <c r="A303" t="s">
        <v>43</v>
      </c>
      <c r="B303">
        <v>74</v>
      </c>
      <c r="C303" t="s">
        <v>274</v>
      </c>
    </row>
    <row r="304" spans="1:3" x14ac:dyDescent="0.25">
      <c r="A304" t="s">
        <v>154</v>
      </c>
      <c r="B304">
        <v>81</v>
      </c>
      <c r="C304" t="s">
        <v>274</v>
      </c>
    </row>
    <row r="305" spans="1:3" x14ac:dyDescent="0.25">
      <c r="A305" t="s">
        <v>47</v>
      </c>
      <c r="B305">
        <v>84</v>
      </c>
      <c r="C305" t="s">
        <v>274</v>
      </c>
    </row>
    <row r="306" spans="1:3" x14ac:dyDescent="0.25">
      <c r="A306" t="s">
        <v>48</v>
      </c>
      <c r="B306">
        <v>87</v>
      </c>
      <c r="C306" t="s">
        <v>274</v>
      </c>
    </row>
    <row r="307" spans="1:3" x14ac:dyDescent="0.25">
      <c r="A307" t="s">
        <v>52</v>
      </c>
      <c r="B307">
        <v>93</v>
      </c>
      <c r="C307" t="s">
        <v>274</v>
      </c>
    </row>
    <row r="308" spans="1:3" x14ac:dyDescent="0.25">
      <c r="A308" t="s">
        <v>63</v>
      </c>
      <c r="B308">
        <v>111</v>
      </c>
      <c r="C308" t="s">
        <v>274</v>
      </c>
    </row>
    <row r="309" spans="1:3" x14ac:dyDescent="0.25">
      <c r="A309" t="s">
        <v>70</v>
      </c>
      <c r="B309">
        <v>121</v>
      </c>
      <c r="C309" t="s">
        <v>274</v>
      </c>
    </row>
    <row r="310" spans="1:3" x14ac:dyDescent="0.25">
      <c r="A310" t="s">
        <v>180</v>
      </c>
      <c r="B310">
        <v>126</v>
      </c>
      <c r="C310" t="s">
        <v>274</v>
      </c>
    </row>
    <row r="311" spans="1:3" x14ac:dyDescent="0.25">
      <c r="A311" t="s">
        <v>214</v>
      </c>
      <c r="B311">
        <v>155</v>
      </c>
      <c r="C311" t="s">
        <v>274</v>
      </c>
    </row>
    <row r="312" spans="1:3" x14ac:dyDescent="0.25">
      <c r="A312" t="s">
        <v>215</v>
      </c>
      <c r="B312">
        <v>156</v>
      </c>
      <c r="C312" t="s">
        <v>274</v>
      </c>
    </row>
    <row r="313" spans="1:3" x14ac:dyDescent="0.25">
      <c r="A313" t="s">
        <v>218</v>
      </c>
      <c r="B313">
        <v>160</v>
      </c>
      <c r="C313" t="s">
        <v>274</v>
      </c>
    </row>
    <row r="314" spans="1:3" x14ac:dyDescent="0.25">
      <c r="A314" t="s">
        <v>17</v>
      </c>
      <c r="B314">
        <v>25</v>
      </c>
      <c r="C314" t="s">
        <v>275</v>
      </c>
    </row>
    <row r="315" spans="1:3" x14ac:dyDescent="0.25">
      <c r="A315" t="s">
        <v>122</v>
      </c>
      <c r="B315">
        <v>36</v>
      </c>
      <c r="C315" t="s">
        <v>275</v>
      </c>
    </row>
    <row r="316" spans="1:3" x14ac:dyDescent="0.25">
      <c r="A316" t="s">
        <v>28</v>
      </c>
      <c r="B316">
        <v>222</v>
      </c>
      <c r="C316" t="s">
        <v>275</v>
      </c>
    </row>
    <row r="317" spans="1:3" x14ac:dyDescent="0.25">
      <c r="A317" t="s">
        <v>136</v>
      </c>
      <c r="B317">
        <v>54</v>
      </c>
      <c r="C317" t="s">
        <v>275</v>
      </c>
    </row>
    <row r="318" spans="1:3" x14ac:dyDescent="0.25">
      <c r="A318" t="s">
        <v>33</v>
      </c>
      <c r="B318">
        <v>55</v>
      </c>
      <c r="C318" t="s">
        <v>275</v>
      </c>
    </row>
    <row r="319" spans="1:3" x14ac:dyDescent="0.25">
      <c r="A319" t="s">
        <v>34</v>
      </c>
      <c r="B319">
        <v>224</v>
      </c>
      <c r="C319" t="s">
        <v>275</v>
      </c>
    </row>
    <row r="320" spans="1:3" x14ac:dyDescent="0.25">
      <c r="A320" t="s">
        <v>38</v>
      </c>
      <c r="B320">
        <v>61</v>
      </c>
      <c r="C320" t="s">
        <v>275</v>
      </c>
    </row>
    <row r="321" spans="1:3" x14ac:dyDescent="0.25">
      <c r="A321" t="s">
        <v>142</v>
      </c>
      <c r="B321">
        <v>64</v>
      </c>
      <c r="C321" t="s">
        <v>275</v>
      </c>
    </row>
    <row r="322" spans="1:3" x14ac:dyDescent="0.25">
      <c r="A322" t="s">
        <v>41</v>
      </c>
      <c r="B322">
        <v>67</v>
      </c>
      <c r="C322" t="s">
        <v>275</v>
      </c>
    </row>
    <row r="323" spans="1:3" x14ac:dyDescent="0.25">
      <c r="A323" t="s">
        <v>143</v>
      </c>
      <c r="B323">
        <v>68</v>
      </c>
      <c r="C323" t="s">
        <v>275</v>
      </c>
    </row>
    <row r="324" spans="1:3" x14ac:dyDescent="0.25">
      <c r="A324" t="s">
        <v>145</v>
      </c>
      <c r="B324">
        <v>70</v>
      </c>
      <c r="C324" t="s">
        <v>275</v>
      </c>
    </row>
    <row r="325" spans="1:3" x14ac:dyDescent="0.25">
      <c r="A325" t="s">
        <v>44</v>
      </c>
      <c r="B325">
        <v>75</v>
      </c>
      <c r="C325" t="s">
        <v>275</v>
      </c>
    </row>
    <row r="326" spans="1:3" x14ac:dyDescent="0.25">
      <c r="A326" t="s">
        <v>150</v>
      </c>
      <c r="B326">
        <v>77</v>
      </c>
      <c r="C326" t="s">
        <v>275</v>
      </c>
    </row>
    <row r="327" spans="1:3" x14ac:dyDescent="0.25">
      <c r="A327" t="s">
        <v>151</v>
      </c>
      <c r="B327">
        <v>78</v>
      </c>
      <c r="C327" t="s">
        <v>275</v>
      </c>
    </row>
    <row r="328" spans="1:3" x14ac:dyDescent="0.25">
      <c r="A328" t="s">
        <v>158</v>
      </c>
      <c r="B328">
        <v>86</v>
      </c>
      <c r="C328" t="s">
        <v>275</v>
      </c>
    </row>
    <row r="329" spans="1:3" x14ac:dyDescent="0.25">
      <c r="A329" t="s">
        <v>161</v>
      </c>
      <c r="B329">
        <v>91</v>
      </c>
      <c r="C329" t="s">
        <v>275</v>
      </c>
    </row>
    <row r="330" spans="1:3" x14ac:dyDescent="0.25">
      <c r="A330" t="s">
        <v>56</v>
      </c>
      <c r="B330">
        <v>101</v>
      </c>
      <c r="C330" t="s">
        <v>275</v>
      </c>
    </row>
    <row r="331" spans="1:3" x14ac:dyDescent="0.25">
      <c r="A331" t="s">
        <v>62</v>
      </c>
      <c r="B331">
        <v>109</v>
      </c>
      <c r="C331" t="s">
        <v>275</v>
      </c>
    </row>
    <row r="332" spans="1:3" x14ac:dyDescent="0.25">
      <c r="A332" t="s">
        <v>181</v>
      </c>
      <c r="B332">
        <v>127</v>
      </c>
      <c r="C332" t="s">
        <v>275</v>
      </c>
    </row>
    <row r="333" spans="1:3" x14ac:dyDescent="0.25">
      <c r="A333" t="s">
        <v>75</v>
      </c>
      <c r="B333">
        <v>131</v>
      </c>
      <c r="C333" t="s">
        <v>275</v>
      </c>
    </row>
    <row r="334" spans="1:3" x14ac:dyDescent="0.25">
      <c r="A334" t="s">
        <v>81</v>
      </c>
      <c r="B334">
        <v>138</v>
      </c>
      <c r="C334" t="s">
        <v>275</v>
      </c>
    </row>
    <row r="335" spans="1:3" x14ac:dyDescent="0.25">
      <c r="A335" t="s">
        <v>82</v>
      </c>
      <c r="B335">
        <v>139</v>
      </c>
      <c r="C335" t="s">
        <v>275</v>
      </c>
    </row>
    <row r="336" spans="1:3" x14ac:dyDescent="0.25">
      <c r="A336" t="s">
        <v>194</v>
      </c>
      <c r="B336">
        <v>142</v>
      </c>
      <c r="C336" t="s">
        <v>275</v>
      </c>
    </row>
    <row r="337" spans="1:3" x14ac:dyDescent="0.25">
      <c r="A337" t="s">
        <v>219</v>
      </c>
      <c r="B337">
        <v>162</v>
      </c>
      <c r="C337" t="s">
        <v>275</v>
      </c>
    </row>
    <row r="338" spans="1:3" x14ac:dyDescent="0.25">
      <c r="A338" t="s">
        <v>96</v>
      </c>
      <c r="B338">
        <v>166</v>
      </c>
      <c r="C338" t="s">
        <v>275</v>
      </c>
    </row>
    <row r="339" spans="1:3" x14ac:dyDescent="0.25">
      <c r="A339" t="s">
        <v>16</v>
      </c>
      <c r="B339">
        <v>24</v>
      </c>
      <c r="C339" t="s">
        <v>276</v>
      </c>
    </row>
    <row r="340" spans="1:3" x14ac:dyDescent="0.25">
      <c r="A340" t="s">
        <v>122</v>
      </c>
      <c r="B340">
        <v>36</v>
      </c>
      <c r="C340" t="s">
        <v>276</v>
      </c>
    </row>
    <row r="341" spans="1:3" x14ac:dyDescent="0.25">
      <c r="A341" t="s">
        <v>128</v>
      </c>
      <c r="B341">
        <v>41</v>
      </c>
      <c r="C341" t="s">
        <v>276</v>
      </c>
    </row>
    <row r="342" spans="1:3" x14ac:dyDescent="0.25">
      <c r="A342" t="s">
        <v>134</v>
      </c>
      <c r="B342">
        <v>50</v>
      </c>
      <c r="C342" t="s">
        <v>276</v>
      </c>
    </row>
    <row r="343" spans="1:3" x14ac:dyDescent="0.25">
      <c r="A343" t="s">
        <v>41</v>
      </c>
      <c r="B343">
        <v>67</v>
      </c>
      <c r="C343" t="s">
        <v>276</v>
      </c>
    </row>
    <row r="344" spans="1:3" x14ac:dyDescent="0.25">
      <c r="A344" t="s">
        <v>150</v>
      </c>
      <c r="B344">
        <v>77</v>
      </c>
      <c r="C344" t="s">
        <v>276</v>
      </c>
    </row>
    <row r="345" spans="1:3" x14ac:dyDescent="0.25">
      <c r="A345" t="s">
        <v>151</v>
      </c>
      <c r="B345">
        <v>78</v>
      </c>
      <c r="C345" t="s">
        <v>276</v>
      </c>
    </row>
    <row r="346" spans="1:3" x14ac:dyDescent="0.25">
      <c r="A346" t="s">
        <v>161</v>
      </c>
      <c r="B346">
        <v>91</v>
      </c>
      <c r="C346" t="s">
        <v>276</v>
      </c>
    </row>
    <row r="347" spans="1:3" x14ac:dyDescent="0.25">
      <c r="A347" t="s">
        <v>51</v>
      </c>
      <c r="B347">
        <v>92</v>
      </c>
      <c r="C347" t="s">
        <v>276</v>
      </c>
    </row>
    <row r="348" spans="1:3" x14ac:dyDescent="0.25">
      <c r="A348" t="s">
        <v>167</v>
      </c>
      <c r="B348">
        <v>100</v>
      </c>
      <c r="C348" t="s">
        <v>276</v>
      </c>
    </row>
    <row r="349" spans="1:3" x14ac:dyDescent="0.25">
      <c r="A349" t="s">
        <v>170</v>
      </c>
      <c r="B349">
        <v>107</v>
      </c>
      <c r="C349" t="s">
        <v>276</v>
      </c>
    </row>
    <row r="350" spans="1:3" x14ac:dyDescent="0.25">
      <c r="A350" t="s">
        <v>81</v>
      </c>
      <c r="B350">
        <v>138</v>
      </c>
      <c r="C350" t="s">
        <v>276</v>
      </c>
    </row>
    <row r="351" spans="1:3" x14ac:dyDescent="0.25">
      <c r="A351" t="s">
        <v>192</v>
      </c>
      <c r="B351">
        <v>140</v>
      </c>
      <c r="C351" t="s">
        <v>276</v>
      </c>
    </row>
    <row r="352" spans="1:3" x14ac:dyDescent="0.25">
      <c r="A352" t="s">
        <v>213</v>
      </c>
      <c r="B352">
        <v>154</v>
      </c>
      <c r="C352" t="s">
        <v>276</v>
      </c>
    </row>
    <row r="353" spans="1:3" x14ac:dyDescent="0.25">
      <c r="A353" t="s">
        <v>220</v>
      </c>
      <c r="B353">
        <v>163</v>
      </c>
      <c r="C353" t="s">
        <v>276</v>
      </c>
    </row>
    <row r="354" spans="1:3" x14ac:dyDescent="0.25">
      <c r="A354" t="s">
        <v>100</v>
      </c>
      <c r="B354">
        <v>177</v>
      </c>
      <c r="C354" t="s">
        <v>276</v>
      </c>
    </row>
    <row r="355" spans="1:3" x14ac:dyDescent="0.25">
      <c r="A355" t="s">
        <v>104</v>
      </c>
      <c r="B355">
        <v>237</v>
      </c>
      <c r="C355" t="s">
        <v>277</v>
      </c>
    </row>
    <row r="356" spans="1:3" x14ac:dyDescent="0.25">
      <c r="A356" t="s">
        <v>105</v>
      </c>
      <c r="B356">
        <v>6</v>
      </c>
      <c r="C356" t="s">
        <v>277</v>
      </c>
    </row>
    <row r="357" spans="1:3" x14ac:dyDescent="0.25">
      <c r="A357" t="s">
        <v>106</v>
      </c>
      <c r="B357">
        <v>7</v>
      </c>
      <c r="C357" t="s">
        <v>277</v>
      </c>
    </row>
    <row r="358" spans="1:3" x14ac:dyDescent="0.25">
      <c r="A358" t="s">
        <v>107</v>
      </c>
      <c r="B358">
        <v>8</v>
      </c>
      <c r="C358" t="s">
        <v>277</v>
      </c>
    </row>
    <row r="359" spans="1:3" x14ac:dyDescent="0.25">
      <c r="A359" t="s">
        <v>6</v>
      </c>
      <c r="B359">
        <v>9</v>
      </c>
      <c r="C359" t="s">
        <v>277</v>
      </c>
    </row>
    <row r="360" spans="1:3" x14ac:dyDescent="0.25">
      <c r="A360" t="s">
        <v>7</v>
      </c>
      <c r="B360">
        <v>10</v>
      </c>
      <c r="C360" t="s">
        <v>277</v>
      </c>
    </row>
    <row r="361" spans="1:3" x14ac:dyDescent="0.25">
      <c r="A361" t="s">
        <v>8</v>
      </c>
      <c r="B361">
        <v>11</v>
      </c>
      <c r="C361" t="s">
        <v>277</v>
      </c>
    </row>
    <row r="362" spans="1:3" x14ac:dyDescent="0.25">
      <c r="A362" t="s">
        <v>10</v>
      </c>
      <c r="B362">
        <v>13</v>
      </c>
      <c r="C362" t="s">
        <v>277</v>
      </c>
    </row>
    <row r="363" spans="1:3" x14ac:dyDescent="0.25">
      <c r="A363" t="s">
        <v>12</v>
      </c>
      <c r="B363">
        <v>15</v>
      </c>
      <c r="C363" t="s">
        <v>277</v>
      </c>
    </row>
    <row r="364" spans="1:3" x14ac:dyDescent="0.25">
      <c r="A364" t="s">
        <v>113</v>
      </c>
      <c r="B364">
        <v>18</v>
      </c>
      <c r="C364" t="s">
        <v>277</v>
      </c>
    </row>
    <row r="365" spans="1:3" x14ac:dyDescent="0.25">
      <c r="A365" t="s">
        <v>116</v>
      </c>
      <c r="B365">
        <v>23</v>
      </c>
      <c r="C365" t="s">
        <v>277</v>
      </c>
    </row>
    <row r="366" spans="1:3" x14ac:dyDescent="0.25">
      <c r="A366" t="s">
        <v>17</v>
      </c>
      <c r="B366">
        <v>25</v>
      </c>
      <c r="C366" t="s">
        <v>277</v>
      </c>
    </row>
    <row r="367" spans="1:3" x14ac:dyDescent="0.25">
      <c r="A367" t="s">
        <v>232</v>
      </c>
      <c r="B367">
        <v>26</v>
      </c>
      <c r="C367" t="s">
        <v>277</v>
      </c>
    </row>
    <row r="368" spans="1:3" x14ac:dyDescent="0.25">
      <c r="A368" t="s">
        <v>117</v>
      </c>
      <c r="B368">
        <v>28</v>
      </c>
      <c r="C368" t="s">
        <v>277</v>
      </c>
    </row>
    <row r="369" spans="1:3" x14ac:dyDescent="0.25">
      <c r="A369" t="s">
        <v>20</v>
      </c>
      <c r="B369">
        <v>30</v>
      </c>
      <c r="C369" t="s">
        <v>277</v>
      </c>
    </row>
    <row r="370" spans="1:3" x14ac:dyDescent="0.25">
      <c r="A370" t="s">
        <v>119</v>
      </c>
      <c r="B370">
        <v>31</v>
      </c>
      <c r="C370" t="s">
        <v>277</v>
      </c>
    </row>
    <row r="371" spans="1:3" x14ac:dyDescent="0.25">
      <c r="A371" t="s">
        <v>21</v>
      </c>
      <c r="B371">
        <v>32</v>
      </c>
      <c r="C371" t="s">
        <v>277</v>
      </c>
    </row>
    <row r="372" spans="1:3" x14ac:dyDescent="0.25">
      <c r="A372" t="s">
        <v>120</v>
      </c>
      <c r="B372">
        <v>33</v>
      </c>
      <c r="C372" t="s">
        <v>277</v>
      </c>
    </row>
    <row r="373" spans="1:3" x14ac:dyDescent="0.25">
      <c r="A373" t="s">
        <v>125</v>
      </c>
      <c r="B373">
        <v>221</v>
      </c>
      <c r="C373" t="s">
        <v>277</v>
      </c>
    </row>
    <row r="374" spans="1:3" x14ac:dyDescent="0.25">
      <c r="A374" t="s">
        <v>24</v>
      </c>
      <c r="B374">
        <v>39</v>
      </c>
      <c r="C374" t="s">
        <v>277</v>
      </c>
    </row>
    <row r="375" spans="1:3" x14ac:dyDescent="0.25">
      <c r="A375" t="s">
        <v>28</v>
      </c>
      <c r="B375">
        <v>222</v>
      </c>
      <c r="C375" t="s">
        <v>277</v>
      </c>
    </row>
    <row r="376" spans="1:3" x14ac:dyDescent="0.25">
      <c r="A376" t="s">
        <v>129</v>
      </c>
      <c r="B376">
        <v>44</v>
      </c>
      <c r="C376" t="s">
        <v>277</v>
      </c>
    </row>
    <row r="377" spans="1:3" x14ac:dyDescent="0.25">
      <c r="A377" t="s">
        <v>133</v>
      </c>
      <c r="B377">
        <v>49</v>
      </c>
      <c r="C377" t="s">
        <v>277</v>
      </c>
    </row>
    <row r="378" spans="1:3" x14ac:dyDescent="0.25">
      <c r="A378" t="s">
        <v>31</v>
      </c>
      <c r="B378">
        <v>51</v>
      </c>
      <c r="C378" t="s">
        <v>277</v>
      </c>
    </row>
    <row r="379" spans="1:3" x14ac:dyDescent="0.25">
      <c r="A379" t="s">
        <v>136</v>
      </c>
      <c r="B379">
        <v>54</v>
      </c>
      <c r="C379" t="s">
        <v>277</v>
      </c>
    </row>
    <row r="380" spans="1:3" x14ac:dyDescent="0.25">
      <c r="A380" t="s">
        <v>40</v>
      </c>
      <c r="B380">
        <v>66</v>
      </c>
      <c r="C380" t="s">
        <v>277</v>
      </c>
    </row>
    <row r="381" spans="1:3" x14ac:dyDescent="0.25">
      <c r="A381" t="s">
        <v>144</v>
      </c>
      <c r="B381">
        <v>69</v>
      </c>
      <c r="C381" t="s">
        <v>277</v>
      </c>
    </row>
    <row r="382" spans="1:3" x14ac:dyDescent="0.25">
      <c r="A382" t="s">
        <v>45</v>
      </c>
      <c r="B382">
        <v>226</v>
      </c>
      <c r="C382" t="s">
        <v>277</v>
      </c>
    </row>
    <row r="383" spans="1:3" x14ac:dyDescent="0.25">
      <c r="A383" t="s">
        <v>159</v>
      </c>
      <c r="B383">
        <v>227</v>
      </c>
      <c r="C383" t="s">
        <v>277</v>
      </c>
    </row>
    <row r="384" spans="1:3" x14ac:dyDescent="0.25">
      <c r="A384" t="s">
        <v>50</v>
      </c>
      <c r="B384">
        <v>89</v>
      </c>
      <c r="C384" t="s">
        <v>277</v>
      </c>
    </row>
    <row r="385" spans="1:3" x14ac:dyDescent="0.25">
      <c r="A385" t="s">
        <v>160</v>
      </c>
      <c r="B385">
        <v>90</v>
      </c>
      <c r="C385" t="s">
        <v>277</v>
      </c>
    </row>
    <row r="386" spans="1:3" x14ac:dyDescent="0.25">
      <c r="A386" t="s">
        <v>55</v>
      </c>
      <c r="B386">
        <v>242</v>
      </c>
      <c r="C386" t="s">
        <v>277</v>
      </c>
    </row>
    <row r="387" spans="1:3" x14ac:dyDescent="0.25">
      <c r="A387" t="s">
        <v>57</v>
      </c>
      <c r="B387">
        <v>102</v>
      </c>
      <c r="C387" t="s">
        <v>277</v>
      </c>
    </row>
    <row r="388" spans="1:3" x14ac:dyDescent="0.25">
      <c r="A388" t="s">
        <v>168</v>
      </c>
      <c r="B388">
        <v>105</v>
      </c>
      <c r="C388" t="s">
        <v>277</v>
      </c>
    </row>
    <row r="389" spans="1:3" x14ac:dyDescent="0.25">
      <c r="A389" t="s">
        <v>169</v>
      </c>
      <c r="B389">
        <v>106</v>
      </c>
      <c r="C389" t="s">
        <v>277</v>
      </c>
    </row>
    <row r="390" spans="1:3" x14ac:dyDescent="0.25">
      <c r="A390" t="s">
        <v>60</v>
      </c>
      <c r="B390">
        <v>108</v>
      </c>
      <c r="C390" t="s">
        <v>277</v>
      </c>
    </row>
    <row r="391" spans="1:3" x14ac:dyDescent="0.25">
      <c r="A391" t="s">
        <v>68</v>
      </c>
      <c r="B391">
        <v>118</v>
      </c>
      <c r="C391" t="s">
        <v>277</v>
      </c>
    </row>
    <row r="392" spans="1:3" x14ac:dyDescent="0.25">
      <c r="A392" t="s">
        <v>179</v>
      </c>
      <c r="B392">
        <v>125</v>
      </c>
      <c r="C392" t="s">
        <v>277</v>
      </c>
    </row>
    <row r="393" spans="1:3" x14ac:dyDescent="0.25">
      <c r="A393" t="s">
        <v>183</v>
      </c>
      <c r="B393">
        <v>128</v>
      </c>
      <c r="C393" t="s">
        <v>277</v>
      </c>
    </row>
    <row r="394" spans="1:3" x14ac:dyDescent="0.25">
      <c r="A394" t="s">
        <v>187</v>
      </c>
      <c r="B394">
        <v>134</v>
      </c>
      <c r="C394" t="s">
        <v>277</v>
      </c>
    </row>
    <row r="395" spans="1:3" x14ac:dyDescent="0.25">
      <c r="A395" t="s">
        <v>188</v>
      </c>
      <c r="B395">
        <v>135</v>
      </c>
      <c r="C395" t="s">
        <v>277</v>
      </c>
    </row>
    <row r="396" spans="1:3" x14ac:dyDescent="0.25">
      <c r="A396" t="s">
        <v>82</v>
      </c>
      <c r="B396">
        <v>139</v>
      </c>
      <c r="C396" t="s">
        <v>277</v>
      </c>
    </row>
    <row r="397" spans="1:3" x14ac:dyDescent="0.25">
      <c r="A397" t="s">
        <v>84</v>
      </c>
      <c r="B397">
        <v>146</v>
      </c>
      <c r="C397" t="s">
        <v>277</v>
      </c>
    </row>
    <row r="398" spans="1:3" x14ac:dyDescent="0.25">
      <c r="A398" t="s">
        <v>85</v>
      </c>
      <c r="B398">
        <v>147</v>
      </c>
      <c r="C398" t="s">
        <v>277</v>
      </c>
    </row>
    <row r="399" spans="1:3" x14ac:dyDescent="0.25">
      <c r="A399" t="s">
        <v>92</v>
      </c>
      <c r="B399">
        <v>220</v>
      </c>
      <c r="C399" t="s">
        <v>277</v>
      </c>
    </row>
    <row r="400" spans="1:3" x14ac:dyDescent="0.25">
      <c r="A400" t="s">
        <v>99</v>
      </c>
      <c r="B400">
        <v>175</v>
      </c>
      <c r="C400" t="s">
        <v>277</v>
      </c>
    </row>
    <row r="401" spans="1:3" x14ac:dyDescent="0.25">
      <c r="A401" t="s">
        <v>101</v>
      </c>
      <c r="B401">
        <v>178</v>
      </c>
      <c r="C401" t="s">
        <v>277</v>
      </c>
    </row>
    <row r="402" spans="1:3" x14ac:dyDescent="0.25">
      <c r="A402" t="s">
        <v>1</v>
      </c>
      <c r="B402">
        <v>1</v>
      </c>
      <c r="C402" t="s">
        <v>278</v>
      </c>
    </row>
    <row r="403" spans="1:3" x14ac:dyDescent="0.25">
      <c r="A403" t="s">
        <v>2</v>
      </c>
      <c r="B403">
        <v>2</v>
      </c>
      <c r="C403" t="s">
        <v>278</v>
      </c>
    </row>
    <row r="404" spans="1:3" x14ac:dyDescent="0.25">
      <c r="A404" t="s">
        <v>106</v>
      </c>
      <c r="B404">
        <v>7</v>
      </c>
      <c r="C404" t="s">
        <v>278</v>
      </c>
    </row>
    <row r="405" spans="1:3" x14ac:dyDescent="0.25">
      <c r="A405" t="s">
        <v>12</v>
      </c>
      <c r="B405">
        <v>15</v>
      </c>
      <c r="C405" t="s">
        <v>278</v>
      </c>
    </row>
    <row r="406" spans="1:3" x14ac:dyDescent="0.25">
      <c r="A406" t="s">
        <v>13</v>
      </c>
      <c r="B406">
        <v>17</v>
      </c>
      <c r="C406" t="s">
        <v>278</v>
      </c>
    </row>
    <row r="407" spans="1:3" x14ac:dyDescent="0.25">
      <c r="A407" t="s">
        <v>231</v>
      </c>
      <c r="B407">
        <v>21</v>
      </c>
      <c r="C407" t="s">
        <v>278</v>
      </c>
    </row>
    <row r="408" spans="1:3" x14ac:dyDescent="0.25">
      <c r="A408" t="s">
        <v>15</v>
      </c>
      <c r="B408">
        <v>22</v>
      </c>
      <c r="C408" t="s">
        <v>278</v>
      </c>
    </row>
    <row r="409" spans="1:3" x14ac:dyDescent="0.25">
      <c r="A409" t="s">
        <v>19</v>
      </c>
      <c r="B409">
        <v>27</v>
      </c>
      <c r="C409" t="s">
        <v>278</v>
      </c>
    </row>
    <row r="410" spans="1:3" x14ac:dyDescent="0.25">
      <c r="A410" t="s">
        <v>20</v>
      </c>
      <c r="B410">
        <v>30</v>
      </c>
      <c r="C410" t="s">
        <v>278</v>
      </c>
    </row>
    <row r="411" spans="1:3" x14ac:dyDescent="0.25">
      <c r="A411" t="s">
        <v>121</v>
      </c>
      <c r="B411">
        <v>35</v>
      </c>
      <c r="C411" t="s">
        <v>278</v>
      </c>
    </row>
    <row r="412" spans="1:3" x14ac:dyDescent="0.25">
      <c r="A412" t="s">
        <v>123</v>
      </c>
      <c r="B412">
        <v>37</v>
      </c>
      <c r="C412" t="s">
        <v>278</v>
      </c>
    </row>
    <row r="413" spans="1:3" x14ac:dyDescent="0.25">
      <c r="A413" t="s">
        <v>134</v>
      </c>
      <c r="B413">
        <v>50</v>
      </c>
      <c r="C413" t="s">
        <v>278</v>
      </c>
    </row>
    <row r="414" spans="1:3" x14ac:dyDescent="0.25">
      <c r="A414" t="s">
        <v>32</v>
      </c>
      <c r="B414">
        <v>53</v>
      </c>
      <c r="C414" t="s">
        <v>278</v>
      </c>
    </row>
    <row r="415" spans="1:3" x14ac:dyDescent="0.25">
      <c r="A415" t="s">
        <v>136</v>
      </c>
      <c r="B415">
        <v>54</v>
      </c>
      <c r="C415" t="s">
        <v>278</v>
      </c>
    </row>
    <row r="416" spans="1:3" x14ac:dyDescent="0.25">
      <c r="A416" t="s">
        <v>34</v>
      </c>
      <c r="B416">
        <v>224</v>
      </c>
      <c r="C416" t="s">
        <v>278</v>
      </c>
    </row>
    <row r="417" spans="1:3" x14ac:dyDescent="0.25">
      <c r="A417" t="s">
        <v>36</v>
      </c>
      <c r="B417">
        <v>225</v>
      </c>
      <c r="C417" t="s">
        <v>278</v>
      </c>
    </row>
    <row r="418" spans="1:3" x14ac:dyDescent="0.25">
      <c r="A418" t="s">
        <v>142</v>
      </c>
      <c r="B418">
        <v>64</v>
      </c>
      <c r="C418" t="s">
        <v>278</v>
      </c>
    </row>
    <row r="419" spans="1:3" x14ac:dyDescent="0.25">
      <c r="A419" t="s">
        <v>40</v>
      </c>
      <c r="B419">
        <v>66</v>
      </c>
      <c r="C419" t="s">
        <v>278</v>
      </c>
    </row>
    <row r="420" spans="1:3" x14ac:dyDescent="0.25">
      <c r="A420" t="s">
        <v>146</v>
      </c>
      <c r="B420">
        <v>72</v>
      </c>
      <c r="C420" t="s">
        <v>278</v>
      </c>
    </row>
    <row r="421" spans="1:3" x14ac:dyDescent="0.25">
      <c r="A421" t="s">
        <v>155</v>
      </c>
      <c r="B421">
        <v>82</v>
      </c>
      <c r="C421" t="s">
        <v>278</v>
      </c>
    </row>
    <row r="422" spans="1:3" x14ac:dyDescent="0.25">
      <c r="A422" t="s">
        <v>47</v>
      </c>
      <c r="B422">
        <v>84</v>
      </c>
      <c r="C422" t="s">
        <v>278</v>
      </c>
    </row>
    <row r="423" spans="1:3" x14ac:dyDescent="0.25">
      <c r="A423" t="s">
        <v>158</v>
      </c>
      <c r="B423">
        <v>86</v>
      </c>
      <c r="C423" t="s">
        <v>278</v>
      </c>
    </row>
    <row r="424" spans="1:3" x14ac:dyDescent="0.25">
      <c r="A424" t="s">
        <v>48</v>
      </c>
      <c r="B424">
        <v>87</v>
      </c>
      <c r="C424" t="s">
        <v>278</v>
      </c>
    </row>
    <row r="425" spans="1:3" x14ac:dyDescent="0.25">
      <c r="A425" t="s">
        <v>51</v>
      </c>
      <c r="B425">
        <v>92</v>
      </c>
      <c r="C425" t="s">
        <v>278</v>
      </c>
    </row>
    <row r="426" spans="1:3" x14ac:dyDescent="0.25">
      <c r="A426" t="s">
        <v>53</v>
      </c>
      <c r="B426">
        <v>95</v>
      </c>
      <c r="C426" t="s">
        <v>278</v>
      </c>
    </row>
    <row r="427" spans="1:3" x14ac:dyDescent="0.25">
      <c r="A427" t="s">
        <v>54</v>
      </c>
      <c r="B427">
        <v>96</v>
      </c>
      <c r="C427" t="s">
        <v>278</v>
      </c>
    </row>
    <row r="428" spans="1:3" x14ac:dyDescent="0.25">
      <c r="A428" t="s">
        <v>167</v>
      </c>
      <c r="B428">
        <v>100</v>
      </c>
      <c r="C428" t="s">
        <v>278</v>
      </c>
    </row>
    <row r="429" spans="1:3" x14ac:dyDescent="0.25">
      <c r="A429" t="s">
        <v>57</v>
      </c>
      <c r="B429">
        <v>102</v>
      </c>
      <c r="C429" t="s">
        <v>278</v>
      </c>
    </row>
    <row r="430" spans="1:3" x14ac:dyDescent="0.25">
      <c r="A430" t="s">
        <v>170</v>
      </c>
      <c r="B430">
        <v>107</v>
      </c>
      <c r="C430" t="s">
        <v>278</v>
      </c>
    </row>
    <row r="431" spans="1:3" x14ac:dyDescent="0.25">
      <c r="A431" t="s">
        <v>60</v>
      </c>
      <c r="B431">
        <v>108</v>
      </c>
      <c r="C431" t="s">
        <v>278</v>
      </c>
    </row>
    <row r="432" spans="1:3" x14ac:dyDescent="0.25">
      <c r="A432" t="s">
        <v>62</v>
      </c>
      <c r="B432">
        <v>109</v>
      </c>
      <c r="C432" t="s">
        <v>278</v>
      </c>
    </row>
    <row r="433" spans="1:3" x14ac:dyDescent="0.25">
      <c r="A433" t="s">
        <v>63</v>
      </c>
      <c r="B433">
        <v>111</v>
      </c>
      <c r="C433" t="s">
        <v>278</v>
      </c>
    </row>
    <row r="434" spans="1:3" x14ac:dyDescent="0.25">
      <c r="A434" t="s">
        <v>175</v>
      </c>
      <c r="B434">
        <v>229</v>
      </c>
      <c r="C434" t="s">
        <v>278</v>
      </c>
    </row>
    <row r="435" spans="1:3" x14ac:dyDescent="0.25">
      <c r="A435" t="s">
        <v>176</v>
      </c>
      <c r="B435">
        <v>120</v>
      </c>
      <c r="C435" t="s">
        <v>278</v>
      </c>
    </row>
    <row r="436" spans="1:3" x14ac:dyDescent="0.25">
      <c r="A436" t="s">
        <v>71</v>
      </c>
      <c r="B436">
        <v>230</v>
      </c>
      <c r="C436" t="s">
        <v>278</v>
      </c>
    </row>
    <row r="437" spans="1:3" x14ac:dyDescent="0.25">
      <c r="A437" t="s">
        <v>177</v>
      </c>
      <c r="B437">
        <v>122</v>
      </c>
      <c r="C437" t="s">
        <v>278</v>
      </c>
    </row>
    <row r="438" spans="1:3" x14ac:dyDescent="0.25">
      <c r="A438" t="s">
        <v>181</v>
      </c>
      <c r="B438">
        <v>127</v>
      </c>
      <c r="C438" t="s">
        <v>278</v>
      </c>
    </row>
    <row r="439" spans="1:3" x14ac:dyDescent="0.25">
      <c r="A439" t="s">
        <v>188</v>
      </c>
      <c r="B439">
        <v>135</v>
      </c>
      <c r="C439" t="s">
        <v>278</v>
      </c>
    </row>
    <row r="440" spans="1:3" x14ac:dyDescent="0.25">
      <c r="A440" t="s">
        <v>82</v>
      </c>
      <c r="B440">
        <v>139</v>
      </c>
      <c r="C440" t="s">
        <v>278</v>
      </c>
    </row>
    <row r="441" spans="1:3" x14ac:dyDescent="0.25">
      <c r="A441" t="s">
        <v>86</v>
      </c>
      <c r="B441">
        <v>148</v>
      </c>
      <c r="C441" t="s">
        <v>278</v>
      </c>
    </row>
    <row r="442" spans="1:3" x14ac:dyDescent="0.25">
      <c r="A442" t="s">
        <v>220</v>
      </c>
      <c r="B442">
        <v>163</v>
      </c>
      <c r="C442" t="s">
        <v>278</v>
      </c>
    </row>
    <row r="443" spans="1:3" x14ac:dyDescent="0.25">
      <c r="A443" t="s">
        <v>224</v>
      </c>
      <c r="B443">
        <v>168</v>
      </c>
      <c r="C443" t="s">
        <v>278</v>
      </c>
    </row>
    <row r="444" spans="1:3" x14ac:dyDescent="0.25">
      <c r="A444" t="s">
        <v>226</v>
      </c>
      <c r="B444">
        <v>170</v>
      </c>
      <c r="C444" t="s">
        <v>278</v>
      </c>
    </row>
    <row r="445" spans="1:3" x14ac:dyDescent="0.25">
      <c r="A445" t="s">
        <v>97</v>
      </c>
      <c r="B445">
        <v>172</v>
      </c>
      <c r="C445" t="s">
        <v>278</v>
      </c>
    </row>
    <row r="446" spans="1:3" x14ac:dyDescent="0.25">
      <c r="A446" t="s">
        <v>98</v>
      </c>
      <c r="B446">
        <v>173</v>
      </c>
      <c r="C446" t="s">
        <v>278</v>
      </c>
    </row>
    <row r="447" spans="1:3" x14ac:dyDescent="0.25">
      <c r="A447" t="s">
        <v>101</v>
      </c>
      <c r="B447">
        <v>178</v>
      </c>
      <c r="C447" t="s">
        <v>278</v>
      </c>
    </row>
    <row r="448" spans="1:3" x14ac:dyDescent="0.25">
      <c r="A448" t="s">
        <v>3</v>
      </c>
      <c r="B448">
        <v>3</v>
      </c>
      <c r="C448" t="s">
        <v>279</v>
      </c>
    </row>
    <row r="449" spans="1:3" x14ac:dyDescent="0.25">
      <c r="A449" t="s">
        <v>4</v>
      </c>
      <c r="B449">
        <v>4</v>
      </c>
      <c r="C449" t="s">
        <v>279</v>
      </c>
    </row>
    <row r="450" spans="1:3" x14ac:dyDescent="0.25">
      <c r="A450" t="s">
        <v>5</v>
      </c>
      <c r="B450">
        <v>5</v>
      </c>
      <c r="C450" t="s">
        <v>279</v>
      </c>
    </row>
    <row r="451" spans="1:3" x14ac:dyDescent="0.25">
      <c r="A451" t="s">
        <v>105</v>
      </c>
      <c r="B451">
        <v>6</v>
      </c>
      <c r="C451" t="s">
        <v>279</v>
      </c>
    </row>
    <row r="452" spans="1:3" x14ac:dyDescent="0.25">
      <c r="A452" t="s">
        <v>107</v>
      </c>
      <c r="B452">
        <v>8</v>
      </c>
      <c r="C452" t="s">
        <v>279</v>
      </c>
    </row>
    <row r="453" spans="1:3" x14ac:dyDescent="0.25">
      <c r="A453" t="s">
        <v>6</v>
      </c>
      <c r="B453">
        <v>9</v>
      </c>
      <c r="C453" t="s">
        <v>279</v>
      </c>
    </row>
    <row r="454" spans="1:3" x14ac:dyDescent="0.25">
      <c r="A454" t="s">
        <v>7</v>
      </c>
      <c r="B454">
        <v>10</v>
      </c>
      <c r="C454" t="s">
        <v>279</v>
      </c>
    </row>
    <row r="455" spans="1:3" x14ac:dyDescent="0.25">
      <c r="A455" t="s">
        <v>8</v>
      </c>
      <c r="B455">
        <v>11</v>
      </c>
      <c r="C455" t="s">
        <v>279</v>
      </c>
    </row>
    <row r="456" spans="1:3" x14ac:dyDescent="0.25">
      <c r="A456" t="s">
        <v>10</v>
      </c>
      <c r="B456">
        <v>13</v>
      </c>
      <c r="C456" t="s">
        <v>279</v>
      </c>
    </row>
    <row r="457" spans="1:3" x14ac:dyDescent="0.25">
      <c r="A457" t="s">
        <v>11</v>
      </c>
      <c r="B457">
        <v>14</v>
      </c>
      <c r="C457" t="s">
        <v>279</v>
      </c>
    </row>
    <row r="458" spans="1:3" x14ac:dyDescent="0.25">
      <c r="A458" t="s">
        <v>112</v>
      </c>
      <c r="B458">
        <v>16</v>
      </c>
      <c r="C458" t="s">
        <v>279</v>
      </c>
    </row>
    <row r="459" spans="1:3" x14ac:dyDescent="0.25">
      <c r="A459" t="s">
        <v>113</v>
      </c>
      <c r="B459">
        <v>18</v>
      </c>
      <c r="C459" t="s">
        <v>279</v>
      </c>
    </row>
    <row r="460" spans="1:3" x14ac:dyDescent="0.25">
      <c r="A460" t="s">
        <v>14</v>
      </c>
      <c r="B460">
        <v>19</v>
      </c>
      <c r="C460" t="s">
        <v>279</v>
      </c>
    </row>
    <row r="461" spans="1:3" x14ac:dyDescent="0.25">
      <c r="A461" t="s">
        <v>116</v>
      </c>
      <c r="B461">
        <v>23</v>
      </c>
      <c r="C461" t="s">
        <v>279</v>
      </c>
    </row>
    <row r="462" spans="1:3" x14ac:dyDescent="0.25">
      <c r="A462" t="s">
        <v>16</v>
      </c>
      <c r="B462">
        <v>24</v>
      </c>
      <c r="C462" t="s">
        <v>279</v>
      </c>
    </row>
    <row r="463" spans="1:3" x14ac:dyDescent="0.25">
      <c r="A463" t="s">
        <v>17</v>
      </c>
      <c r="B463">
        <v>25</v>
      </c>
      <c r="C463" t="s">
        <v>279</v>
      </c>
    </row>
    <row r="464" spans="1:3" x14ac:dyDescent="0.25">
      <c r="A464" t="s">
        <v>232</v>
      </c>
      <c r="B464">
        <v>26</v>
      </c>
      <c r="C464" t="s">
        <v>279</v>
      </c>
    </row>
    <row r="465" spans="1:3" x14ac:dyDescent="0.25">
      <c r="A465" t="s">
        <v>117</v>
      </c>
      <c r="B465">
        <v>28</v>
      </c>
      <c r="C465" t="s">
        <v>279</v>
      </c>
    </row>
    <row r="466" spans="1:3" x14ac:dyDescent="0.25">
      <c r="A466" t="s">
        <v>119</v>
      </c>
      <c r="B466">
        <v>31</v>
      </c>
      <c r="C466" t="s">
        <v>279</v>
      </c>
    </row>
    <row r="467" spans="1:3" x14ac:dyDescent="0.25">
      <c r="A467" t="s">
        <v>21</v>
      </c>
      <c r="B467">
        <v>32</v>
      </c>
      <c r="C467" t="s">
        <v>279</v>
      </c>
    </row>
    <row r="468" spans="1:3" x14ac:dyDescent="0.25">
      <c r="A468" t="s">
        <v>120</v>
      </c>
      <c r="B468">
        <v>33</v>
      </c>
      <c r="C468" t="s">
        <v>279</v>
      </c>
    </row>
    <row r="469" spans="1:3" x14ac:dyDescent="0.25">
      <c r="A469" t="s">
        <v>22</v>
      </c>
      <c r="B469">
        <v>34</v>
      </c>
      <c r="C469" t="s">
        <v>279</v>
      </c>
    </row>
    <row r="470" spans="1:3" x14ac:dyDescent="0.25">
      <c r="A470" t="s">
        <v>23</v>
      </c>
      <c r="B470">
        <v>38</v>
      </c>
      <c r="C470" t="s">
        <v>279</v>
      </c>
    </row>
    <row r="471" spans="1:3" x14ac:dyDescent="0.25">
      <c r="A471" t="s">
        <v>24</v>
      </c>
      <c r="B471">
        <v>39</v>
      </c>
      <c r="C471" t="s">
        <v>279</v>
      </c>
    </row>
    <row r="472" spans="1:3" x14ac:dyDescent="0.25">
      <c r="A472" t="s">
        <v>126</v>
      </c>
      <c r="B472">
        <v>240</v>
      </c>
      <c r="C472" t="s">
        <v>279</v>
      </c>
    </row>
    <row r="473" spans="1:3" x14ac:dyDescent="0.25">
      <c r="A473" t="s">
        <v>128</v>
      </c>
      <c r="B473">
        <v>41</v>
      </c>
      <c r="C473" t="s">
        <v>279</v>
      </c>
    </row>
    <row r="474" spans="1:3" x14ac:dyDescent="0.25">
      <c r="A474" t="s">
        <v>28</v>
      </c>
      <c r="B474">
        <v>222</v>
      </c>
      <c r="C474" t="s">
        <v>279</v>
      </c>
    </row>
    <row r="475" spans="1:3" x14ac:dyDescent="0.25">
      <c r="A475" t="s">
        <v>29</v>
      </c>
      <c r="B475">
        <v>43</v>
      </c>
      <c r="C475" t="s">
        <v>279</v>
      </c>
    </row>
    <row r="476" spans="1:3" x14ac:dyDescent="0.25">
      <c r="A476" t="s">
        <v>129</v>
      </c>
      <c r="B476">
        <v>44</v>
      </c>
      <c r="C476" t="s">
        <v>279</v>
      </c>
    </row>
    <row r="477" spans="1:3" x14ac:dyDescent="0.25">
      <c r="A477" t="s">
        <v>131</v>
      </c>
      <c r="B477">
        <v>47</v>
      </c>
      <c r="C477" t="s">
        <v>279</v>
      </c>
    </row>
    <row r="478" spans="1:3" x14ac:dyDescent="0.25">
      <c r="A478" t="s">
        <v>30</v>
      </c>
      <c r="B478">
        <v>223</v>
      </c>
      <c r="C478" t="s">
        <v>279</v>
      </c>
    </row>
    <row r="479" spans="1:3" x14ac:dyDescent="0.25">
      <c r="A479" t="s">
        <v>132</v>
      </c>
      <c r="B479">
        <v>48</v>
      </c>
      <c r="C479" t="s">
        <v>279</v>
      </c>
    </row>
    <row r="480" spans="1:3" x14ac:dyDescent="0.25">
      <c r="A480" t="s">
        <v>133</v>
      </c>
      <c r="B480">
        <v>49</v>
      </c>
      <c r="C480" t="s">
        <v>279</v>
      </c>
    </row>
    <row r="481" spans="1:3" x14ac:dyDescent="0.25">
      <c r="A481" t="s">
        <v>31</v>
      </c>
      <c r="B481">
        <v>51</v>
      </c>
      <c r="C481" t="s">
        <v>279</v>
      </c>
    </row>
    <row r="482" spans="1:3" x14ac:dyDescent="0.25">
      <c r="A482" t="s">
        <v>135</v>
      </c>
      <c r="B482">
        <v>52</v>
      </c>
      <c r="C482" t="s">
        <v>279</v>
      </c>
    </row>
    <row r="483" spans="1:3" x14ac:dyDescent="0.25">
      <c r="A483" t="s">
        <v>136</v>
      </c>
      <c r="B483">
        <v>54</v>
      </c>
      <c r="C483" t="s">
        <v>279</v>
      </c>
    </row>
    <row r="484" spans="1:3" x14ac:dyDescent="0.25">
      <c r="A484" t="s">
        <v>33</v>
      </c>
      <c r="B484">
        <v>55</v>
      </c>
      <c r="C484" t="s">
        <v>279</v>
      </c>
    </row>
    <row r="485" spans="1:3" x14ac:dyDescent="0.25">
      <c r="A485" t="s">
        <v>137</v>
      </c>
      <c r="B485">
        <v>56</v>
      </c>
      <c r="C485" t="s">
        <v>279</v>
      </c>
    </row>
    <row r="486" spans="1:3" x14ac:dyDescent="0.25">
      <c r="A486" t="s">
        <v>35</v>
      </c>
      <c r="B486">
        <v>58</v>
      </c>
      <c r="C486" t="s">
        <v>279</v>
      </c>
    </row>
    <row r="487" spans="1:3" x14ac:dyDescent="0.25">
      <c r="A487" t="s">
        <v>139</v>
      </c>
      <c r="B487">
        <v>59</v>
      </c>
      <c r="C487" t="s">
        <v>279</v>
      </c>
    </row>
    <row r="488" spans="1:3" x14ac:dyDescent="0.25">
      <c r="A488" t="s">
        <v>37</v>
      </c>
      <c r="B488">
        <v>60</v>
      </c>
      <c r="C488" t="s">
        <v>279</v>
      </c>
    </row>
    <row r="489" spans="1:3" x14ac:dyDescent="0.25">
      <c r="A489" t="s">
        <v>38</v>
      </c>
      <c r="B489">
        <v>61</v>
      </c>
      <c r="C489" t="s">
        <v>279</v>
      </c>
    </row>
    <row r="490" spans="1:3" x14ac:dyDescent="0.25">
      <c r="A490" t="s">
        <v>140</v>
      </c>
      <c r="B490">
        <v>62</v>
      </c>
      <c r="C490" t="s">
        <v>279</v>
      </c>
    </row>
    <row r="491" spans="1:3" x14ac:dyDescent="0.25">
      <c r="A491" t="s">
        <v>141</v>
      </c>
      <c r="B491">
        <v>63</v>
      </c>
      <c r="C491" t="s">
        <v>279</v>
      </c>
    </row>
    <row r="492" spans="1:3" x14ac:dyDescent="0.25">
      <c r="A492" t="s">
        <v>41</v>
      </c>
      <c r="B492">
        <v>67</v>
      </c>
      <c r="C492" t="s">
        <v>279</v>
      </c>
    </row>
    <row r="493" spans="1:3" x14ac:dyDescent="0.25">
      <c r="A493" t="s">
        <v>144</v>
      </c>
      <c r="B493">
        <v>69</v>
      </c>
      <c r="C493" t="s">
        <v>279</v>
      </c>
    </row>
    <row r="494" spans="1:3" x14ac:dyDescent="0.25">
      <c r="A494" t="s">
        <v>145</v>
      </c>
      <c r="B494">
        <v>70</v>
      </c>
      <c r="C494" t="s">
        <v>279</v>
      </c>
    </row>
    <row r="495" spans="1:3" x14ac:dyDescent="0.25">
      <c r="A495" t="s">
        <v>42</v>
      </c>
      <c r="B495">
        <v>71</v>
      </c>
      <c r="C495" t="s">
        <v>279</v>
      </c>
    </row>
    <row r="496" spans="1:3" x14ac:dyDescent="0.25">
      <c r="A496" t="s">
        <v>44</v>
      </c>
      <c r="B496">
        <v>75</v>
      </c>
      <c r="C496" t="s">
        <v>279</v>
      </c>
    </row>
    <row r="497" spans="1:3" x14ac:dyDescent="0.25">
      <c r="A497" t="s">
        <v>148</v>
      </c>
      <c r="B497">
        <v>76</v>
      </c>
      <c r="C497" t="s">
        <v>279</v>
      </c>
    </row>
    <row r="498" spans="1:3" x14ac:dyDescent="0.25">
      <c r="A498" t="s">
        <v>150</v>
      </c>
      <c r="B498">
        <v>77</v>
      </c>
      <c r="C498" t="s">
        <v>279</v>
      </c>
    </row>
    <row r="499" spans="1:3" x14ac:dyDescent="0.25">
      <c r="A499" t="s">
        <v>151</v>
      </c>
      <c r="B499">
        <v>78</v>
      </c>
      <c r="C499" t="s">
        <v>279</v>
      </c>
    </row>
    <row r="500" spans="1:3" x14ac:dyDescent="0.25">
      <c r="A500" t="s">
        <v>153</v>
      </c>
      <c r="B500">
        <v>80</v>
      </c>
      <c r="C500" t="s">
        <v>279</v>
      </c>
    </row>
    <row r="501" spans="1:3" x14ac:dyDescent="0.25">
      <c r="A501" t="s">
        <v>154</v>
      </c>
      <c r="B501">
        <v>81</v>
      </c>
      <c r="C501" t="s">
        <v>279</v>
      </c>
    </row>
    <row r="502" spans="1:3" x14ac:dyDescent="0.25">
      <c r="A502" t="s">
        <v>46</v>
      </c>
      <c r="B502">
        <v>83</v>
      </c>
      <c r="C502" t="s">
        <v>279</v>
      </c>
    </row>
    <row r="503" spans="1:3" x14ac:dyDescent="0.25">
      <c r="A503" t="s">
        <v>156</v>
      </c>
      <c r="B503">
        <v>241</v>
      </c>
      <c r="C503" t="s">
        <v>279</v>
      </c>
    </row>
    <row r="504" spans="1:3" x14ac:dyDescent="0.25">
      <c r="A504" t="s">
        <v>161</v>
      </c>
      <c r="B504">
        <v>91</v>
      </c>
      <c r="C504" t="s">
        <v>279</v>
      </c>
    </row>
    <row r="505" spans="1:3" x14ac:dyDescent="0.25">
      <c r="A505" t="s">
        <v>162</v>
      </c>
      <c r="B505">
        <v>228</v>
      </c>
      <c r="C505" t="s">
        <v>279</v>
      </c>
    </row>
    <row r="506" spans="1:3" x14ac:dyDescent="0.25">
      <c r="A506" t="s">
        <v>163</v>
      </c>
      <c r="B506">
        <v>94</v>
      </c>
      <c r="C506" t="s">
        <v>279</v>
      </c>
    </row>
    <row r="507" spans="1:3" x14ac:dyDescent="0.25">
      <c r="A507" t="s">
        <v>56</v>
      </c>
      <c r="B507">
        <v>101</v>
      </c>
      <c r="C507" t="s">
        <v>279</v>
      </c>
    </row>
    <row r="508" spans="1:3" x14ac:dyDescent="0.25">
      <c r="A508" t="s">
        <v>168</v>
      </c>
      <c r="B508">
        <v>105</v>
      </c>
      <c r="C508" t="s">
        <v>279</v>
      </c>
    </row>
    <row r="509" spans="1:3" x14ac:dyDescent="0.25">
      <c r="A509" t="s">
        <v>66</v>
      </c>
      <c r="B509">
        <v>114</v>
      </c>
      <c r="C509" t="s">
        <v>279</v>
      </c>
    </row>
    <row r="510" spans="1:3" x14ac:dyDescent="0.25">
      <c r="A510" t="s">
        <v>67</v>
      </c>
      <c r="B510">
        <v>115</v>
      </c>
      <c r="C510" t="s">
        <v>279</v>
      </c>
    </row>
    <row r="511" spans="1:3" x14ac:dyDescent="0.25">
      <c r="A511" t="s">
        <v>172</v>
      </c>
      <c r="B511">
        <v>243</v>
      </c>
      <c r="C511" t="s">
        <v>279</v>
      </c>
    </row>
    <row r="512" spans="1:3" x14ac:dyDescent="0.25">
      <c r="A512" t="s">
        <v>173</v>
      </c>
      <c r="B512">
        <v>116</v>
      </c>
      <c r="C512" t="s">
        <v>279</v>
      </c>
    </row>
    <row r="513" spans="1:3" x14ac:dyDescent="0.25">
      <c r="A513" t="s">
        <v>68</v>
      </c>
      <c r="B513">
        <v>118</v>
      </c>
      <c r="C513" t="s">
        <v>279</v>
      </c>
    </row>
    <row r="514" spans="1:3" x14ac:dyDescent="0.25">
      <c r="A514" t="s">
        <v>69</v>
      </c>
      <c r="B514">
        <v>119</v>
      </c>
      <c r="C514" t="s">
        <v>279</v>
      </c>
    </row>
    <row r="515" spans="1:3" x14ac:dyDescent="0.25">
      <c r="A515" t="s">
        <v>70</v>
      </c>
      <c r="B515">
        <v>121</v>
      </c>
      <c r="C515" t="s">
        <v>279</v>
      </c>
    </row>
    <row r="516" spans="1:3" x14ac:dyDescent="0.25">
      <c r="A516" t="s">
        <v>72</v>
      </c>
      <c r="B516">
        <v>231</v>
      </c>
      <c r="C516" t="s">
        <v>279</v>
      </c>
    </row>
    <row r="517" spans="1:3" x14ac:dyDescent="0.25">
      <c r="A517" t="s">
        <v>178</v>
      </c>
      <c r="B517">
        <v>124</v>
      </c>
      <c r="C517" t="s">
        <v>279</v>
      </c>
    </row>
    <row r="518" spans="1:3" x14ac:dyDescent="0.25">
      <c r="A518" t="s">
        <v>179</v>
      </c>
      <c r="B518">
        <v>125</v>
      </c>
      <c r="C518" t="s">
        <v>279</v>
      </c>
    </row>
    <row r="519" spans="1:3" x14ac:dyDescent="0.25">
      <c r="A519" t="s">
        <v>182</v>
      </c>
      <c r="B519">
        <v>232</v>
      </c>
      <c r="C519" t="s">
        <v>279</v>
      </c>
    </row>
    <row r="520" spans="1:3" x14ac:dyDescent="0.25">
      <c r="A520" t="s">
        <v>183</v>
      </c>
      <c r="B520">
        <v>128</v>
      </c>
      <c r="C520" t="s">
        <v>279</v>
      </c>
    </row>
    <row r="521" spans="1:3" x14ac:dyDescent="0.25">
      <c r="A521" t="s">
        <v>184</v>
      </c>
      <c r="B521">
        <v>129</v>
      </c>
      <c r="C521" t="s">
        <v>279</v>
      </c>
    </row>
    <row r="522" spans="1:3" x14ac:dyDescent="0.25">
      <c r="A522" t="s">
        <v>239</v>
      </c>
      <c r="B522">
        <v>132</v>
      </c>
      <c r="C522" t="s">
        <v>279</v>
      </c>
    </row>
    <row r="523" spans="1:3" x14ac:dyDescent="0.25">
      <c r="A523" t="s">
        <v>187</v>
      </c>
      <c r="B523">
        <v>134</v>
      </c>
      <c r="C523" t="s">
        <v>279</v>
      </c>
    </row>
    <row r="524" spans="1:3" x14ac:dyDescent="0.25">
      <c r="A524" t="s">
        <v>190</v>
      </c>
      <c r="B524">
        <v>136</v>
      </c>
      <c r="C524" t="s">
        <v>279</v>
      </c>
    </row>
    <row r="525" spans="1:3" x14ac:dyDescent="0.25">
      <c r="A525" t="s">
        <v>80</v>
      </c>
      <c r="B525">
        <v>137</v>
      </c>
      <c r="C525" t="s">
        <v>279</v>
      </c>
    </row>
    <row r="526" spans="1:3" x14ac:dyDescent="0.25">
      <c r="A526" t="s">
        <v>81</v>
      </c>
      <c r="B526">
        <v>138</v>
      </c>
      <c r="C526" t="s">
        <v>279</v>
      </c>
    </row>
    <row r="527" spans="1:3" x14ac:dyDescent="0.25">
      <c r="A527" t="s">
        <v>193</v>
      </c>
      <c r="B527">
        <v>141</v>
      </c>
      <c r="C527" t="s">
        <v>279</v>
      </c>
    </row>
    <row r="528" spans="1:3" x14ac:dyDescent="0.25">
      <c r="A528" t="s">
        <v>85</v>
      </c>
      <c r="B528">
        <v>147</v>
      </c>
      <c r="C528" t="s">
        <v>279</v>
      </c>
    </row>
    <row r="529" spans="1:3" x14ac:dyDescent="0.25">
      <c r="A529" t="s">
        <v>208</v>
      </c>
      <c r="B529">
        <v>233</v>
      </c>
      <c r="C529" t="s">
        <v>279</v>
      </c>
    </row>
    <row r="530" spans="1:3" x14ac:dyDescent="0.25">
      <c r="A530" t="s">
        <v>87</v>
      </c>
      <c r="B530">
        <v>234</v>
      </c>
      <c r="C530" t="s">
        <v>279</v>
      </c>
    </row>
    <row r="531" spans="1:3" x14ac:dyDescent="0.25">
      <c r="A531" t="s">
        <v>210</v>
      </c>
      <c r="B531">
        <v>150</v>
      </c>
      <c r="C531" t="s">
        <v>279</v>
      </c>
    </row>
    <row r="532" spans="1:3" x14ac:dyDescent="0.25">
      <c r="A532" t="s">
        <v>88</v>
      </c>
      <c r="B532">
        <v>152</v>
      </c>
      <c r="C532" t="s">
        <v>279</v>
      </c>
    </row>
    <row r="533" spans="1:3" x14ac:dyDescent="0.25">
      <c r="A533" t="s">
        <v>89</v>
      </c>
      <c r="B533">
        <v>153</v>
      </c>
      <c r="C533" t="s">
        <v>279</v>
      </c>
    </row>
    <row r="534" spans="1:3" x14ac:dyDescent="0.25">
      <c r="A534" t="s">
        <v>212</v>
      </c>
      <c r="B534">
        <v>235</v>
      </c>
      <c r="C534" t="s">
        <v>279</v>
      </c>
    </row>
    <row r="535" spans="1:3" x14ac:dyDescent="0.25">
      <c r="A535" t="s">
        <v>213</v>
      </c>
      <c r="B535">
        <v>154</v>
      </c>
      <c r="C535" t="s">
        <v>279</v>
      </c>
    </row>
    <row r="536" spans="1:3" x14ac:dyDescent="0.25">
      <c r="A536" t="s">
        <v>93</v>
      </c>
      <c r="B536">
        <v>158</v>
      </c>
      <c r="C536" t="s">
        <v>279</v>
      </c>
    </row>
    <row r="537" spans="1:3" x14ac:dyDescent="0.25">
      <c r="A537" t="s">
        <v>217</v>
      </c>
      <c r="B537">
        <v>159</v>
      </c>
      <c r="C537" t="s">
        <v>279</v>
      </c>
    </row>
    <row r="538" spans="1:3" x14ac:dyDescent="0.25">
      <c r="A538" t="s">
        <v>95</v>
      </c>
      <c r="B538">
        <v>161</v>
      </c>
      <c r="C538" t="s">
        <v>279</v>
      </c>
    </row>
    <row r="539" spans="1:3" x14ac:dyDescent="0.25">
      <c r="A539" t="s">
        <v>219</v>
      </c>
      <c r="B539">
        <v>162</v>
      </c>
      <c r="C539" t="s">
        <v>279</v>
      </c>
    </row>
    <row r="540" spans="1:3" x14ac:dyDescent="0.25">
      <c r="A540" t="s">
        <v>96</v>
      </c>
      <c r="B540">
        <v>166</v>
      </c>
      <c r="C540" t="s">
        <v>279</v>
      </c>
    </row>
    <row r="541" spans="1:3" x14ac:dyDescent="0.25">
      <c r="A541" t="s">
        <v>226</v>
      </c>
      <c r="B541">
        <v>170</v>
      </c>
      <c r="C541" t="s">
        <v>279</v>
      </c>
    </row>
    <row r="542" spans="1:3" x14ac:dyDescent="0.25">
      <c r="A542" t="s">
        <v>99</v>
      </c>
      <c r="B542">
        <v>175</v>
      </c>
      <c r="C542" t="s">
        <v>279</v>
      </c>
    </row>
    <row r="543" spans="1:3" x14ac:dyDescent="0.25">
      <c r="A543" t="s">
        <v>229</v>
      </c>
      <c r="B543">
        <v>176</v>
      </c>
      <c r="C543" t="s">
        <v>279</v>
      </c>
    </row>
    <row r="544" spans="1:3" x14ac:dyDescent="0.25">
      <c r="A544" t="s">
        <v>100</v>
      </c>
      <c r="B544">
        <v>177</v>
      </c>
      <c r="C544" t="s">
        <v>279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1C3FD-3E11-4503-BDD3-7A49CA285078}">
  <dimension ref="A1:C543"/>
  <sheetViews>
    <sheetView zoomScale="160" zoomScaleNormal="160" workbookViewId="0"/>
  </sheetViews>
  <sheetFormatPr defaultRowHeight="15" x14ac:dyDescent="0.25"/>
  <cols>
    <col min="1" max="1" width="70" bestFit="1" customWidth="1"/>
    <col min="2" max="2" width="5.28515625" bestFit="1" customWidth="1"/>
    <col min="3" max="3" width="18.7109375" bestFit="1" customWidth="1"/>
    <col min="4" max="4" width="11.7109375" bestFit="1" customWidth="1"/>
    <col min="6" max="6" width="37" bestFit="1" customWidth="1"/>
  </cols>
  <sheetData>
    <row r="1" spans="1:3" x14ac:dyDescent="0.25">
      <c r="A1" t="s">
        <v>284</v>
      </c>
      <c r="B1" t="s">
        <v>281</v>
      </c>
      <c r="C1" t="s">
        <v>283</v>
      </c>
    </row>
    <row r="2" spans="1:3" hidden="1" x14ac:dyDescent="0.25">
      <c r="A2" t="s">
        <v>29</v>
      </c>
      <c r="B2">
        <v>43</v>
      </c>
      <c r="C2" t="s">
        <v>266</v>
      </c>
    </row>
    <row r="3" spans="1:3" hidden="1" x14ac:dyDescent="0.25">
      <c r="A3" t="s">
        <v>245</v>
      </c>
      <c r="B3">
        <v>12</v>
      </c>
      <c r="C3" t="s">
        <v>266</v>
      </c>
    </row>
    <row r="4" spans="1:3" hidden="1" x14ac:dyDescent="0.25">
      <c r="A4" t="s">
        <v>118</v>
      </c>
      <c r="B4">
        <v>29</v>
      </c>
      <c r="C4" t="s">
        <v>266</v>
      </c>
    </row>
    <row r="5" spans="1:3" hidden="1" x14ac:dyDescent="0.25">
      <c r="A5" t="s">
        <v>131</v>
      </c>
      <c r="B5">
        <v>47</v>
      </c>
      <c r="C5" t="s">
        <v>266</v>
      </c>
    </row>
    <row r="6" spans="1:3" hidden="1" x14ac:dyDescent="0.25">
      <c r="A6" t="s">
        <v>132</v>
      </c>
      <c r="B6">
        <v>48</v>
      </c>
      <c r="C6" t="s">
        <v>266</v>
      </c>
    </row>
    <row r="7" spans="1:3" hidden="1" x14ac:dyDescent="0.25">
      <c r="A7" t="s">
        <v>128</v>
      </c>
      <c r="B7">
        <v>41</v>
      </c>
      <c r="C7" t="s">
        <v>266</v>
      </c>
    </row>
    <row r="8" spans="1:3" hidden="1" x14ac:dyDescent="0.25">
      <c r="A8" t="s">
        <v>132</v>
      </c>
      <c r="B8">
        <v>48</v>
      </c>
      <c r="C8" t="s">
        <v>266</v>
      </c>
    </row>
    <row r="9" spans="1:3" hidden="1" x14ac:dyDescent="0.25">
      <c r="A9" t="s">
        <v>141</v>
      </c>
      <c r="B9">
        <v>63</v>
      </c>
      <c r="C9" t="s">
        <v>266</v>
      </c>
    </row>
    <row r="10" spans="1:3" hidden="1" x14ac:dyDescent="0.25">
      <c r="A10" t="s">
        <v>43</v>
      </c>
      <c r="B10">
        <v>74</v>
      </c>
      <c r="C10" t="s">
        <v>266</v>
      </c>
    </row>
    <row r="11" spans="1:3" hidden="1" x14ac:dyDescent="0.25">
      <c r="A11" t="s">
        <v>139</v>
      </c>
      <c r="B11">
        <v>59</v>
      </c>
      <c r="C11" t="s">
        <v>266</v>
      </c>
    </row>
    <row r="12" spans="1:3" hidden="1" x14ac:dyDescent="0.25">
      <c r="A12" t="s">
        <v>145</v>
      </c>
      <c r="B12">
        <v>70</v>
      </c>
      <c r="C12" t="s">
        <v>266</v>
      </c>
    </row>
    <row r="13" spans="1:3" hidden="1" x14ac:dyDescent="0.25">
      <c r="A13" t="s">
        <v>155</v>
      </c>
      <c r="B13">
        <v>82</v>
      </c>
      <c r="C13" t="s">
        <v>266</v>
      </c>
    </row>
    <row r="14" spans="1:3" hidden="1" x14ac:dyDescent="0.25">
      <c r="A14" t="s">
        <v>49</v>
      </c>
      <c r="B14">
        <v>88</v>
      </c>
      <c r="C14" t="s">
        <v>266</v>
      </c>
    </row>
    <row r="15" spans="1:3" hidden="1" x14ac:dyDescent="0.25">
      <c r="A15" t="s">
        <v>54</v>
      </c>
      <c r="B15">
        <v>96</v>
      </c>
      <c r="C15" t="s">
        <v>266</v>
      </c>
    </row>
    <row r="16" spans="1:3" hidden="1" x14ac:dyDescent="0.25">
      <c r="A16" t="s">
        <v>57</v>
      </c>
      <c r="B16">
        <v>102</v>
      </c>
      <c r="C16" t="s">
        <v>266</v>
      </c>
    </row>
    <row r="17" spans="1:3" hidden="1" x14ac:dyDescent="0.25">
      <c r="A17" t="s">
        <v>169</v>
      </c>
      <c r="B17">
        <v>106</v>
      </c>
      <c r="C17" t="s">
        <v>266</v>
      </c>
    </row>
    <row r="18" spans="1:3" hidden="1" x14ac:dyDescent="0.25">
      <c r="A18" t="s">
        <v>170</v>
      </c>
      <c r="B18">
        <v>107</v>
      </c>
      <c r="C18" t="s">
        <v>266</v>
      </c>
    </row>
    <row r="19" spans="1:3" hidden="1" x14ac:dyDescent="0.25">
      <c r="A19" t="s">
        <v>64</v>
      </c>
      <c r="B19">
        <v>112</v>
      </c>
      <c r="C19" t="s">
        <v>266</v>
      </c>
    </row>
    <row r="20" spans="1:3" hidden="1" x14ac:dyDescent="0.25">
      <c r="A20" t="s">
        <v>73</v>
      </c>
      <c r="B20">
        <v>123</v>
      </c>
      <c r="C20" t="s">
        <v>266</v>
      </c>
    </row>
    <row r="21" spans="1:3" hidden="1" x14ac:dyDescent="0.25">
      <c r="A21" t="s">
        <v>94</v>
      </c>
      <c r="B21">
        <v>236</v>
      </c>
      <c r="C21" t="s">
        <v>266</v>
      </c>
    </row>
    <row r="22" spans="1:3" hidden="1" x14ac:dyDescent="0.25">
      <c r="A22" t="s">
        <v>219</v>
      </c>
      <c r="B22">
        <v>162</v>
      </c>
      <c r="C22" t="s">
        <v>266</v>
      </c>
    </row>
    <row r="23" spans="1:3" hidden="1" x14ac:dyDescent="0.25">
      <c r="A23" t="s">
        <v>220</v>
      </c>
      <c r="B23">
        <v>163</v>
      </c>
      <c r="C23" t="s">
        <v>266</v>
      </c>
    </row>
    <row r="24" spans="1:3" hidden="1" x14ac:dyDescent="0.25">
      <c r="A24" t="s">
        <v>221</v>
      </c>
      <c r="B24">
        <v>164</v>
      </c>
      <c r="C24" t="s">
        <v>266</v>
      </c>
    </row>
    <row r="25" spans="1:3" hidden="1" x14ac:dyDescent="0.25">
      <c r="A25" t="s">
        <v>222</v>
      </c>
      <c r="B25">
        <v>165</v>
      </c>
      <c r="C25" t="s">
        <v>266</v>
      </c>
    </row>
    <row r="26" spans="1:3" hidden="1" x14ac:dyDescent="0.25">
      <c r="A26" t="s">
        <v>224</v>
      </c>
      <c r="B26">
        <v>168</v>
      </c>
      <c r="C26" t="s">
        <v>266</v>
      </c>
    </row>
    <row r="27" spans="1:3" hidden="1" x14ac:dyDescent="0.25">
      <c r="A27" t="s">
        <v>226</v>
      </c>
      <c r="B27">
        <v>170</v>
      </c>
      <c r="C27" t="s">
        <v>266</v>
      </c>
    </row>
    <row r="28" spans="1:3" hidden="1" x14ac:dyDescent="0.25">
      <c r="A28" t="s">
        <v>227</v>
      </c>
      <c r="B28">
        <v>171</v>
      </c>
      <c r="C28" t="s">
        <v>266</v>
      </c>
    </row>
    <row r="29" spans="1:3" hidden="1" x14ac:dyDescent="0.25">
      <c r="A29" t="s">
        <v>97</v>
      </c>
      <c r="B29">
        <v>172</v>
      </c>
      <c r="C29" t="s">
        <v>266</v>
      </c>
    </row>
    <row r="30" spans="1:3" hidden="1" x14ac:dyDescent="0.25">
      <c r="A30" t="s">
        <v>228</v>
      </c>
      <c r="B30">
        <v>174</v>
      </c>
      <c r="C30" t="s">
        <v>266</v>
      </c>
    </row>
    <row r="31" spans="1:3" hidden="1" x14ac:dyDescent="0.25">
      <c r="A31" t="s">
        <v>29</v>
      </c>
      <c r="B31">
        <v>43</v>
      </c>
      <c r="C31" t="s">
        <v>267</v>
      </c>
    </row>
    <row r="32" spans="1:3" hidden="1" x14ac:dyDescent="0.25">
      <c r="A32" t="s">
        <v>110</v>
      </c>
      <c r="B32">
        <v>12</v>
      </c>
      <c r="C32" t="s">
        <v>282</v>
      </c>
    </row>
    <row r="33" spans="1:3" hidden="1" x14ac:dyDescent="0.25">
      <c r="A33" t="s">
        <v>118</v>
      </c>
      <c r="B33">
        <v>29</v>
      </c>
      <c r="C33" t="s">
        <v>267</v>
      </c>
    </row>
    <row r="34" spans="1:3" hidden="1" x14ac:dyDescent="0.25">
      <c r="A34" t="s">
        <v>131</v>
      </c>
      <c r="B34">
        <v>47</v>
      </c>
      <c r="C34" t="s">
        <v>267</v>
      </c>
    </row>
    <row r="35" spans="1:3" hidden="1" x14ac:dyDescent="0.25">
      <c r="A35" t="s">
        <v>132</v>
      </c>
      <c r="B35">
        <v>48</v>
      </c>
      <c r="C35" t="s">
        <v>267</v>
      </c>
    </row>
    <row r="36" spans="1:3" hidden="1" x14ac:dyDescent="0.25">
      <c r="A36" t="s">
        <v>128</v>
      </c>
      <c r="B36">
        <v>41</v>
      </c>
      <c r="C36" t="s">
        <v>267</v>
      </c>
    </row>
    <row r="37" spans="1:3" hidden="1" x14ac:dyDescent="0.25">
      <c r="A37" t="s">
        <v>132</v>
      </c>
      <c r="B37">
        <v>48</v>
      </c>
      <c r="C37" t="s">
        <v>267</v>
      </c>
    </row>
    <row r="38" spans="1:3" hidden="1" x14ac:dyDescent="0.25">
      <c r="A38" t="s">
        <v>141</v>
      </c>
      <c r="B38">
        <v>63</v>
      </c>
      <c r="C38" t="s">
        <v>267</v>
      </c>
    </row>
    <row r="39" spans="1:3" hidden="1" x14ac:dyDescent="0.25">
      <c r="A39" t="s">
        <v>43</v>
      </c>
      <c r="B39">
        <v>74</v>
      </c>
      <c r="C39" t="s">
        <v>267</v>
      </c>
    </row>
    <row r="40" spans="1:3" hidden="1" x14ac:dyDescent="0.25">
      <c r="A40" t="s">
        <v>139</v>
      </c>
      <c r="B40">
        <v>59</v>
      </c>
      <c r="C40" t="s">
        <v>267</v>
      </c>
    </row>
    <row r="41" spans="1:3" hidden="1" x14ac:dyDescent="0.25">
      <c r="A41" t="s">
        <v>145</v>
      </c>
      <c r="B41">
        <v>70</v>
      </c>
      <c r="C41" t="s">
        <v>267</v>
      </c>
    </row>
    <row r="42" spans="1:3" hidden="1" x14ac:dyDescent="0.25">
      <c r="A42" t="s">
        <v>155</v>
      </c>
      <c r="B42">
        <v>82</v>
      </c>
      <c r="C42" t="s">
        <v>267</v>
      </c>
    </row>
    <row r="43" spans="1:3" hidden="1" x14ac:dyDescent="0.25">
      <c r="A43" t="s">
        <v>49</v>
      </c>
      <c r="B43">
        <v>88</v>
      </c>
      <c r="C43" t="s">
        <v>267</v>
      </c>
    </row>
    <row r="44" spans="1:3" hidden="1" x14ac:dyDescent="0.25">
      <c r="A44" t="s">
        <v>54</v>
      </c>
      <c r="B44">
        <v>96</v>
      </c>
      <c r="C44" t="s">
        <v>267</v>
      </c>
    </row>
    <row r="45" spans="1:3" hidden="1" x14ac:dyDescent="0.25">
      <c r="A45" t="s">
        <v>57</v>
      </c>
      <c r="B45">
        <v>102</v>
      </c>
      <c r="C45" t="s">
        <v>267</v>
      </c>
    </row>
    <row r="46" spans="1:3" hidden="1" x14ac:dyDescent="0.25">
      <c r="A46" t="s">
        <v>169</v>
      </c>
      <c r="B46">
        <v>106</v>
      </c>
      <c r="C46" t="s">
        <v>267</v>
      </c>
    </row>
    <row r="47" spans="1:3" hidden="1" x14ac:dyDescent="0.25">
      <c r="A47" t="s">
        <v>170</v>
      </c>
      <c r="B47">
        <v>107</v>
      </c>
      <c r="C47" t="s">
        <v>267</v>
      </c>
    </row>
    <row r="48" spans="1:3" hidden="1" x14ac:dyDescent="0.25">
      <c r="A48" t="s">
        <v>64</v>
      </c>
      <c r="B48">
        <v>112</v>
      </c>
      <c r="C48" t="s">
        <v>267</v>
      </c>
    </row>
    <row r="49" spans="1:3" hidden="1" x14ac:dyDescent="0.25">
      <c r="A49" t="s">
        <v>73</v>
      </c>
      <c r="B49">
        <v>123</v>
      </c>
      <c r="C49" t="s">
        <v>267</v>
      </c>
    </row>
    <row r="50" spans="1:3" hidden="1" x14ac:dyDescent="0.25">
      <c r="A50" t="s">
        <v>94</v>
      </c>
      <c r="B50">
        <v>236</v>
      </c>
      <c r="C50" t="s">
        <v>267</v>
      </c>
    </row>
    <row r="51" spans="1:3" hidden="1" x14ac:dyDescent="0.25">
      <c r="A51" t="s">
        <v>219</v>
      </c>
      <c r="B51">
        <v>162</v>
      </c>
      <c r="C51" t="s">
        <v>267</v>
      </c>
    </row>
    <row r="52" spans="1:3" hidden="1" x14ac:dyDescent="0.25">
      <c r="A52" t="s">
        <v>220</v>
      </c>
      <c r="B52">
        <v>163</v>
      </c>
      <c r="C52" t="s">
        <v>267</v>
      </c>
    </row>
    <row r="53" spans="1:3" hidden="1" x14ac:dyDescent="0.25">
      <c r="A53" t="s">
        <v>221</v>
      </c>
      <c r="B53">
        <v>164</v>
      </c>
      <c r="C53" t="s">
        <v>267</v>
      </c>
    </row>
    <row r="54" spans="1:3" hidden="1" x14ac:dyDescent="0.25">
      <c r="A54" t="s">
        <v>222</v>
      </c>
      <c r="B54">
        <v>165</v>
      </c>
      <c r="C54" t="s">
        <v>267</v>
      </c>
    </row>
    <row r="55" spans="1:3" hidden="1" x14ac:dyDescent="0.25">
      <c r="A55" t="s">
        <v>224</v>
      </c>
      <c r="B55">
        <v>168</v>
      </c>
      <c r="C55" t="s">
        <v>267</v>
      </c>
    </row>
    <row r="56" spans="1:3" hidden="1" x14ac:dyDescent="0.25">
      <c r="A56" t="s">
        <v>226</v>
      </c>
      <c r="B56">
        <v>170</v>
      </c>
      <c r="C56" t="s">
        <v>267</v>
      </c>
    </row>
    <row r="57" spans="1:3" hidden="1" x14ac:dyDescent="0.25">
      <c r="A57" t="s">
        <v>227</v>
      </c>
      <c r="B57">
        <v>171</v>
      </c>
      <c r="C57" t="s">
        <v>267</v>
      </c>
    </row>
    <row r="58" spans="1:3" hidden="1" x14ac:dyDescent="0.25">
      <c r="A58" t="s">
        <v>97</v>
      </c>
      <c r="B58">
        <v>172</v>
      </c>
      <c r="C58" t="s">
        <v>267</v>
      </c>
    </row>
    <row r="59" spans="1:3" hidden="1" x14ac:dyDescent="0.25">
      <c r="A59" t="s">
        <v>228</v>
      </c>
      <c r="B59">
        <v>174</v>
      </c>
      <c r="C59" t="s">
        <v>267</v>
      </c>
    </row>
    <row r="60" spans="1:3" hidden="1" x14ac:dyDescent="0.25">
      <c r="A60" t="s">
        <v>3</v>
      </c>
      <c r="B60">
        <v>3</v>
      </c>
      <c r="C60" t="s">
        <v>268</v>
      </c>
    </row>
    <row r="61" spans="1:3" hidden="1" x14ac:dyDescent="0.25">
      <c r="A61" t="s">
        <v>4</v>
      </c>
      <c r="B61">
        <v>4</v>
      </c>
      <c r="C61" t="s">
        <v>268</v>
      </c>
    </row>
    <row r="62" spans="1:3" hidden="1" x14ac:dyDescent="0.25">
      <c r="A62" t="s">
        <v>5</v>
      </c>
      <c r="B62">
        <v>5</v>
      </c>
      <c r="C62" t="s">
        <v>268</v>
      </c>
    </row>
    <row r="63" spans="1:3" hidden="1" x14ac:dyDescent="0.25">
      <c r="A63" t="s">
        <v>82</v>
      </c>
      <c r="B63">
        <v>139</v>
      </c>
      <c r="C63" t="s">
        <v>268</v>
      </c>
    </row>
    <row r="64" spans="1:3" hidden="1" x14ac:dyDescent="0.25">
      <c r="A64" t="s">
        <v>193</v>
      </c>
      <c r="B64">
        <v>141</v>
      </c>
      <c r="C64" t="s">
        <v>268</v>
      </c>
    </row>
    <row r="65" spans="1:3" hidden="1" x14ac:dyDescent="0.25">
      <c r="A65" t="s">
        <v>84</v>
      </c>
      <c r="B65">
        <v>146</v>
      </c>
      <c r="C65" t="s">
        <v>268</v>
      </c>
    </row>
    <row r="66" spans="1:3" hidden="1" x14ac:dyDescent="0.25">
      <c r="A66" t="s">
        <v>105</v>
      </c>
      <c r="B66">
        <v>6</v>
      </c>
      <c r="C66" t="s">
        <v>268</v>
      </c>
    </row>
    <row r="67" spans="1:3" hidden="1" x14ac:dyDescent="0.25">
      <c r="A67" t="s">
        <v>7</v>
      </c>
      <c r="B67">
        <v>10</v>
      </c>
      <c r="C67" t="s">
        <v>268</v>
      </c>
    </row>
    <row r="68" spans="1:3" hidden="1" x14ac:dyDescent="0.25">
      <c r="A68" t="s">
        <v>113</v>
      </c>
      <c r="B68">
        <v>18</v>
      </c>
      <c r="C68" t="s">
        <v>268</v>
      </c>
    </row>
    <row r="69" spans="1:3" hidden="1" x14ac:dyDescent="0.25">
      <c r="A69" t="s">
        <v>115</v>
      </c>
      <c r="B69">
        <v>20</v>
      </c>
      <c r="C69" t="s">
        <v>268</v>
      </c>
    </row>
    <row r="70" spans="1:3" hidden="1" x14ac:dyDescent="0.25">
      <c r="A70" t="s">
        <v>116</v>
      </c>
      <c r="B70">
        <v>23</v>
      </c>
      <c r="C70" t="s">
        <v>268</v>
      </c>
    </row>
    <row r="71" spans="1:3" hidden="1" x14ac:dyDescent="0.25">
      <c r="A71" t="s">
        <v>17</v>
      </c>
      <c r="B71">
        <v>25</v>
      </c>
      <c r="C71" t="s">
        <v>268</v>
      </c>
    </row>
    <row r="72" spans="1:3" hidden="1" x14ac:dyDescent="0.25">
      <c r="A72" t="s">
        <v>232</v>
      </c>
      <c r="B72">
        <v>26</v>
      </c>
      <c r="C72" t="s">
        <v>268</v>
      </c>
    </row>
    <row r="73" spans="1:3" hidden="1" x14ac:dyDescent="0.25">
      <c r="A73" t="s">
        <v>121</v>
      </c>
      <c r="B73">
        <v>35</v>
      </c>
      <c r="C73" t="s">
        <v>268</v>
      </c>
    </row>
    <row r="74" spans="1:3" hidden="1" x14ac:dyDescent="0.25">
      <c r="A74" t="s">
        <v>24</v>
      </c>
      <c r="B74">
        <v>39</v>
      </c>
      <c r="C74" t="s">
        <v>268</v>
      </c>
    </row>
    <row r="75" spans="1:3" hidden="1" x14ac:dyDescent="0.25">
      <c r="A75" t="s">
        <v>127</v>
      </c>
      <c r="B75">
        <v>40</v>
      </c>
      <c r="C75" t="s">
        <v>268</v>
      </c>
    </row>
    <row r="76" spans="1:3" hidden="1" x14ac:dyDescent="0.25">
      <c r="A76" t="s">
        <v>29</v>
      </c>
      <c r="B76">
        <v>43</v>
      </c>
      <c r="C76" t="s">
        <v>268</v>
      </c>
    </row>
    <row r="77" spans="1:3" hidden="1" x14ac:dyDescent="0.25">
      <c r="A77" t="s">
        <v>131</v>
      </c>
      <c r="B77">
        <v>47</v>
      </c>
      <c r="C77" t="s">
        <v>268</v>
      </c>
    </row>
    <row r="78" spans="1:3" hidden="1" x14ac:dyDescent="0.25">
      <c r="A78" t="s">
        <v>132</v>
      </c>
      <c r="B78">
        <v>48</v>
      </c>
      <c r="C78" t="s">
        <v>268</v>
      </c>
    </row>
    <row r="79" spans="1:3" hidden="1" x14ac:dyDescent="0.25">
      <c r="A79" t="s">
        <v>141</v>
      </c>
      <c r="B79">
        <v>63</v>
      </c>
      <c r="C79" t="s">
        <v>268</v>
      </c>
    </row>
    <row r="80" spans="1:3" hidden="1" x14ac:dyDescent="0.25">
      <c r="A80" t="s">
        <v>43</v>
      </c>
      <c r="B80">
        <v>74</v>
      </c>
      <c r="C80" t="s">
        <v>268</v>
      </c>
    </row>
    <row r="81" spans="1:3" hidden="1" x14ac:dyDescent="0.25">
      <c r="A81" t="s">
        <v>153</v>
      </c>
      <c r="B81">
        <v>80</v>
      </c>
      <c r="C81" t="s">
        <v>268</v>
      </c>
    </row>
    <row r="82" spans="1:3" hidden="1" x14ac:dyDescent="0.25">
      <c r="A82" t="s">
        <v>154</v>
      </c>
      <c r="B82">
        <v>81</v>
      </c>
      <c r="C82" t="s">
        <v>268</v>
      </c>
    </row>
    <row r="83" spans="1:3" hidden="1" x14ac:dyDescent="0.25">
      <c r="A83" t="s">
        <v>45</v>
      </c>
      <c r="B83">
        <v>226</v>
      </c>
      <c r="C83" t="s">
        <v>268</v>
      </c>
    </row>
    <row r="84" spans="1:3" hidden="1" x14ac:dyDescent="0.25">
      <c r="A84" t="s">
        <v>46</v>
      </c>
      <c r="B84">
        <v>83</v>
      </c>
      <c r="C84" t="s">
        <v>268</v>
      </c>
    </row>
    <row r="85" spans="1:3" hidden="1" x14ac:dyDescent="0.25">
      <c r="A85" t="s">
        <v>47</v>
      </c>
      <c r="B85">
        <v>84</v>
      </c>
      <c r="C85" t="s">
        <v>268</v>
      </c>
    </row>
    <row r="86" spans="1:3" hidden="1" x14ac:dyDescent="0.25">
      <c r="A86" t="s">
        <v>52</v>
      </c>
      <c r="B86">
        <v>93</v>
      </c>
      <c r="C86" t="s">
        <v>268</v>
      </c>
    </row>
    <row r="87" spans="1:3" hidden="1" x14ac:dyDescent="0.25">
      <c r="A87" t="s">
        <v>164</v>
      </c>
      <c r="B87">
        <v>97</v>
      </c>
      <c r="C87" t="s">
        <v>268</v>
      </c>
    </row>
    <row r="88" spans="1:3" hidden="1" x14ac:dyDescent="0.25">
      <c r="A88" t="s">
        <v>165</v>
      </c>
      <c r="B88">
        <v>98</v>
      </c>
      <c r="C88" t="s">
        <v>268</v>
      </c>
    </row>
    <row r="89" spans="1:3" hidden="1" x14ac:dyDescent="0.25">
      <c r="A89" t="s">
        <v>166</v>
      </c>
      <c r="B89">
        <v>99</v>
      </c>
      <c r="C89" t="s">
        <v>268</v>
      </c>
    </row>
    <row r="90" spans="1:3" hidden="1" x14ac:dyDescent="0.25">
      <c r="A90" t="s">
        <v>57</v>
      </c>
      <c r="B90">
        <v>102</v>
      </c>
      <c r="C90" t="s">
        <v>268</v>
      </c>
    </row>
    <row r="91" spans="1:3" hidden="1" x14ac:dyDescent="0.25">
      <c r="A91" t="s">
        <v>168</v>
      </c>
      <c r="B91">
        <v>105</v>
      </c>
      <c r="C91" t="s">
        <v>268</v>
      </c>
    </row>
    <row r="92" spans="1:3" hidden="1" x14ac:dyDescent="0.25">
      <c r="A92" t="s">
        <v>169</v>
      </c>
      <c r="B92">
        <v>106</v>
      </c>
      <c r="C92" t="s">
        <v>268</v>
      </c>
    </row>
    <row r="93" spans="1:3" hidden="1" x14ac:dyDescent="0.25">
      <c r="A93" t="s">
        <v>63</v>
      </c>
      <c r="B93">
        <v>111</v>
      </c>
      <c r="C93" t="s">
        <v>268</v>
      </c>
    </row>
    <row r="94" spans="1:3" hidden="1" x14ac:dyDescent="0.25">
      <c r="A94" t="s">
        <v>65</v>
      </c>
      <c r="B94">
        <v>113</v>
      </c>
      <c r="C94" t="s">
        <v>268</v>
      </c>
    </row>
    <row r="95" spans="1:3" hidden="1" x14ac:dyDescent="0.25">
      <c r="A95" t="s">
        <v>174</v>
      </c>
      <c r="B95">
        <v>117</v>
      </c>
      <c r="C95" t="s">
        <v>268</v>
      </c>
    </row>
    <row r="96" spans="1:3" hidden="1" x14ac:dyDescent="0.25">
      <c r="A96" t="s">
        <v>68</v>
      </c>
      <c r="B96">
        <v>118</v>
      </c>
      <c r="C96" t="s">
        <v>268</v>
      </c>
    </row>
    <row r="97" spans="1:3" hidden="1" x14ac:dyDescent="0.25">
      <c r="A97" t="s">
        <v>72</v>
      </c>
      <c r="B97">
        <v>231</v>
      </c>
      <c r="C97" t="s">
        <v>268</v>
      </c>
    </row>
    <row r="98" spans="1:3" hidden="1" x14ac:dyDescent="0.25">
      <c r="A98" t="s">
        <v>180</v>
      </c>
      <c r="B98">
        <v>126</v>
      </c>
      <c r="C98" t="s">
        <v>268</v>
      </c>
    </row>
    <row r="99" spans="1:3" hidden="1" x14ac:dyDescent="0.25">
      <c r="A99" t="s">
        <v>187</v>
      </c>
      <c r="B99">
        <v>134</v>
      </c>
      <c r="C99" t="s">
        <v>268</v>
      </c>
    </row>
    <row r="100" spans="1:3" hidden="1" x14ac:dyDescent="0.25">
      <c r="A100" t="s">
        <v>190</v>
      </c>
      <c r="B100">
        <v>136</v>
      </c>
      <c r="C100" t="s">
        <v>268</v>
      </c>
    </row>
    <row r="101" spans="1:3" hidden="1" x14ac:dyDescent="0.25">
      <c r="A101" t="s">
        <v>82</v>
      </c>
      <c r="B101">
        <v>139</v>
      </c>
      <c r="C101" t="s">
        <v>268</v>
      </c>
    </row>
    <row r="102" spans="1:3" hidden="1" x14ac:dyDescent="0.25">
      <c r="A102" t="s">
        <v>193</v>
      </c>
      <c r="B102">
        <v>141</v>
      </c>
      <c r="C102" t="s">
        <v>268</v>
      </c>
    </row>
    <row r="103" spans="1:3" hidden="1" x14ac:dyDescent="0.25">
      <c r="A103" t="s">
        <v>84</v>
      </c>
      <c r="B103">
        <v>146</v>
      </c>
      <c r="C103" t="s">
        <v>268</v>
      </c>
    </row>
    <row r="104" spans="1:3" hidden="1" x14ac:dyDescent="0.25">
      <c r="A104" t="s">
        <v>85</v>
      </c>
      <c r="B104">
        <v>147</v>
      </c>
      <c r="C104" t="s">
        <v>268</v>
      </c>
    </row>
    <row r="105" spans="1:3" hidden="1" x14ac:dyDescent="0.25">
      <c r="A105" t="s">
        <v>89</v>
      </c>
      <c r="B105">
        <v>153</v>
      </c>
      <c r="C105" t="s">
        <v>268</v>
      </c>
    </row>
    <row r="106" spans="1:3" hidden="1" x14ac:dyDescent="0.25">
      <c r="A106" t="s">
        <v>212</v>
      </c>
      <c r="B106">
        <v>235</v>
      </c>
      <c r="C106" t="s">
        <v>268</v>
      </c>
    </row>
    <row r="107" spans="1:3" hidden="1" x14ac:dyDescent="0.25">
      <c r="A107" t="s">
        <v>248</v>
      </c>
      <c r="B107">
        <v>155</v>
      </c>
      <c r="C107" t="s">
        <v>268</v>
      </c>
    </row>
    <row r="108" spans="1:3" hidden="1" x14ac:dyDescent="0.25">
      <c r="A108" t="s">
        <v>215</v>
      </c>
      <c r="B108">
        <v>156</v>
      </c>
      <c r="C108" t="s">
        <v>268</v>
      </c>
    </row>
    <row r="109" spans="1:3" hidden="1" x14ac:dyDescent="0.25">
      <c r="A109" t="s">
        <v>93</v>
      </c>
      <c r="B109">
        <v>158</v>
      </c>
      <c r="C109" t="s">
        <v>268</v>
      </c>
    </row>
    <row r="110" spans="1:3" hidden="1" x14ac:dyDescent="0.25">
      <c r="A110" t="s">
        <v>217</v>
      </c>
      <c r="B110">
        <v>159</v>
      </c>
      <c r="C110" t="s">
        <v>268</v>
      </c>
    </row>
    <row r="111" spans="1:3" hidden="1" x14ac:dyDescent="0.25">
      <c r="A111" t="s">
        <v>95</v>
      </c>
      <c r="B111">
        <v>161</v>
      </c>
      <c r="C111" t="s">
        <v>268</v>
      </c>
    </row>
    <row r="112" spans="1:3" hidden="1" x14ac:dyDescent="0.25">
      <c r="A112" t="s">
        <v>99</v>
      </c>
      <c r="B112">
        <v>175</v>
      </c>
      <c r="C112" t="s">
        <v>268</v>
      </c>
    </row>
    <row r="113" spans="1:3" hidden="1" x14ac:dyDescent="0.25">
      <c r="A113" t="s">
        <v>101</v>
      </c>
      <c r="B113">
        <v>178</v>
      </c>
      <c r="C113" t="s">
        <v>268</v>
      </c>
    </row>
    <row r="114" spans="1:3" hidden="1" x14ac:dyDescent="0.25">
      <c r="A114" t="s">
        <v>106</v>
      </c>
      <c r="B114">
        <v>7</v>
      </c>
      <c r="C114" t="s">
        <v>269</v>
      </c>
    </row>
    <row r="115" spans="1:3" hidden="1" x14ac:dyDescent="0.25">
      <c r="A115" t="s">
        <v>104</v>
      </c>
      <c r="B115">
        <v>237</v>
      </c>
      <c r="C115" t="s">
        <v>269</v>
      </c>
    </row>
    <row r="116" spans="1:3" hidden="1" x14ac:dyDescent="0.25">
      <c r="A116" t="s">
        <v>1</v>
      </c>
      <c r="B116">
        <v>1</v>
      </c>
      <c r="C116" t="s">
        <v>269</v>
      </c>
    </row>
    <row r="117" spans="1:3" hidden="1" x14ac:dyDescent="0.25">
      <c r="A117" t="s">
        <v>11</v>
      </c>
      <c r="B117">
        <v>14</v>
      </c>
      <c r="C117" t="s">
        <v>269</v>
      </c>
    </row>
    <row r="118" spans="1:3" hidden="1" x14ac:dyDescent="0.25">
      <c r="A118" t="s">
        <v>251</v>
      </c>
      <c r="B118">
        <v>15</v>
      </c>
      <c r="C118" t="s">
        <v>269</v>
      </c>
    </row>
    <row r="119" spans="1:3" hidden="1" x14ac:dyDescent="0.25">
      <c r="A119" t="s">
        <v>14</v>
      </c>
      <c r="B119">
        <v>19</v>
      </c>
      <c r="C119" t="s">
        <v>269</v>
      </c>
    </row>
    <row r="120" spans="1:3" hidden="1" x14ac:dyDescent="0.25">
      <c r="A120" t="s">
        <v>22</v>
      </c>
      <c r="B120">
        <v>34</v>
      </c>
      <c r="C120" t="s">
        <v>269</v>
      </c>
    </row>
    <row r="121" spans="1:3" hidden="1" x14ac:dyDescent="0.25">
      <c r="A121" t="s">
        <v>127</v>
      </c>
      <c r="B121">
        <v>40</v>
      </c>
      <c r="C121" t="s">
        <v>269</v>
      </c>
    </row>
    <row r="122" spans="1:3" hidden="1" x14ac:dyDescent="0.25">
      <c r="A122" t="s">
        <v>27</v>
      </c>
      <c r="B122">
        <v>42</v>
      </c>
      <c r="C122" t="s">
        <v>269</v>
      </c>
    </row>
    <row r="123" spans="1:3" hidden="1" x14ac:dyDescent="0.25">
      <c r="A123" t="s">
        <v>129</v>
      </c>
      <c r="B123">
        <v>44</v>
      </c>
      <c r="C123" t="s">
        <v>269</v>
      </c>
    </row>
    <row r="124" spans="1:3" hidden="1" x14ac:dyDescent="0.25">
      <c r="A124" t="s">
        <v>130</v>
      </c>
      <c r="B124">
        <v>45</v>
      </c>
      <c r="C124" t="s">
        <v>269</v>
      </c>
    </row>
    <row r="125" spans="1:3" hidden="1" x14ac:dyDescent="0.25">
      <c r="A125" t="s">
        <v>31</v>
      </c>
      <c r="B125">
        <v>51</v>
      </c>
      <c r="C125" t="s">
        <v>269</v>
      </c>
    </row>
    <row r="126" spans="1:3" hidden="1" x14ac:dyDescent="0.25">
      <c r="A126" t="s">
        <v>32</v>
      </c>
      <c r="B126">
        <v>53</v>
      </c>
      <c r="C126" t="s">
        <v>269</v>
      </c>
    </row>
    <row r="127" spans="1:3" hidden="1" x14ac:dyDescent="0.25">
      <c r="A127" t="s">
        <v>40</v>
      </c>
      <c r="B127">
        <v>66</v>
      </c>
      <c r="C127" t="s">
        <v>269</v>
      </c>
    </row>
    <row r="128" spans="1:3" hidden="1" x14ac:dyDescent="0.25">
      <c r="A128" t="s">
        <v>136</v>
      </c>
      <c r="B128">
        <v>54</v>
      </c>
      <c r="C128" t="s">
        <v>269</v>
      </c>
    </row>
    <row r="129" spans="1:3" hidden="1" x14ac:dyDescent="0.25">
      <c r="A129" t="s">
        <v>33</v>
      </c>
      <c r="B129">
        <v>55</v>
      </c>
      <c r="C129" t="s">
        <v>269</v>
      </c>
    </row>
    <row r="130" spans="1:3" hidden="1" x14ac:dyDescent="0.25">
      <c r="A130" t="s">
        <v>138</v>
      </c>
      <c r="B130">
        <v>57</v>
      </c>
      <c r="C130" t="s">
        <v>269</v>
      </c>
    </row>
    <row r="131" spans="1:3" hidden="1" x14ac:dyDescent="0.25">
      <c r="A131" t="s">
        <v>38</v>
      </c>
      <c r="B131">
        <v>61</v>
      </c>
      <c r="C131" t="s">
        <v>269</v>
      </c>
    </row>
    <row r="132" spans="1:3" hidden="1" x14ac:dyDescent="0.25">
      <c r="A132" t="s">
        <v>143</v>
      </c>
      <c r="B132">
        <v>68</v>
      </c>
      <c r="C132" t="s">
        <v>269</v>
      </c>
    </row>
    <row r="133" spans="1:3" hidden="1" x14ac:dyDescent="0.25">
      <c r="A133" t="s">
        <v>146</v>
      </c>
      <c r="B133">
        <v>72</v>
      </c>
      <c r="C133" t="s">
        <v>269</v>
      </c>
    </row>
    <row r="134" spans="1:3" hidden="1" x14ac:dyDescent="0.25">
      <c r="A134" t="s">
        <v>44</v>
      </c>
      <c r="B134">
        <v>75</v>
      </c>
      <c r="C134" t="s">
        <v>269</v>
      </c>
    </row>
    <row r="135" spans="1:3" hidden="1" x14ac:dyDescent="0.25">
      <c r="A135" t="s">
        <v>150</v>
      </c>
      <c r="B135">
        <v>77</v>
      </c>
      <c r="C135" t="s">
        <v>269</v>
      </c>
    </row>
    <row r="136" spans="1:3" hidden="1" x14ac:dyDescent="0.25">
      <c r="A136" t="s">
        <v>151</v>
      </c>
      <c r="B136">
        <v>78</v>
      </c>
      <c r="C136" t="s">
        <v>269</v>
      </c>
    </row>
    <row r="137" spans="1:3" hidden="1" x14ac:dyDescent="0.25">
      <c r="A137" t="s">
        <v>156</v>
      </c>
      <c r="B137">
        <v>241</v>
      </c>
      <c r="C137" t="s">
        <v>269</v>
      </c>
    </row>
    <row r="138" spans="1:3" hidden="1" x14ac:dyDescent="0.25">
      <c r="A138" t="s">
        <v>157</v>
      </c>
      <c r="B138">
        <v>85</v>
      </c>
      <c r="C138" t="s">
        <v>269</v>
      </c>
    </row>
    <row r="139" spans="1:3" hidden="1" x14ac:dyDescent="0.25">
      <c r="A139" t="s">
        <v>158</v>
      </c>
      <c r="B139">
        <v>86</v>
      </c>
      <c r="C139" t="s">
        <v>269</v>
      </c>
    </row>
    <row r="140" spans="1:3" hidden="1" x14ac:dyDescent="0.25">
      <c r="A140" t="s">
        <v>48</v>
      </c>
      <c r="B140">
        <v>87</v>
      </c>
      <c r="C140" t="s">
        <v>269</v>
      </c>
    </row>
    <row r="141" spans="1:3" hidden="1" x14ac:dyDescent="0.25">
      <c r="A141" t="s">
        <v>50</v>
      </c>
      <c r="B141">
        <v>89</v>
      </c>
      <c r="C141" t="s">
        <v>269</v>
      </c>
    </row>
    <row r="142" spans="1:3" hidden="1" x14ac:dyDescent="0.25">
      <c r="A142" t="s">
        <v>160</v>
      </c>
      <c r="B142">
        <v>90</v>
      </c>
      <c r="C142" t="s">
        <v>269</v>
      </c>
    </row>
    <row r="143" spans="1:3" hidden="1" x14ac:dyDescent="0.25">
      <c r="A143" t="s">
        <v>161</v>
      </c>
      <c r="B143">
        <v>91</v>
      </c>
      <c r="C143" t="s">
        <v>269</v>
      </c>
    </row>
    <row r="144" spans="1:3" hidden="1" x14ac:dyDescent="0.25">
      <c r="A144" t="s">
        <v>51</v>
      </c>
      <c r="B144">
        <v>92</v>
      </c>
      <c r="C144" t="s">
        <v>269</v>
      </c>
    </row>
    <row r="145" spans="1:3" hidden="1" x14ac:dyDescent="0.25">
      <c r="A145" t="s">
        <v>163</v>
      </c>
      <c r="B145">
        <v>94</v>
      </c>
      <c r="C145" t="s">
        <v>269</v>
      </c>
    </row>
    <row r="146" spans="1:3" hidden="1" x14ac:dyDescent="0.25">
      <c r="A146" t="s">
        <v>56</v>
      </c>
      <c r="B146">
        <v>101</v>
      </c>
      <c r="C146" t="s">
        <v>269</v>
      </c>
    </row>
    <row r="147" spans="1:3" hidden="1" x14ac:dyDescent="0.25">
      <c r="A147" t="s">
        <v>252</v>
      </c>
      <c r="B147">
        <v>103</v>
      </c>
      <c r="C147" t="s">
        <v>269</v>
      </c>
    </row>
    <row r="148" spans="1:3" hidden="1" x14ac:dyDescent="0.25">
      <c r="A148" t="s">
        <v>170</v>
      </c>
      <c r="B148">
        <v>107</v>
      </c>
      <c r="C148" t="s">
        <v>269</v>
      </c>
    </row>
    <row r="149" spans="1:3" hidden="1" x14ac:dyDescent="0.25">
      <c r="A149" t="s">
        <v>62</v>
      </c>
      <c r="B149">
        <v>109</v>
      </c>
      <c r="C149" t="s">
        <v>269</v>
      </c>
    </row>
    <row r="150" spans="1:3" hidden="1" x14ac:dyDescent="0.25">
      <c r="A150" t="s">
        <v>66</v>
      </c>
      <c r="B150">
        <v>114</v>
      </c>
      <c r="C150" t="s">
        <v>269</v>
      </c>
    </row>
    <row r="151" spans="1:3" hidden="1" x14ac:dyDescent="0.25">
      <c r="A151" t="s">
        <v>176</v>
      </c>
      <c r="B151">
        <v>120</v>
      </c>
      <c r="C151" t="s">
        <v>269</v>
      </c>
    </row>
    <row r="152" spans="1:3" hidden="1" x14ac:dyDescent="0.25">
      <c r="A152" t="s">
        <v>177</v>
      </c>
      <c r="B152">
        <v>122</v>
      </c>
      <c r="C152" t="s">
        <v>269</v>
      </c>
    </row>
    <row r="153" spans="1:3" hidden="1" x14ac:dyDescent="0.25">
      <c r="A153" t="s">
        <v>181</v>
      </c>
      <c r="B153">
        <v>127</v>
      </c>
      <c r="C153" t="s">
        <v>269</v>
      </c>
    </row>
    <row r="154" spans="1:3" hidden="1" x14ac:dyDescent="0.25">
      <c r="A154" t="s">
        <v>184</v>
      </c>
      <c r="B154">
        <v>129</v>
      </c>
      <c r="C154" t="s">
        <v>269</v>
      </c>
    </row>
    <row r="155" spans="1:3" hidden="1" x14ac:dyDescent="0.25">
      <c r="A155" t="s">
        <v>185</v>
      </c>
      <c r="B155">
        <v>130</v>
      </c>
      <c r="C155" t="s">
        <v>269</v>
      </c>
    </row>
    <row r="156" spans="1:3" hidden="1" x14ac:dyDescent="0.25">
      <c r="A156" t="s">
        <v>75</v>
      </c>
      <c r="B156">
        <v>131</v>
      </c>
      <c r="C156" t="s">
        <v>269</v>
      </c>
    </row>
    <row r="157" spans="1:3" hidden="1" x14ac:dyDescent="0.25">
      <c r="A157" t="s">
        <v>186</v>
      </c>
      <c r="B157">
        <v>133</v>
      </c>
      <c r="C157" t="s">
        <v>269</v>
      </c>
    </row>
    <row r="158" spans="1:3" hidden="1" x14ac:dyDescent="0.25">
      <c r="A158" t="s">
        <v>81</v>
      </c>
      <c r="B158">
        <v>138</v>
      </c>
      <c r="C158" t="s">
        <v>269</v>
      </c>
    </row>
    <row r="159" spans="1:3" hidden="1" x14ac:dyDescent="0.25">
      <c r="A159" t="s">
        <v>192</v>
      </c>
      <c r="B159">
        <v>140</v>
      </c>
      <c r="C159" t="s">
        <v>269</v>
      </c>
    </row>
    <row r="160" spans="1:3" hidden="1" x14ac:dyDescent="0.25">
      <c r="A160" t="s">
        <v>194</v>
      </c>
      <c r="B160">
        <v>142</v>
      </c>
      <c r="C160" t="s">
        <v>269</v>
      </c>
    </row>
    <row r="161" spans="1:3" hidden="1" x14ac:dyDescent="0.25">
      <c r="A161" t="s">
        <v>195</v>
      </c>
      <c r="B161">
        <v>143</v>
      </c>
      <c r="C161" t="s">
        <v>269</v>
      </c>
    </row>
    <row r="162" spans="1:3" hidden="1" x14ac:dyDescent="0.25">
      <c r="A162" t="s">
        <v>216</v>
      </c>
      <c r="B162">
        <v>157</v>
      </c>
      <c r="C162" t="s">
        <v>269</v>
      </c>
    </row>
    <row r="163" spans="1:3" hidden="1" x14ac:dyDescent="0.25">
      <c r="A163" t="s">
        <v>218</v>
      </c>
      <c r="B163">
        <v>160</v>
      </c>
      <c r="C163" t="s">
        <v>269</v>
      </c>
    </row>
    <row r="164" spans="1:3" hidden="1" x14ac:dyDescent="0.25">
      <c r="A164" t="s">
        <v>219</v>
      </c>
      <c r="B164">
        <v>162</v>
      </c>
      <c r="C164" t="s">
        <v>269</v>
      </c>
    </row>
    <row r="165" spans="1:3" hidden="1" x14ac:dyDescent="0.25">
      <c r="A165" t="s">
        <v>220</v>
      </c>
      <c r="B165">
        <v>163</v>
      </c>
      <c r="C165" t="s">
        <v>269</v>
      </c>
    </row>
    <row r="166" spans="1:3" hidden="1" x14ac:dyDescent="0.25">
      <c r="A166" t="s">
        <v>96</v>
      </c>
      <c r="B166">
        <v>166</v>
      </c>
      <c r="C166" t="s">
        <v>269</v>
      </c>
    </row>
    <row r="167" spans="1:3" hidden="1" x14ac:dyDescent="0.25">
      <c r="A167" t="s">
        <v>223</v>
      </c>
      <c r="B167">
        <v>167</v>
      </c>
      <c r="C167" t="s">
        <v>269</v>
      </c>
    </row>
    <row r="168" spans="1:3" hidden="1" x14ac:dyDescent="0.25">
      <c r="A168" t="s">
        <v>254</v>
      </c>
      <c r="B168">
        <v>169</v>
      </c>
      <c r="C168" t="s">
        <v>269</v>
      </c>
    </row>
    <row r="169" spans="1:3" hidden="1" x14ac:dyDescent="0.25">
      <c r="A169" t="s">
        <v>106</v>
      </c>
      <c r="B169">
        <v>7</v>
      </c>
      <c r="C169" t="s">
        <v>75</v>
      </c>
    </row>
    <row r="170" spans="1:3" hidden="1" x14ac:dyDescent="0.25">
      <c r="A170" t="s">
        <v>104</v>
      </c>
      <c r="B170">
        <v>237</v>
      </c>
      <c r="C170" t="s">
        <v>75</v>
      </c>
    </row>
    <row r="171" spans="1:3" hidden="1" x14ac:dyDescent="0.25">
      <c r="A171" t="s">
        <v>1</v>
      </c>
      <c r="B171">
        <v>1</v>
      </c>
      <c r="C171" t="s">
        <v>75</v>
      </c>
    </row>
    <row r="172" spans="1:3" hidden="1" x14ac:dyDescent="0.25">
      <c r="A172" t="s">
        <v>11</v>
      </c>
      <c r="B172">
        <v>14</v>
      </c>
      <c r="C172" t="s">
        <v>75</v>
      </c>
    </row>
    <row r="173" spans="1:3" hidden="1" x14ac:dyDescent="0.25">
      <c r="A173" t="s">
        <v>251</v>
      </c>
      <c r="B173">
        <v>15</v>
      </c>
      <c r="C173" t="s">
        <v>75</v>
      </c>
    </row>
    <row r="174" spans="1:3" hidden="1" x14ac:dyDescent="0.25">
      <c r="A174" t="s">
        <v>14</v>
      </c>
      <c r="B174">
        <v>19</v>
      </c>
      <c r="C174" t="s">
        <v>75</v>
      </c>
    </row>
    <row r="175" spans="1:3" hidden="1" x14ac:dyDescent="0.25">
      <c r="A175" t="s">
        <v>22</v>
      </c>
      <c r="B175">
        <v>34</v>
      </c>
      <c r="C175" t="s">
        <v>75</v>
      </c>
    </row>
    <row r="176" spans="1:3" hidden="1" x14ac:dyDescent="0.25">
      <c r="A176" t="s">
        <v>127</v>
      </c>
      <c r="B176">
        <v>40</v>
      </c>
      <c r="C176" t="s">
        <v>75</v>
      </c>
    </row>
    <row r="177" spans="1:3" hidden="1" x14ac:dyDescent="0.25">
      <c r="A177" t="s">
        <v>27</v>
      </c>
      <c r="B177">
        <v>42</v>
      </c>
      <c r="C177" t="s">
        <v>75</v>
      </c>
    </row>
    <row r="178" spans="1:3" hidden="1" x14ac:dyDescent="0.25">
      <c r="A178" t="s">
        <v>129</v>
      </c>
      <c r="B178">
        <v>44</v>
      </c>
      <c r="C178" t="s">
        <v>75</v>
      </c>
    </row>
    <row r="179" spans="1:3" hidden="1" x14ac:dyDescent="0.25">
      <c r="A179" t="s">
        <v>130</v>
      </c>
      <c r="B179">
        <v>45</v>
      </c>
      <c r="C179" t="s">
        <v>75</v>
      </c>
    </row>
    <row r="180" spans="1:3" hidden="1" x14ac:dyDescent="0.25">
      <c r="A180" t="s">
        <v>31</v>
      </c>
      <c r="B180">
        <v>51</v>
      </c>
      <c r="C180" t="s">
        <v>75</v>
      </c>
    </row>
    <row r="181" spans="1:3" hidden="1" x14ac:dyDescent="0.25">
      <c r="A181" t="s">
        <v>32</v>
      </c>
      <c r="B181">
        <v>53</v>
      </c>
      <c r="C181" t="s">
        <v>75</v>
      </c>
    </row>
    <row r="182" spans="1:3" hidden="1" x14ac:dyDescent="0.25">
      <c r="A182" t="s">
        <v>40</v>
      </c>
      <c r="B182">
        <v>66</v>
      </c>
      <c r="C182" t="s">
        <v>75</v>
      </c>
    </row>
    <row r="183" spans="1:3" hidden="1" x14ac:dyDescent="0.25">
      <c r="A183" t="s">
        <v>136</v>
      </c>
      <c r="B183">
        <v>54</v>
      </c>
      <c r="C183" t="s">
        <v>75</v>
      </c>
    </row>
    <row r="184" spans="1:3" hidden="1" x14ac:dyDescent="0.25">
      <c r="A184" t="s">
        <v>33</v>
      </c>
      <c r="B184">
        <v>55</v>
      </c>
      <c r="C184" t="s">
        <v>75</v>
      </c>
    </row>
    <row r="185" spans="1:3" hidden="1" x14ac:dyDescent="0.25">
      <c r="A185" t="s">
        <v>138</v>
      </c>
      <c r="B185">
        <v>57</v>
      </c>
      <c r="C185" t="s">
        <v>75</v>
      </c>
    </row>
    <row r="186" spans="1:3" hidden="1" x14ac:dyDescent="0.25">
      <c r="A186" t="s">
        <v>38</v>
      </c>
      <c r="B186">
        <v>61</v>
      </c>
      <c r="C186" t="s">
        <v>75</v>
      </c>
    </row>
    <row r="187" spans="1:3" hidden="1" x14ac:dyDescent="0.25">
      <c r="A187" t="s">
        <v>143</v>
      </c>
      <c r="B187">
        <v>68</v>
      </c>
      <c r="C187" t="s">
        <v>75</v>
      </c>
    </row>
    <row r="188" spans="1:3" hidden="1" x14ac:dyDescent="0.25">
      <c r="A188" t="s">
        <v>146</v>
      </c>
      <c r="B188">
        <v>72</v>
      </c>
      <c r="C188" t="s">
        <v>75</v>
      </c>
    </row>
    <row r="189" spans="1:3" hidden="1" x14ac:dyDescent="0.25">
      <c r="A189" t="s">
        <v>44</v>
      </c>
      <c r="B189">
        <v>75</v>
      </c>
      <c r="C189" t="s">
        <v>75</v>
      </c>
    </row>
    <row r="190" spans="1:3" hidden="1" x14ac:dyDescent="0.25">
      <c r="A190" t="s">
        <v>150</v>
      </c>
      <c r="B190">
        <v>77</v>
      </c>
      <c r="C190" t="s">
        <v>75</v>
      </c>
    </row>
    <row r="191" spans="1:3" hidden="1" x14ac:dyDescent="0.25">
      <c r="A191" t="s">
        <v>151</v>
      </c>
      <c r="B191">
        <v>78</v>
      </c>
      <c r="C191" t="s">
        <v>75</v>
      </c>
    </row>
    <row r="192" spans="1:3" hidden="1" x14ac:dyDescent="0.25">
      <c r="A192" t="s">
        <v>156</v>
      </c>
      <c r="B192">
        <v>241</v>
      </c>
      <c r="C192" t="s">
        <v>75</v>
      </c>
    </row>
    <row r="193" spans="1:3" hidden="1" x14ac:dyDescent="0.25">
      <c r="A193" t="s">
        <v>157</v>
      </c>
      <c r="B193">
        <v>85</v>
      </c>
      <c r="C193" t="s">
        <v>75</v>
      </c>
    </row>
    <row r="194" spans="1:3" hidden="1" x14ac:dyDescent="0.25">
      <c r="A194" t="s">
        <v>158</v>
      </c>
      <c r="B194">
        <v>86</v>
      </c>
      <c r="C194" t="s">
        <v>75</v>
      </c>
    </row>
    <row r="195" spans="1:3" hidden="1" x14ac:dyDescent="0.25">
      <c r="A195" t="s">
        <v>48</v>
      </c>
      <c r="B195">
        <v>87</v>
      </c>
      <c r="C195" t="s">
        <v>75</v>
      </c>
    </row>
    <row r="196" spans="1:3" hidden="1" x14ac:dyDescent="0.25">
      <c r="A196" t="s">
        <v>50</v>
      </c>
      <c r="B196">
        <v>89</v>
      </c>
      <c r="C196" t="s">
        <v>75</v>
      </c>
    </row>
    <row r="197" spans="1:3" hidden="1" x14ac:dyDescent="0.25">
      <c r="A197" t="s">
        <v>160</v>
      </c>
      <c r="B197">
        <v>90</v>
      </c>
      <c r="C197" t="s">
        <v>75</v>
      </c>
    </row>
    <row r="198" spans="1:3" hidden="1" x14ac:dyDescent="0.25">
      <c r="A198" t="s">
        <v>161</v>
      </c>
      <c r="B198">
        <v>91</v>
      </c>
      <c r="C198" t="s">
        <v>75</v>
      </c>
    </row>
    <row r="199" spans="1:3" hidden="1" x14ac:dyDescent="0.25">
      <c r="A199" t="s">
        <v>51</v>
      </c>
      <c r="B199">
        <v>92</v>
      </c>
      <c r="C199" t="s">
        <v>75</v>
      </c>
    </row>
    <row r="200" spans="1:3" hidden="1" x14ac:dyDescent="0.25">
      <c r="A200" t="s">
        <v>163</v>
      </c>
      <c r="B200">
        <v>94</v>
      </c>
      <c r="C200" t="s">
        <v>75</v>
      </c>
    </row>
    <row r="201" spans="1:3" hidden="1" x14ac:dyDescent="0.25">
      <c r="A201" t="s">
        <v>56</v>
      </c>
      <c r="B201">
        <v>101</v>
      </c>
      <c r="C201" t="s">
        <v>75</v>
      </c>
    </row>
    <row r="202" spans="1:3" hidden="1" x14ac:dyDescent="0.25">
      <c r="A202" t="s">
        <v>252</v>
      </c>
      <c r="B202">
        <v>103</v>
      </c>
      <c r="C202" t="s">
        <v>75</v>
      </c>
    </row>
    <row r="203" spans="1:3" hidden="1" x14ac:dyDescent="0.25">
      <c r="A203" t="s">
        <v>170</v>
      </c>
      <c r="B203">
        <v>107</v>
      </c>
      <c r="C203" t="s">
        <v>75</v>
      </c>
    </row>
    <row r="204" spans="1:3" hidden="1" x14ac:dyDescent="0.25">
      <c r="A204" t="s">
        <v>62</v>
      </c>
      <c r="B204">
        <v>109</v>
      </c>
      <c r="C204" t="s">
        <v>75</v>
      </c>
    </row>
    <row r="205" spans="1:3" hidden="1" x14ac:dyDescent="0.25">
      <c r="A205" t="s">
        <v>66</v>
      </c>
      <c r="B205">
        <v>114</v>
      </c>
      <c r="C205" t="s">
        <v>75</v>
      </c>
    </row>
    <row r="206" spans="1:3" hidden="1" x14ac:dyDescent="0.25">
      <c r="A206" t="s">
        <v>176</v>
      </c>
      <c r="B206">
        <v>120</v>
      </c>
      <c r="C206" t="s">
        <v>75</v>
      </c>
    </row>
    <row r="207" spans="1:3" hidden="1" x14ac:dyDescent="0.25">
      <c r="A207" t="s">
        <v>177</v>
      </c>
      <c r="B207">
        <v>122</v>
      </c>
      <c r="C207" t="s">
        <v>75</v>
      </c>
    </row>
    <row r="208" spans="1:3" hidden="1" x14ac:dyDescent="0.25">
      <c r="A208" t="s">
        <v>181</v>
      </c>
      <c r="B208">
        <v>127</v>
      </c>
      <c r="C208" t="s">
        <v>75</v>
      </c>
    </row>
    <row r="209" spans="1:3" hidden="1" x14ac:dyDescent="0.25">
      <c r="A209" t="s">
        <v>184</v>
      </c>
      <c r="B209">
        <v>129</v>
      </c>
      <c r="C209" t="s">
        <v>75</v>
      </c>
    </row>
    <row r="210" spans="1:3" hidden="1" x14ac:dyDescent="0.25">
      <c r="A210" t="s">
        <v>185</v>
      </c>
      <c r="B210">
        <v>130</v>
      </c>
      <c r="C210" t="s">
        <v>75</v>
      </c>
    </row>
    <row r="211" spans="1:3" hidden="1" x14ac:dyDescent="0.25">
      <c r="A211" t="s">
        <v>75</v>
      </c>
      <c r="B211">
        <v>131</v>
      </c>
      <c r="C211" t="s">
        <v>75</v>
      </c>
    </row>
    <row r="212" spans="1:3" hidden="1" x14ac:dyDescent="0.25">
      <c r="A212" t="s">
        <v>186</v>
      </c>
      <c r="B212">
        <v>133</v>
      </c>
      <c r="C212" t="s">
        <v>75</v>
      </c>
    </row>
    <row r="213" spans="1:3" hidden="1" x14ac:dyDescent="0.25">
      <c r="A213" t="s">
        <v>81</v>
      </c>
      <c r="B213">
        <v>138</v>
      </c>
      <c r="C213" t="s">
        <v>75</v>
      </c>
    </row>
    <row r="214" spans="1:3" hidden="1" x14ac:dyDescent="0.25">
      <c r="A214" t="s">
        <v>192</v>
      </c>
      <c r="B214">
        <v>140</v>
      </c>
      <c r="C214" t="s">
        <v>75</v>
      </c>
    </row>
    <row r="215" spans="1:3" hidden="1" x14ac:dyDescent="0.25">
      <c r="A215" t="s">
        <v>194</v>
      </c>
      <c r="B215">
        <v>142</v>
      </c>
      <c r="C215" t="s">
        <v>75</v>
      </c>
    </row>
    <row r="216" spans="1:3" hidden="1" x14ac:dyDescent="0.25">
      <c r="A216" t="s">
        <v>195</v>
      </c>
      <c r="B216">
        <v>143</v>
      </c>
      <c r="C216" t="s">
        <v>75</v>
      </c>
    </row>
    <row r="217" spans="1:3" hidden="1" x14ac:dyDescent="0.25">
      <c r="A217" t="s">
        <v>216</v>
      </c>
      <c r="B217">
        <v>157</v>
      </c>
      <c r="C217" t="s">
        <v>75</v>
      </c>
    </row>
    <row r="218" spans="1:3" hidden="1" x14ac:dyDescent="0.25">
      <c r="A218" t="s">
        <v>218</v>
      </c>
      <c r="B218">
        <v>160</v>
      </c>
      <c r="C218" t="s">
        <v>75</v>
      </c>
    </row>
    <row r="219" spans="1:3" hidden="1" x14ac:dyDescent="0.25">
      <c r="A219" t="s">
        <v>219</v>
      </c>
      <c r="B219">
        <v>162</v>
      </c>
      <c r="C219" t="s">
        <v>75</v>
      </c>
    </row>
    <row r="220" spans="1:3" hidden="1" x14ac:dyDescent="0.25">
      <c r="A220" t="s">
        <v>220</v>
      </c>
      <c r="B220">
        <v>163</v>
      </c>
      <c r="C220" t="s">
        <v>75</v>
      </c>
    </row>
    <row r="221" spans="1:3" hidden="1" x14ac:dyDescent="0.25">
      <c r="A221" t="s">
        <v>96</v>
      </c>
      <c r="B221">
        <v>166</v>
      </c>
      <c r="C221" t="s">
        <v>75</v>
      </c>
    </row>
    <row r="222" spans="1:3" hidden="1" x14ac:dyDescent="0.25">
      <c r="A222" t="s">
        <v>223</v>
      </c>
      <c r="B222">
        <v>167</v>
      </c>
      <c r="C222" t="s">
        <v>75</v>
      </c>
    </row>
    <row r="223" spans="1:3" hidden="1" x14ac:dyDescent="0.25">
      <c r="A223" t="s">
        <v>254</v>
      </c>
      <c r="B223">
        <v>169</v>
      </c>
      <c r="C223" t="s">
        <v>75</v>
      </c>
    </row>
    <row r="224" spans="1:3" x14ac:dyDescent="0.25">
      <c r="A224" t="s">
        <v>231</v>
      </c>
      <c r="B224">
        <v>21</v>
      </c>
      <c r="C224" t="s">
        <v>270</v>
      </c>
    </row>
    <row r="225" spans="1:3" x14ac:dyDescent="0.25">
      <c r="A225" t="s">
        <v>15</v>
      </c>
      <c r="B225">
        <v>22</v>
      </c>
      <c r="C225" t="s">
        <v>270</v>
      </c>
    </row>
    <row r="226" spans="1:3" x14ac:dyDescent="0.25">
      <c r="A226" t="s">
        <v>19</v>
      </c>
      <c r="B226">
        <v>27</v>
      </c>
      <c r="C226" t="s">
        <v>270</v>
      </c>
    </row>
    <row r="227" spans="1:3" x14ac:dyDescent="0.25">
      <c r="A227" t="s">
        <v>127</v>
      </c>
      <c r="B227">
        <v>40</v>
      </c>
      <c r="C227" t="s">
        <v>270</v>
      </c>
    </row>
    <row r="228" spans="1:3" x14ac:dyDescent="0.25">
      <c r="A228" t="s">
        <v>30</v>
      </c>
      <c r="B228">
        <v>223</v>
      </c>
      <c r="C228" t="s">
        <v>270</v>
      </c>
    </row>
    <row r="229" spans="1:3" x14ac:dyDescent="0.25">
      <c r="A229" t="s">
        <v>54</v>
      </c>
      <c r="B229">
        <v>96</v>
      </c>
      <c r="C229" t="s">
        <v>270</v>
      </c>
    </row>
    <row r="230" spans="1:3" x14ac:dyDescent="0.25">
      <c r="A230" t="s">
        <v>164</v>
      </c>
      <c r="B230">
        <v>97</v>
      </c>
      <c r="C230" t="s">
        <v>270</v>
      </c>
    </row>
    <row r="231" spans="1:3" x14ac:dyDescent="0.25">
      <c r="A231" t="s">
        <v>166</v>
      </c>
      <c r="B231">
        <v>99</v>
      </c>
      <c r="C231" t="s">
        <v>270</v>
      </c>
    </row>
    <row r="232" spans="1:3" x14ac:dyDescent="0.25">
      <c r="A232" t="s">
        <v>60</v>
      </c>
      <c r="B232">
        <v>108</v>
      </c>
      <c r="C232" t="s">
        <v>270</v>
      </c>
    </row>
    <row r="233" spans="1:3" x14ac:dyDescent="0.25">
      <c r="A233" t="s">
        <v>62</v>
      </c>
      <c r="B233">
        <v>109</v>
      </c>
      <c r="C233" t="s">
        <v>270</v>
      </c>
    </row>
    <row r="234" spans="1:3" x14ac:dyDescent="0.25">
      <c r="A234" t="s">
        <v>61</v>
      </c>
      <c r="B234">
        <v>110</v>
      </c>
      <c r="C234" t="s">
        <v>270</v>
      </c>
    </row>
    <row r="235" spans="1:3" x14ac:dyDescent="0.25">
      <c r="A235" t="s">
        <v>63</v>
      </c>
      <c r="B235">
        <v>111</v>
      </c>
      <c r="C235" t="s">
        <v>270</v>
      </c>
    </row>
    <row r="236" spans="1:3" x14ac:dyDescent="0.25">
      <c r="A236" t="s">
        <v>64</v>
      </c>
      <c r="B236">
        <v>112</v>
      </c>
      <c r="C236" t="s">
        <v>270</v>
      </c>
    </row>
    <row r="237" spans="1:3" x14ac:dyDescent="0.25">
      <c r="A237" t="s">
        <v>65</v>
      </c>
      <c r="B237">
        <v>113</v>
      </c>
      <c r="C237" t="s">
        <v>270</v>
      </c>
    </row>
    <row r="238" spans="1:3" x14ac:dyDescent="0.25">
      <c r="A238" t="s">
        <v>185</v>
      </c>
      <c r="B238">
        <v>130</v>
      </c>
      <c r="C238" t="s">
        <v>270</v>
      </c>
    </row>
    <row r="239" spans="1:3" x14ac:dyDescent="0.25">
      <c r="A239" t="s">
        <v>200</v>
      </c>
      <c r="B239">
        <v>144</v>
      </c>
      <c r="C239" t="s">
        <v>270</v>
      </c>
    </row>
    <row r="240" spans="1:3" x14ac:dyDescent="0.25">
      <c r="A240" t="s">
        <v>209</v>
      </c>
      <c r="B240">
        <v>149</v>
      </c>
      <c r="C240" t="s">
        <v>270</v>
      </c>
    </row>
    <row r="241" spans="1:3" x14ac:dyDescent="0.25">
      <c r="A241" t="s">
        <v>213</v>
      </c>
      <c r="B241">
        <v>154</v>
      </c>
      <c r="C241" t="s">
        <v>270</v>
      </c>
    </row>
    <row r="242" spans="1:3" x14ac:dyDescent="0.25">
      <c r="A242" t="s">
        <v>214</v>
      </c>
      <c r="B242">
        <v>155</v>
      </c>
      <c r="C242" t="s">
        <v>270</v>
      </c>
    </row>
    <row r="243" spans="1:3" x14ac:dyDescent="0.25">
      <c r="A243" t="s">
        <v>215</v>
      </c>
      <c r="B243">
        <v>156</v>
      </c>
      <c r="C243" t="s">
        <v>270</v>
      </c>
    </row>
    <row r="244" spans="1:3" x14ac:dyDescent="0.25">
      <c r="A244" t="s">
        <v>218</v>
      </c>
      <c r="B244">
        <v>160</v>
      </c>
      <c r="C244" t="s">
        <v>270</v>
      </c>
    </row>
    <row r="245" spans="1:3" x14ac:dyDescent="0.25">
      <c r="A245" t="s">
        <v>220</v>
      </c>
      <c r="B245">
        <v>163</v>
      </c>
      <c r="C245" t="s">
        <v>270</v>
      </c>
    </row>
    <row r="246" spans="1:3" x14ac:dyDescent="0.25">
      <c r="A246" t="s">
        <v>227</v>
      </c>
      <c r="B246">
        <v>171</v>
      </c>
      <c r="C246" t="s">
        <v>270</v>
      </c>
    </row>
    <row r="247" spans="1:3" hidden="1" x14ac:dyDescent="0.25">
      <c r="A247" t="s">
        <v>245</v>
      </c>
      <c r="B247">
        <v>12</v>
      </c>
      <c r="C247" t="s">
        <v>271</v>
      </c>
    </row>
    <row r="248" spans="1:3" hidden="1" x14ac:dyDescent="0.25">
      <c r="A248" t="s">
        <v>11</v>
      </c>
      <c r="B248">
        <v>14</v>
      </c>
      <c r="C248" t="s">
        <v>271</v>
      </c>
    </row>
    <row r="249" spans="1:3" hidden="1" x14ac:dyDescent="0.25">
      <c r="A249" t="s">
        <v>186</v>
      </c>
      <c r="B249">
        <v>133</v>
      </c>
      <c r="C249" t="s">
        <v>271</v>
      </c>
    </row>
    <row r="250" spans="1:3" hidden="1" x14ac:dyDescent="0.25">
      <c r="A250" t="s">
        <v>207</v>
      </c>
      <c r="B250">
        <v>145</v>
      </c>
      <c r="C250" t="s">
        <v>271</v>
      </c>
    </row>
    <row r="251" spans="1:3" hidden="1" x14ac:dyDescent="0.25">
      <c r="A251" t="s">
        <v>221</v>
      </c>
      <c r="B251">
        <v>164</v>
      </c>
      <c r="C251" t="s">
        <v>271</v>
      </c>
    </row>
    <row r="252" spans="1:3" hidden="1" x14ac:dyDescent="0.25">
      <c r="A252" t="s">
        <v>222</v>
      </c>
      <c r="B252">
        <v>165</v>
      </c>
      <c r="C252" t="s">
        <v>271</v>
      </c>
    </row>
    <row r="253" spans="1:3" hidden="1" x14ac:dyDescent="0.25">
      <c r="A253" t="s">
        <v>228</v>
      </c>
      <c r="B253">
        <v>174</v>
      </c>
      <c r="C253" t="s">
        <v>271</v>
      </c>
    </row>
    <row r="254" spans="1:3" hidden="1" x14ac:dyDescent="0.25">
      <c r="A254" t="s">
        <v>106</v>
      </c>
      <c r="B254">
        <v>7</v>
      </c>
      <c r="C254" t="s">
        <v>272</v>
      </c>
    </row>
    <row r="255" spans="1:3" hidden="1" x14ac:dyDescent="0.25">
      <c r="A255" t="s">
        <v>107</v>
      </c>
      <c r="B255">
        <v>8</v>
      </c>
      <c r="C255" t="s">
        <v>272</v>
      </c>
    </row>
    <row r="256" spans="1:3" hidden="1" x14ac:dyDescent="0.25">
      <c r="A256" t="s">
        <v>6</v>
      </c>
      <c r="B256">
        <v>9</v>
      </c>
      <c r="C256" t="s">
        <v>272</v>
      </c>
    </row>
    <row r="257" spans="1:3" hidden="1" x14ac:dyDescent="0.25">
      <c r="A257" t="s">
        <v>112</v>
      </c>
      <c r="B257">
        <v>16</v>
      </c>
      <c r="C257" t="s">
        <v>272</v>
      </c>
    </row>
    <row r="258" spans="1:3" hidden="1" x14ac:dyDescent="0.25">
      <c r="A258" t="s">
        <v>13</v>
      </c>
      <c r="B258">
        <v>17</v>
      </c>
      <c r="C258" t="s">
        <v>272</v>
      </c>
    </row>
    <row r="259" spans="1:3" hidden="1" x14ac:dyDescent="0.25">
      <c r="A259" t="s">
        <v>19</v>
      </c>
      <c r="B259">
        <v>27</v>
      </c>
      <c r="C259" t="s">
        <v>272</v>
      </c>
    </row>
    <row r="260" spans="1:3" hidden="1" x14ac:dyDescent="0.25">
      <c r="A260" t="s">
        <v>21</v>
      </c>
      <c r="B260">
        <v>32</v>
      </c>
      <c r="C260" t="s">
        <v>272</v>
      </c>
    </row>
    <row r="261" spans="1:3" hidden="1" x14ac:dyDescent="0.25">
      <c r="A261" t="s">
        <v>128</v>
      </c>
      <c r="B261">
        <v>41</v>
      </c>
      <c r="C261" t="s">
        <v>272</v>
      </c>
    </row>
    <row r="262" spans="1:3" hidden="1" x14ac:dyDescent="0.25">
      <c r="A262" t="s">
        <v>29</v>
      </c>
      <c r="B262">
        <v>43</v>
      </c>
      <c r="C262" t="s">
        <v>272</v>
      </c>
    </row>
    <row r="263" spans="1:3" hidden="1" x14ac:dyDescent="0.25">
      <c r="A263" t="s">
        <v>132</v>
      </c>
      <c r="B263">
        <v>48</v>
      </c>
      <c r="C263" t="s">
        <v>272</v>
      </c>
    </row>
    <row r="264" spans="1:3" hidden="1" x14ac:dyDescent="0.25">
      <c r="A264" t="s">
        <v>32</v>
      </c>
      <c r="B264">
        <v>53</v>
      </c>
      <c r="C264" t="s">
        <v>272</v>
      </c>
    </row>
    <row r="265" spans="1:3" hidden="1" x14ac:dyDescent="0.25">
      <c r="A265" t="s">
        <v>136</v>
      </c>
      <c r="B265">
        <v>54</v>
      </c>
      <c r="C265" t="s">
        <v>272</v>
      </c>
    </row>
    <row r="266" spans="1:3" hidden="1" x14ac:dyDescent="0.25">
      <c r="A266" t="s">
        <v>37</v>
      </c>
      <c r="B266">
        <v>60</v>
      </c>
      <c r="C266" t="s">
        <v>272</v>
      </c>
    </row>
    <row r="267" spans="1:3" hidden="1" x14ac:dyDescent="0.25">
      <c r="A267" t="s">
        <v>143</v>
      </c>
      <c r="B267">
        <v>68</v>
      </c>
      <c r="C267" t="s">
        <v>272</v>
      </c>
    </row>
    <row r="268" spans="1:3" hidden="1" x14ac:dyDescent="0.25">
      <c r="A268" t="s">
        <v>145</v>
      </c>
      <c r="B268">
        <v>70</v>
      </c>
      <c r="C268" t="s">
        <v>272</v>
      </c>
    </row>
    <row r="269" spans="1:3" hidden="1" x14ac:dyDescent="0.25">
      <c r="A269" t="s">
        <v>44</v>
      </c>
      <c r="B269">
        <v>75</v>
      </c>
      <c r="C269" t="s">
        <v>272</v>
      </c>
    </row>
    <row r="270" spans="1:3" hidden="1" x14ac:dyDescent="0.25">
      <c r="A270" t="s">
        <v>152</v>
      </c>
      <c r="B270">
        <v>79</v>
      </c>
      <c r="C270" t="s">
        <v>272</v>
      </c>
    </row>
    <row r="271" spans="1:3" hidden="1" x14ac:dyDescent="0.25">
      <c r="A271" t="s">
        <v>155</v>
      </c>
      <c r="B271">
        <v>82</v>
      </c>
      <c r="C271" t="s">
        <v>272</v>
      </c>
    </row>
    <row r="272" spans="1:3" hidden="1" x14ac:dyDescent="0.25">
      <c r="A272" t="s">
        <v>168</v>
      </c>
      <c r="B272">
        <v>105</v>
      </c>
      <c r="C272" t="s">
        <v>272</v>
      </c>
    </row>
    <row r="273" spans="1:3" hidden="1" x14ac:dyDescent="0.25">
      <c r="A273" t="s">
        <v>169</v>
      </c>
      <c r="B273">
        <v>106</v>
      </c>
      <c r="C273" t="s">
        <v>272</v>
      </c>
    </row>
    <row r="274" spans="1:3" hidden="1" x14ac:dyDescent="0.25">
      <c r="A274" t="s">
        <v>66</v>
      </c>
      <c r="B274">
        <v>114</v>
      </c>
      <c r="C274" t="s">
        <v>272</v>
      </c>
    </row>
    <row r="275" spans="1:3" hidden="1" x14ac:dyDescent="0.25">
      <c r="A275" t="s">
        <v>183</v>
      </c>
      <c r="B275">
        <v>128</v>
      </c>
      <c r="C275" t="s">
        <v>272</v>
      </c>
    </row>
    <row r="276" spans="1:3" hidden="1" x14ac:dyDescent="0.25">
      <c r="A276" t="s">
        <v>184</v>
      </c>
      <c r="B276">
        <v>129</v>
      </c>
      <c r="C276" t="s">
        <v>272</v>
      </c>
    </row>
    <row r="277" spans="1:3" hidden="1" x14ac:dyDescent="0.25">
      <c r="A277" t="s">
        <v>190</v>
      </c>
      <c r="B277">
        <v>136</v>
      </c>
      <c r="C277" t="s">
        <v>272</v>
      </c>
    </row>
    <row r="278" spans="1:3" hidden="1" x14ac:dyDescent="0.25">
      <c r="A278" t="s">
        <v>210</v>
      </c>
      <c r="B278">
        <v>150</v>
      </c>
      <c r="C278" t="s">
        <v>272</v>
      </c>
    </row>
    <row r="279" spans="1:3" hidden="1" x14ac:dyDescent="0.25">
      <c r="A279" t="s">
        <v>95</v>
      </c>
      <c r="B279">
        <v>161</v>
      </c>
      <c r="C279" t="s">
        <v>272</v>
      </c>
    </row>
    <row r="280" spans="1:3" hidden="1" x14ac:dyDescent="0.25">
      <c r="A280" t="s">
        <v>96</v>
      </c>
      <c r="B280">
        <v>166</v>
      </c>
      <c r="C280" t="s">
        <v>272</v>
      </c>
    </row>
    <row r="281" spans="1:3" hidden="1" x14ac:dyDescent="0.25">
      <c r="A281" t="s">
        <v>229</v>
      </c>
      <c r="B281">
        <v>176</v>
      </c>
      <c r="C281" t="s">
        <v>272</v>
      </c>
    </row>
    <row r="282" spans="1:3" hidden="1" x14ac:dyDescent="0.25">
      <c r="A282" t="s">
        <v>100</v>
      </c>
      <c r="B282">
        <v>177</v>
      </c>
      <c r="C282" t="s">
        <v>272</v>
      </c>
    </row>
    <row r="283" spans="1:3" hidden="1" x14ac:dyDescent="0.25">
      <c r="A283" t="s">
        <v>101</v>
      </c>
      <c r="B283">
        <v>178</v>
      </c>
      <c r="C283" t="s">
        <v>272</v>
      </c>
    </row>
    <row r="284" spans="1:3" hidden="1" x14ac:dyDescent="0.25">
      <c r="A284" t="s">
        <v>11</v>
      </c>
      <c r="B284">
        <v>14</v>
      </c>
      <c r="C284" t="s">
        <v>273</v>
      </c>
    </row>
    <row r="285" spans="1:3" hidden="1" x14ac:dyDescent="0.25">
      <c r="A285" t="s">
        <v>16</v>
      </c>
      <c r="B285">
        <v>24</v>
      </c>
      <c r="C285" t="s">
        <v>273</v>
      </c>
    </row>
    <row r="286" spans="1:3" hidden="1" x14ac:dyDescent="0.25">
      <c r="A286" t="s">
        <v>23</v>
      </c>
      <c r="B286">
        <v>38</v>
      </c>
      <c r="C286" t="s">
        <v>273</v>
      </c>
    </row>
    <row r="287" spans="1:3" hidden="1" x14ac:dyDescent="0.25">
      <c r="A287" t="s">
        <v>128</v>
      </c>
      <c r="B287">
        <v>41</v>
      </c>
      <c r="C287" t="s">
        <v>273</v>
      </c>
    </row>
    <row r="288" spans="1:3" hidden="1" x14ac:dyDescent="0.25">
      <c r="A288" t="s">
        <v>130</v>
      </c>
      <c r="B288">
        <v>45</v>
      </c>
      <c r="C288" t="s">
        <v>273</v>
      </c>
    </row>
    <row r="289" spans="1:3" hidden="1" x14ac:dyDescent="0.25">
      <c r="A289" t="s">
        <v>147</v>
      </c>
      <c r="B289">
        <v>73</v>
      </c>
      <c r="C289" t="s">
        <v>273</v>
      </c>
    </row>
    <row r="290" spans="1:3" hidden="1" x14ac:dyDescent="0.25">
      <c r="A290" t="s">
        <v>150</v>
      </c>
      <c r="B290">
        <v>77</v>
      </c>
      <c r="C290" t="s">
        <v>273</v>
      </c>
    </row>
    <row r="291" spans="1:3" hidden="1" x14ac:dyDescent="0.25">
      <c r="A291" t="s">
        <v>163</v>
      </c>
      <c r="B291">
        <v>94</v>
      </c>
      <c r="C291" t="s">
        <v>273</v>
      </c>
    </row>
    <row r="292" spans="1:3" hidden="1" x14ac:dyDescent="0.25">
      <c r="A292" t="s">
        <v>173</v>
      </c>
      <c r="B292">
        <v>116</v>
      </c>
      <c r="C292" t="s">
        <v>273</v>
      </c>
    </row>
    <row r="293" spans="1:3" hidden="1" x14ac:dyDescent="0.25">
      <c r="A293" t="s">
        <v>239</v>
      </c>
      <c r="B293">
        <v>132</v>
      </c>
      <c r="C293" t="s">
        <v>273</v>
      </c>
    </row>
    <row r="294" spans="1:3" hidden="1" x14ac:dyDescent="0.25">
      <c r="A294" t="s">
        <v>80</v>
      </c>
      <c r="B294">
        <v>137</v>
      </c>
      <c r="C294" t="s">
        <v>273</v>
      </c>
    </row>
    <row r="295" spans="1:3" hidden="1" x14ac:dyDescent="0.25">
      <c r="A295" t="s">
        <v>207</v>
      </c>
      <c r="B295">
        <v>145</v>
      </c>
      <c r="C295" t="s">
        <v>273</v>
      </c>
    </row>
    <row r="296" spans="1:3" hidden="1" x14ac:dyDescent="0.25">
      <c r="A296" t="s">
        <v>216</v>
      </c>
      <c r="B296">
        <v>157</v>
      </c>
      <c r="C296" t="s">
        <v>273</v>
      </c>
    </row>
    <row r="297" spans="1:3" hidden="1" x14ac:dyDescent="0.25">
      <c r="A297" t="s">
        <v>127</v>
      </c>
      <c r="B297">
        <v>40</v>
      </c>
      <c r="C297" t="s">
        <v>274</v>
      </c>
    </row>
    <row r="298" spans="1:3" hidden="1" x14ac:dyDescent="0.25">
      <c r="A298" t="s">
        <v>137</v>
      </c>
      <c r="B298">
        <v>56</v>
      </c>
      <c r="C298" t="s">
        <v>274</v>
      </c>
    </row>
    <row r="299" spans="1:3" hidden="1" x14ac:dyDescent="0.25">
      <c r="A299" t="s">
        <v>138</v>
      </c>
      <c r="B299">
        <v>57</v>
      </c>
      <c r="C299" t="s">
        <v>274</v>
      </c>
    </row>
    <row r="300" spans="1:3" hidden="1" x14ac:dyDescent="0.25">
      <c r="A300" t="s">
        <v>140</v>
      </c>
      <c r="B300">
        <v>62</v>
      </c>
      <c r="C300" t="s">
        <v>274</v>
      </c>
    </row>
    <row r="301" spans="1:3" hidden="1" x14ac:dyDescent="0.25">
      <c r="A301" t="s">
        <v>40</v>
      </c>
      <c r="B301">
        <v>66</v>
      </c>
      <c r="C301" t="s">
        <v>274</v>
      </c>
    </row>
    <row r="302" spans="1:3" hidden="1" x14ac:dyDescent="0.25">
      <c r="A302" t="s">
        <v>43</v>
      </c>
      <c r="B302">
        <v>74</v>
      </c>
      <c r="C302" t="s">
        <v>274</v>
      </c>
    </row>
    <row r="303" spans="1:3" hidden="1" x14ac:dyDescent="0.25">
      <c r="A303" t="s">
        <v>154</v>
      </c>
      <c r="B303">
        <v>81</v>
      </c>
      <c r="C303" t="s">
        <v>274</v>
      </c>
    </row>
    <row r="304" spans="1:3" hidden="1" x14ac:dyDescent="0.25">
      <c r="A304" t="s">
        <v>47</v>
      </c>
      <c r="B304">
        <v>84</v>
      </c>
      <c r="C304" t="s">
        <v>274</v>
      </c>
    </row>
    <row r="305" spans="1:3" hidden="1" x14ac:dyDescent="0.25">
      <c r="A305" t="s">
        <v>48</v>
      </c>
      <c r="B305">
        <v>87</v>
      </c>
      <c r="C305" t="s">
        <v>274</v>
      </c>
    </row>
    <row r="306" spans="1:3" hidden="1" x14ac:dyDescent="0.25">
      <c r="A306" t="s">
        <v>52</v>
      </c>
      <c r="B306">
        <v>93</v>
      </c>
      <c r="C306" t="s">
        <v>274</v>
      </c>
    </row>
    <row r="307" spans="1:3" hidden="1" x14ac:dyDescent="0.25">
      <c r="A307" t="s">
        <v>63</v>
      </c>
      <c r="B307">
        <v>111</v>
      </c>
      <c r="C307" t="s">
        <v>274</v>
      </c>
    </row>
    <row r="308" spans="1:3" hidden="1" x14ac:dyDescent="0.25">
      <c r="A308" t="s">
        <v>70</v>
      </c>
      <c r="B308">
        <v>121</v>
      </c>
      <c r="C308" t="s">
        <v>274</v>
      </c>
    </row>
    <row r="309" spans="1:3" hidden="1" x14ac:dyDescent="0.25">
      <c r="A309" t="s">
        <v>180</v>
      </c>
      <c r="B309">
        <v>126</v>
      </c>
      <c r="C309" t="s">
        <v>274</v>
      </c>
    </row>
    <row r="310" spans="1:3" hidden="1" x14ac:dyDescent="0.25">
      <c r="A310" t="s">
        <v>214</v>
      </c>
      <c r="B310">
        <v>155</v>
      </c>
      <c r="C310" t="s">
        <v>274</v>
      </c>
    </row>
    <row r="311" spans="1:3" hidden="1" x14ac:dyDescent="0.25">
      <c r="A311" t="s">
        <v>215</v>
      </c>
      <c r="B311">
        <v>156</v>
      </c>
      <c r="C311" t="s">
        <v>274</v>
      </c>
    </row>
    <row r="312" spans="1:3" hidden="1" x14ac:dyDescent="0.25">
      <c r="A312" t="s">
        <v>218</v>
      </c>
      <c r="B312">
        <v>160</v>
      </c>
      <c r="C312" t="s">
        <v>274</v>
      </c>
    </row>
    <row r="313" spans="1:3" hidden="1" x14ac:dyDescent="0.25">
      <c r="A313" t="s">
        <v>17</v>
      </c>
      <c r="B313">
        <v>25</v>
      </c>
      <c r="C313" t="s">
        <v>275</v>
      </c>
    </row>
    <row r="314" spans="1:3" hidden="1" x14ac:dyDescent="0.25">
      <c r="A314" t="s">
        <v>122</v>
      </c>
      <c r="B314">
        <v>36</v>
      </c>
      <c r="C314" t="s">
        <v>275</v>
      </c>
    </row>
    <row r="315" spans="1:3" hidden="1" x14ac:dyDescent="0.25">
      <c r="A315" t="s">
        <v>28</v>
      </c>
      <c r="B315">
        <v>222</v>
      </c>
      <c r="C315" t="s">
        <v>275</v>
      </c>
    </row>
    <row r="316" spans="1:3" hidden="1" x14ac:dyDescent="0.25">
      <c r="A316" t="s">
        <v>136</v>
      </c>
      <c r="B316">
        <v>54</v>
      </c>
      <c r="C316" t="s">
        <v>275</v>
      </c>
    </row>
    <row r="317" spans="1:3" hidden="1" x14ac:dyDescent="0.25">
      <c r="A317" t="s">
        <v>33</v>
      </c>
      <c r="B317">
        <v>55</v>
      </c>
      <c r="C317" t="s">
        <v>275</v>
      </c>
    </row>
    <row r="318" spans="1:3" hidden="1" x14ac:dyDescent="0.25">
      <c r="A318" t="s">
        <v>34</v>
      </c>
      <c r="B318">
        <v>224</v>
      </c>
      <c r="C318" t="s">
        <v>275</v>
      </c>
    </row>
    <row r="319" spans="1:3" hidden="1" x14ac:dyDescent="0.25">
      <c r="A319" t="s">
        <v>38</v>
      </c>
      <c r="B319">
        <v>61</v>
      </c>
      <c r="C319" t="s">
        <v>275</v>
      </c>
    </row>
    <row r="320" spans="1:3" hidden="1" x14ac:dyDescent="0.25">
      <c r="A320" t="s">
        <v>142</v>
      </c>
      <c r="B320">
        <v>64</v>
      </c>
      <c r="C320" t="s">
        <v>275</v>
      </c>
    </row>
    <row r="321" spans="1:3" hidden="1" x14ac:dyDescent="0.25">
      <c r="A321" t="s">
        <v>41</v>
      </c>
      <c r="B321">
        <v>67</v>
      </c>
      <c r="C321" t="s">
        <v>275</v>
      </c>
    </row>
    <row r="322" spans="1:3" hidden="1" x14ac:dyDescent="0.25">
      <c r="A322" t="s">
        <v>143</v>
      </c>
      <c r="B322">
        <v>68</v>
      </c>
      <c r="C322" t="s">
        <v>275</v>
      </c>
    </row>
    <row r="323" spans="1:3" hidden="1" x14ac:dyDescent="0.25">
      <c r="A323" t="s">
        <v>145</v>
      </c>
      <c r="B323">
        <v>70</v>
      </c>
      <c r="C323" t="s">
        <v>275</v>
      </c>
    </row>
    <row r="324" spans="1:3" hidden="1" x14ac:dyDescent="0.25">
      <c r="A324" t="s">
        <v>44</v>
      </c>
      <c r="B324">
        <v>75</v>
      </c>
      <c r="C324" t="s">
        <v>275</v>
      </c>
    </row>
    <row r="325" spans="1:3" hidden="1" x14ac:dyDescent="0.25">
      <c r="A325" t="s">
        <v>150</v>
      </c>
      <c r="B325">
        <v>77</v>
      </c>
      <c r="C325" t="s">
        <v>275</v>
      </c>
    </row>
    <row r="326" spans="1:3" hidden="1" x14ac:dyDescent="0.25">
      <c r="A326" t="s">
        <v>151</v>
      </c>
      <c r="B326">
        <v>78</v>
      </c>
      <c r="C326" t="s">
        <v>275</v>
      </c>
    </row>
    <row r="327" spans="1:3" hidden="1" x14ac:dyDescent="0.25">
      <c r="A327" t="s">
        <v>158</v>
      </c>
      <c r="B327">
        <v>86</v>
      </c>
      <c r="C327" t="s">
        <v>275</v>
      </c>
    </row>
    <row r="328" spans="1:3" hidden="1" x14ac:dyDescent="0.25">
      <c r="A328" t="s">
        <v>161</v>
      </c>
      <c r="B328">
        <v>91</v>
      </c>
      <c r="C328" t="s">
        <v>275</v>
      </c>
    </row>
    <row r="329" spans="1:3" hidden="1" x14ac:dyDescent="0.25">
      <c r="A329" t="s">
        <v>56</v>
      </c>
      <c r="B329">
        <v>101</v>
      </c>
      <c r="C329" t="s">
        <v>275</v>
      </c>
    </row>
    <row r="330" spans="1:3" hidden="1" x14ac:dyDescent="0.25">
      <c r="A330" t="s">
        <v>62</v>
      </c>
      <c r="B330">
        <v>109</v>
      </c>
      <c r="C330" t="s">
        <v>275</v>
      </c>
    </row>
    <row r="331" spans="1:3" hidden="1" x14ac:dyDescent="0.25">
      <c r="A331" t="s">
        <v>181</v>
      </c>
      <c r="B331">
        <v>127</v>
      </c>
      <c r="C331" t="s">
        <v>275</v>
      </c>
    </row>
    <row r="332" spans="1:3" hidden="1" x14ac:dyDescent="0.25">
      <c r="A332" t="s">
        <v>75</v>
      </c>
      <c r="B332">
        <v>131</v>
      </c>
      <c r="C332" t="s">
        <v>275</v>
      </c>
    </row>
    <row r="333" spans="1:3" hidden="1" x14ac:dyDescent="0.25">
      <c r="A333" t="s">
        <v>81</v>
      </c>
      <c r="B333">
        <v>138</v>
      </c>
      <c r="C333" t="s">
        <v>275</v>
      </c>
    </row>
    <row r="334" spans="1:3" hidden="1" x14ac:dyDescent="0.25">
      <c r="A334" t="s">
        <v>82</v>
      </c>
      <c r="B334">
        <v>139</v>
      </c>
      <c r="C334" t="s">
        <v>275</v>
      </c>
    </row>
    <row r="335" spans="1:3" hidden="1" x14ac:dyDescent="0.25">
      <c r="A335" t="s">
        <v>194</v>
      </c>
      <c r="B335">
        <v>142</v>
      </c>
      <c r="C335" t="s">
        <v>275</v>
      </c>
    </row>
    <row r="336" spans="1:3" hidden="1" x14ac:dyDescent="0.25">
      <c r="A336" t="s">
        <v>219</v>
      </c>
      <c r="B336">
        <v>162</v>
      </c>
      <c r="C336" t="s">
        <v>275</v>
      </c>
    </row>
    <row r="337" spans="1:3" hidden="1" x14ac:dyDescent="0.25">
      <c r="A337" t="s">
        <v>96</v>
      </c>
      <c r="B337">
        <v>166</v>
      </c>
      <c r="C337" t="s">
        <v>275</v>
      </c>
    </row>
    <row r="338" spans="1:3" hidden="1" x14ac:dyDescent="0.25">
      <c r="A338" t="s">
        <v>16</v>
      </c>
      <c r="B338">
        <v>24</v>
      </c>
      <c r="C338" t="s">
        <v>276</v>
      </c>
    </row>
    <row r="339" spans="1:3" hidden="1" x14ac:dyDescent="0.25">
      <c r="A339" t="s">
        <v>122</v>
      </c>
      <c r="B339">
        <v>36</v>
      </c>
      <c r="C339" t="s">
        <v>276</v>
      </c>
    </row>
    <row r="340" spans="1:3" hidden="1" x14ac:dyDescent="0.25">
      <c r="A340" t="s">
        <v>128</v>
      </c>
      <c r="B340">
        <v>41</v>
      </c>
      <c r="C340" t="s">
        <v>276</v>
      </c>
    </row>
    <row r="341" spans="1:3" hidden="1" x14ac:dyDescent="0.25">
      <c r="A341" t="s">
        <v>134</v>
      </c>
      <c r="B341">
        <v>50</v>
      </c>
      <c r="C341" t="s">
        <v>276</v>
      </c>
    </row>
    <row r="342" spans="1:3" hidden="1" x14ac:dyDescent="0.25">
      <c r="A342" t="s">
        <v>41</v>
      </c>
      <c r="B342">
        <v>67</v>
      </c>
      <c r="C342" t="s">
        <v>276</v>
      </c>
    </row>
    <row r="343" spans="1:3" hidden="1" x14ac:dyDescent="0.25">
      <c r="A343" t="s">
        <v>150</v>
      </c>
      <c r="B343">
        <v>77</v>
      </c>
      <c r="C343" t="s">
        <v>276</v>
      </c>
    </row>
    <row r="344" spans="1:3" hidden="1" x14ac:dyDescent="0.25">
      <c r="A344" t="s">
        <v>151</v>
      </c>
      <c r="B344">
        <v>78</v>
      </c>
      <c r="C344" t="s">
        <v>276</v>
      </c>
    </row>
    <row r="345" spans="1:3" hidden="1" x14ac:dyDescent="0.25">
      <c r="A345" t="s">
        <v>161</v>
      </c>
      <c r="B345">
        <v>91</v>
      </c>
      <c r="C345" t="s">
        <v>276</v>
      </c>
    </row>
    <row r="346" spans="1:3" hidden="1" x14ac:dyDescent="0.25">
      <c r="A346" t="s">
        <v>51</v>
      </c>
      <c r="B346">
        <v>92</v>
      </c>
      <c r="C346" t="s">
        <v>276</v>
      </c>
    </row>
    <row r="347" spans="1:3" hidden="1" x14ac:dyDescent="0.25">
      <c r="A347" t="s">
        <v>167</v>
      </c>
      <c r="B347">
        <v>100</v>
      </c>
      <c r="C347" t="s">
        <v>276</v>
      </c>
    </row>
    <row r="348" spans="1:3" hidden="1" x14ac:dyDescent="0.25">
      <c r="A348" t="s">
        <v>170</v>
      </c>
      <c r="B348">
        <v>107</v>
      </c>
      <c r="C348" t="s">
        <v>276</v>
      </c>
    </row>
    <row r="349" spans="1:3" hidden="1" x14ac:dyDescent="0.25">
      <c r="A349" t="s">
        <v>81</v>
      </c>
      <c r="B349">
        <v>138</v>
      </c>
      <c r="C349" t="s">
        <v>276</v>
      </c>
    </row>
    <row r="350" spans="1:3" hidden="1" x14ac:dyDescent="0.25">
      <c r="A350" t="s">
        <v>192</v>
      </c>
      <c r="B350">
        <v>140</v>
      </c>
      <c r="C350" t="s">
        <v>276</v>
      </c>
    </row>
    <row r="351" spans="1:3" hidden="1" x14ac:dyDescent="0.25">
      <c r="A351" t="s">
        <v>213</v>
      </c>
      <c r="B351">
        <v>154</v>
      </c>
      <c r="C351" t="s">
        <v>276</v>
      </c>
    </row>
    <row r="352" spans="1:3" hidden="1" x14ac:dyDescent="0.25">
      <c r="A352" t="s">
        <v>220</v>
      </c>
      <c r="B352">
        <v>163</v>
      </c>
      <c r="C352" t="s">
        <v>276</v>
      </c>
    </row>
    <row r="353" spans="1:3" hidden="1" x14ac:dyDescent="0.25">
      <c r="A353" t="s">
        <v>100</v>
      </c>
      <c r="B353">
        <v>177</v>
      </c>
      <c r="C353" t="s">
        <v>276</v>
      </c>
    </row>
    <row r="354" spans="1:3" hidden="1" x14ac:dyDescent="0.25">
      <c r="A354" t="s">
        <v>104</v>
      </c>
      <c r="B354">
        <v>237</v>
      </c>
      <c r="C354" t="s">
        <v>277</v>
      </c>
    </row>
    <row r="355" spans="1:3" hidden="1" x14ac:dyDescent="0.25">
      <c r="A355" t="s">
        <v>105</v>
      </c>
      <c r="B355">
        <v>6</v>
      </c>
      <c r="C355" t="s">
        <v>277</v>
      </c>
    </row>
    <row r="356" spans="1:3" hidden="1" x14ac:dyDescent="0.25">
      <c r="A356" t="s">
        <v>106</v>
      </c>
      <c r="B356">
        <v>7</v>
      </c>
      <c r="C356" t="s">
        <v>277</v>
      </c>
    </row>
    <row r="357" spans="1:3" hidden="1" x14ac:dyDescent="0.25">
      <c r="A357" t="s">
        <v>107</v>
      </c>
      <c r="B357">
        <v>8</v>
      </c>
      <c r="C357" t="s">
        <v>277</v>
      </c>
    </row>
    <row r="358" spans="1:3" hidden="1" x14ac:dyDescent="0.25">
      <c r="A358" t="s">
        <v>6</v>
      </c>
      <c r="B358">
        <v>9</v>
      </c>
      <c r="C358" t="s">
        <v>277</v>
      </c>
    </row>
    <row r="359" spans="1:3" hidden="1" x14ac:dyDescent="0.25">
      <c r="A359" t="s">
        <v>7</v>
      </c>
      <c r="B359">
        <v>10</v>
      </c>
      <c r="C359" t="s">
        <v>277</v>
      </c>
    </row>
    <row r="360" spans="1:3" hidden="1" x14ac:dyDescent="0.25">
      <c r="A360" t="s">
        <v>8</v>
      </c>
      <c r="B360">
        <v>11</v>
      </c>
      <c r="C360" t="s">
        <v>277</v>
      </c>
    </row>
    <row r="361" spans="1:3" hidden="1" x14ac:dyDescent="0.25">
      <c r="A361" t="s">
        <v>10</v>
      </c>
      <c r="B361">
        <v>13</v>
      </c>
      <c r="C361" t="s">
        <v>277</v>
      </c>
    </row>
    <row r="362" spans="1:3" hidden="1" x14ac:dyDescent="0.25">
      <c r="A362" t="s">
        <v>12</v>
      </c>
      <c r="B362">
        <v>15</v>
      </c>
      <c r="C362" t="s">
        <v>277</v>
      </c>
    </row>
    <row r="363" spans="1:3" hidden="1" x14ac:dyDescent="0.25">
      <c r="A363" t="s">
        <v>113</v>
      </c>
      <c r="B363">
        <v>18</v>
      </c>
      <c r="C363" t="s">
        <v>277</v>
      </c>
    </row>
    <row r="364" spans="1:3" hidden="1" x14ac:dyDescent="0.25">
      <c r="A364" t="s">
        <v>116</v>
      </c>
      <c r="B364">
        <v>23</v>
      </c>
      <c r="C364" t="s">
        <v>277</v>
      </c>
    </row>
    <row r="365" spans="1:3" hidden="1" x14ac:dyDescent="0.25">
      <c r="A365" t="s">
        <v>17</v>
      </c>
      <c r="B365">
        <v>25</v>
      </c>
      <c r="C365" t="s">
        <v>277</v>
      </c>
    </row>
    <row r="366" spans="1:3" hidden="1" x14ac:dyDescent="0.25">
      <c r="A366" t="s">
        <v>232</v>
      </c>
      <c r="B366">
        <v>26</v>
      </c>
      <c r="C366" t="s">
        <v>277</v>
      </c>
    </row>
    <row r="367" spans="1:3" hidden="1" x14ac:dyDescent="0.25">
      <c r="A367" t="s">
        <v>117</v>
      </c>
      <c r="B367">
        <v>28</v>
      </c>
      <c r="C367" t="s">
        <v>277</v>
      </c>
    </row>
    <row r="368" spans="1:3" hidden="1" x14ac:dyDescent="0.25">
      <c r="A368" t="s">
        <v>20</v>
      </c>
      <c r="B368">
        <v>30</v>
      </c>
      <c r="C368" t="s">
        <v>277</v>
      </c>
    </row>
    <row r="369" spans="1:3" hidden="1" x14ac:dyDescent="0.25">
      <c r="A369" t="s">
        <v>119</v>
      </c>
      <c r="B369">
        <v>31</v>
      </c>
      <c r="C369" t="s">
        <v>277</v>
      </c>
    </row>
    <row r="370" spans="1:3" hidden="1" x14ac:dyDescent="0.25">
      <c r="A370" t="s">
        <v>21</v>
      </c>
      <c r="B370">
        <v>32</v>
      </c>
      <c r="C370" t="s">
        <v>277</v>
      </c>
    </row>
    <row r="371" spans="1:3" hidden="1" x14ac:dyDescent="0.25">
      <c r="A371" t="s">
        <v>120</v>
      </c>
      <c r="B371">
        <v>33</v>
      </c>
      <c r="C371" t="s">
        <v>277</v>
      </c>
    </row>
    <row r="372" spans="1:3" hidden="1" x14ac:dyDescent="0.25">
      <c r="A372" t="s">
        <v>125</v>
      </c>
      <c r="B372">
        <v>221</v>
      </c>
      <c r="C372" t="s">
        <v>277</v>
      </c>
    </row>
    <row r="373" spans="1:3" hidden="1" x14ac:dyDescent="0.25">
      <c r="A373" t="s">
        <v>24</v>
      </c>
      <c r="B373">
        <v>39</v>
      </c>
      <c r="C373" t="s">
        <v>277</v>
      </c>
    </row>
    <row r="374" spans="1:3" hidden="1" x14ac:dyDescent="0.25">
      <c r="A374" t="s">
        <v>28</v>
      </c>
      <c r="B374">
        <v>222</v>
      </c>
      <c r="C374" t="s">
        <v>277</v>
      </c>
    </row>
    <row r="375" spans="1:3" hidden="1" x14ac:dyDescent="0.25">
      <c r="A375" t="s">
        <v>129</v>
      </c>
      <c r="B375">
        <v>44</v>
      </c>
      <c r="C375" t="s">
        <v>277</v>
      </c>
    </row>
    <row r="376" spans="1:3" hidden="1" x14ac:dyDescent="0.25">
      <c r="A376" t="s">
        <v>133</v>
      </c>
      <c r="B376">
        <v>49</v>
      </c>
      <c r="C376" t="s">
        <v>277</v>
      </c>
    </row>
    <row r="377" spans="1:3" hidden="1" x14ac:dyDescent="0.25">
      <c r="A377" t="s">
        <v>31</v>
      </c>
      <c r="B377">
        <v>51</v>
      </c>
      <c r="C377" t="s">
        <v>277</v>
      </c>
    </row>
    <row r="378" spans="1:3" hidden="1" x14ac:dyDescent="0.25">
      <c r="A378" t="s">
        <v>136</v>
      </c>
      <c r="B378">
        <v>54</v>
      </c>
      <c r="C378" t="s">
        <v>277</v>
      </c>
    </row>
    <row r="379" spans="1:3" hidden="1" x14ac:dyDescent="0.25">
      <c r="A379" t="s">
        <v>40</v>
      </c>
      <c r="B379">
        <v>66</v>
      </c>
      <c r="C379" t="s">
        <v>277</v>
      </c>
    </row>
    <row r="380" spans="1:3" hidden="1" x14ac:dyDescent="0.25">
      <c r="A380" t="s">
        <v>144</v>
      </c>
      <c r="B380">
        <v>69</v>
      </c>
      <c r="C380" t="s">
        <v>277</v>
      </c>
    </row>
    <row r="381" spans="1:3" hidden="1" x14ac:dyDescent="0.25">
      <c r="A381" t="s">
        <v>45</v>
      </c>
      <c r="B381">
        <v>226</v>
      </c>
      <c r="C381" t="s">
        <v>277</v>
      </c>
    </row>
    <row r="382" spans="1:3" hidden="1" x14ac:dyDescent="0.25">
      <c r="A382" t="s">
        <v>159</v>
      </c>
      <c r="B382">
        <v>227</v>
      </c>
      <c r="C382" t="s">
        <v>277</v>
      </c>
    </row>
    <row r="383" spans="1:3" hidden="1" x14ac:dyDescent="0.25">
      <c r="A383" t="s">
        <v>50</v>
      </c>
      <c r="B383">
        <v>89</v>
      </c>
      <c r="C383" t="s">
        <v>277</v>
      </c>
    </row>
    <row r="384" spans="1:3" hidden="1" x14ac:dyDescent="0.25">
      <c r="A384" t="s">
        <v>160</v>
      </c>
      <c r="B384">
        <v>90</v>
      </c>
      <c r="C384" t="s">
        <v>277</v>
      </c>
    </row>
    <row r="385" spans="1:3" hidden="1" x14ac:dyDescent="0.25">
      <c r="A385" t="s">
        <v>55</v>
      </c>
      <c r="B385">
        <v>242</v>
      </c>
      <c r="C385" t="s">
        <v>277</v>
      </c>
    </row>
    <row r="386" spans="1:3" hidden="1" x14ac:dyDescent="0.25">
      <c r="A386" t="s">
        <v>57</v>
      </c>
      <c r="B386">
        <v>102</v>
      </c>
      <c r="C386" t="s">
        <v>277</v>
      </c>
    </row>
    <row r="387" spans="1:3" hidden="1" x14ac:dyDescent="0.25">
      <c r="A387" t="s">
        <v>168</v>
      </c>
      <c r="B387">
        <v>105</v>
      </c>
      <c r="C387" t="s">
        <v>277</v>
      </c>
    </row>
    <row r="388" spans="1:3" hidden="1" x14ac:dyDescent="0.25">
      <c r="A388" t="s">
        <v>169</v>
      </c>
      <c r="B388">
        <v>106</v>
      </c>
      <c r="C388" t="s">
        <v>277</v>
      </c>
    </row>
    <row r="389" spans="1:3" hidden="1" x14ac:dyDescent="0.25">
      <c r="A389" t="s">
        <v>60</v>
      </c>
      <c r="B389">
        <v>108</v>
      </c>
      <c r="C389" t="s">
        <v>277</v>
      </c>
    </row>
    <row r="390" spans="1:3" hidden="1" x14ac:dyDescent="0.25">
      <c r="A390" t="s">
        <v>68</v>
      </c>
      <c r="B390">
        <v>118</v>
      </c>
      <c r="C390" t="s">
        <v>277</v>
      </c>
    </row>
    <row r="391" spans="1:3" hidden="1" x14ac:dyDescent="0.25">
      <c r="A391" t="s">
        <v>179</v>
      </c>
      <c r="B391">
        <v>125</v>
      </c>
      <c r="C391" t="s">
        <v>277</v>
      </c>
    </row>
    <row r="392" spans="1:3" hidden="1" x14ac:dyDescent="0.25">
      <c r="A392" t="s">
        <v>183</v>
      </c>
      <c r="B392">
        <v>128</v>
      </c>
      <c r="C392" t="s">
        <v>277</v>
      </c>
    </row>
    <row r="393" spans="1:3" hidden="1" x14ac:dyDescent="0.25">
      <c r="A393" t="s">
        <v>187</v>
      </c>
      <c r="B393">
        <v>134</v>
      </c>
      <c r="C393" t="s">
        <v>277</v>
      </c>
    </row>
    <row r="394" spans="1:3" hidden="1" x14ac:dyDescent="0.25">
      <c r="A394" t="s">
        <v>188</v>
      </c>
      <c r="B394">
        <v>135</v>
      </c>
      <c r="C394" t="s">
        <v>277</v>
      </c>
    </row>
    <row r="395" spans="1:3" hidden="1" x14ac:dyDescent="0.25">
      <c r="A395" t="s">
        <v>82</v>
      </c>
      <c r="B395">
        <v>139</v>
      </c>
      <c r="C395" t="s">
        <v>277</v>
      </c>
    </row>
    <row r="396" spans="1:3" hidden="1" x14ac:dyDescent="0.25">
      <c r="A396" t="s">
        <v>84</v>
      </c>
      <c r="B396">
        <v>146</v>
      </c>
      <c r="C396" t="s">
        <v>277</v>
      </c>
    </row>
    <row r="397" spans="1:3" hidden="1" x14ac:dyDescent="0.25">
      <c r="A397" t="s">
        <v>85</v>
      </c>
      <c r="B397">
        <v>147</v>
      </c>
      <c r="C397" t="s">
        <v>277</v>
      </c>
    </row>
    <row r="398" spans="1:3" hidden="1" x14ac:dyDescent="0.25">
      <c r="A398" t="s">
        <v>92</v>
      </c>
      <c r="B398">
        <v>220</v>
      </c>
      <c r="C398" t="s">
        <v>277</v>
      </c>
    </row>
    <row r="399" spans="1:3" hidden="1" x14ac:dyDescent="0.25">
      <c r="A399" t="s">
        <v>99</v>
      </c>
      <c r="B399">
        <v>175</v>
      </c>
      <c r="C399" t="s">
        <v>277</v>
      </c>
    </row>
    <row r="400" spans="1:3" hidden="1" x14ac:dyDescent="0.25">
      <c r="A400" t="s">
        <v>101</v>
      </c>
      <c r="B400">
        <v>178</v>
      </c>
      <c r="C400" t="s">
        <v>277</v>
      </c>
    </row>
    <row r="401" spans="1:3" hidden="1" x14ac:dyDescent="0.25">
      <c r="A401" t="s">
        <v>1</v>
      </c>
      <c r="B401">
        <v>1</v>
      </c>
      <c r="C401" t="s">
        <v>278</v>
      </c>
    </row>
    <row r="402" spans="1:3" hidden="1" x14ac:dyDescent="0.25">
      <c r="A402" t="s">
        <v>2</v>
      </c>
      <c r="B402">
        <v>2</v>
      </c>
      <c r="C402" t="s">
        <v>278</v>
      </c>
    </row>
    <row r="403" spans="1:3" hidden="1" x14ac:dyDescent="0.25">
      <c r="A403" t="s">
        <v>106</v>
      </c>
      <c r="B403">
        <v>7</v>
      </c>
      <c r="C403" t="s">
        <v>278</v>
      </c>
    </row>
    <row r="404" spans="1:3" hidden="1" x14ac:dyDescent="0.25">
      <c r="A404" t="s">
        <v>12</v>
      </c>
      <c r="B404">
        <v>15</v>
      </c>
      <c r="C404" t="s">
        <v>278</v>
      </c>
    </row>
    <row r="405" spans="1:3" hidden="1" x14ac:dyDescent="0.25">
      <c r="A405" t="s">
        <v>13</v>
      </c>
      <c r="B405">
        <v>17</v>
      </c>
      <c r="C405" t="s">
        <v>278</v>
      </c>
    </row>
    <row r="406" spans="1:3" hidden="1" x14ac:dyDescent="0.25">
      <c r="A406" t="s">
        <v>231</v>
      </c>
      <c r="B406">
        <v>21</v>
      </c>
      <c r="C406" t="s">
        <v>278</v>
      </c>
    </row>
    <row r="407" spans="1:3" hidden="1" x14ac:dyDescent="0.25">
      <c r="A407" t="s">
        <v>15</v>
      </c>
      <c r="B407">
        <v>22</v>
      </c>
      <c r="C407" t="s">
        <v>278</v>
      </c>
    </row>
    <row r="408" spans="1:3" hidden="1" x14ac:dyDescent="0.25">
      <c r="A408" t="s">
        <v>19</v>
      </c>
      <c r="B408">
        <v>27</v>
      </c>
      <c r="C408" t="s">
        <v>278</v>
      </c>
    </row>
    <row r="409" spans="1:3" hidden="1" x14ac:dyDescent="0.25">
      <c r="A409" t="s">
        <v>20</v>
      </c>
      <c r="B409">
        <v>30</v>
      </c>
      <c r="C409" t="s">
        <v>278</v>
      </c>
    </row>
    <row r="410" spans="1:3" hidden="1" x14ac:dyDescent="0.25">
      <c r="A410" t="s">
        <v>121</v>
      </c>
      <c r="B410">
        <v>35</v>
      </c>
      <c r="C410" t="s">
        <v>278</v>
      </c>
    </row>
    <row r="411" spans="1:3" hidden="1" x14ac:dyDescent="0.25">
      <c r="A411" t="s">
        <v>123</v>
      </c>
      <c r="B411">
        <v>37</v>
      </c>
      <c r="C411" t="s">
        <v>278</v>
      </c>
    </row>
    <row r="412" spans="1:3" hidden="1" x14ac:dyDescent="0.25">
      <c r="A412" t="s">
        <v>134</v>
      </c>
      <c r="B412">
        <v>50</v>
      </c>
      <c r="C412" t="s">
        <v>278</v>
      </c>
    </row>
    <row r="413" spans="1:3" hidden="1" x14ac:dyDescent="0.25">
      <c r="A413" t="s">
        <v>32</v>
      </c>
      <c r="B413">
        <v>53</v>
      </c>
      <c r="C413" t="s">
        <v>278</v>
      </c>
    </row>
    <row r="414" spans="1:3" hidden="1" x14ac:dyDescent="0.25">
      <c r="A414" t="s">
        <v>136</v>
      </c>
      <c r="B414">
        <v>54</v>
      </c>
      <c r="C414" t="s">
        <v>278</v>
      </c>
    </row>
    <row r="415" spans="1:3" hidden="1" x14ac:dyDescent="0.25">
      <c r="A415" t="s">
        <v>34</v>
      </c>
      <c r="B415">
        <v>224</v>
      </c>
      <c r="C415" t="s">
        <v>278</v>
      </c>
    </row>
    <row r="416" spans="1:3" hidden="1" x14ac:dyDescent="0.25">
      <c r="A416" t="s">
        <v>36</v>
      </c>
      <c r="B416">
        <v>225</v>
      </c>
      <c r="C416" t="s">
        <v>278</v>
      </c>
    </row>
    <row r="417" spans="1:3" hidden="1" x14ac:dyDescent="0.25">
      <c r="A417" t="s">
        <v>142</v>
      </c>
      <c r="B417">
        <v>64</v>
      </c>
      <c r="C417" t="s">
        <v>278</v>
      </c>
    </row>
    <row r="418" spans="1:3" hidden="1" x14ac:dyDescent="0.25">
      <c r="A418" t="s">
        <v>40</v>
      </c>
      <c r="B418">
        <v>66</v>
      </c>
      <c r="C418" t="s">
        <v>278</v>
      </c>
    </row>
    <row r="419" spans="1:3" hidden="1" x14ac:dyDescent="0.25">
      <c r="A419" t="s">
        <v>146</v>
      </c>
      <c r="B419">
        <v>72</v>
      </c>
      <c r="C419" t="s">
        <v>278</v>
      </c>
    </row>
    <row r="420" spans="1:3" hidden="1" x14ac:dyDescent="0.25">
      <c r="A420" t="s">
        <v>155</v>
      </c>
      <c r="B420">
        <v>82</v>
      </c>
      <c r="C420" t="s">
        <v>278</v>
      </c>
    </row>
    <row r="421" spans="1:3" hidden="1" x14ac:dyDescent="0.25">
      <c r="A421" t="s">
        <v>47</v>
      </c>
      <c r="B421">
        <v>84</v>
      </c>
      <c r="C421" t="s">
        <v>278</v>
      </c>
    </row>
    <row r="422" spans="1:3" hidden="1" x14ac:dyDescent="0.25">
      <c r="A422" t="s">
        <v>158</v>
      </c>
      <c r="B422">
        <v>86</v>
      </c>
      <c r="C422" t="s">
        <v>278</v>
      </c>
    </row>
    <row r="423" spans="1:3" hidden="1" x14ac:dyDescent="0.25">
      <c r="A423" t="s">
        <v>48</v>
      </c>
      <c r="B423">
        <v>87</v>
      </c>
      <c r="C423" t="s">
        <v>278</v>
      </c>
    </row>
    <row r="424" spans="1:3" hidden="1" x14ac:dyDescent="0.25">
      <c r="A424" t="s">
        <v>51</v>
      </c>
      <c r="B424">
        <v>92</v>
      </c>
      <c r="C424" t="s">
        <v>278</v>
      </c>
    </row>
    <row r="425" spans="1:3" hidden="1" x14ac:dyDescent="0.25">
      <c r="A425" t="s">
        <v>53</v>
      </c>
      <c r="B425">
        <v>95</v>
      </c>
      <c r="C425" t="s">
        <v>278</v>
      </c>
    </row>
    <row r="426" spans="1:3" hidden="1" x14ac:dyDescent="0.25">
      <c r="A426" t="s">
        <v>54</v>
      </c>
      <c r="B426">
        <v>96</v>
      </c>
      <c r="C426" t="s">
        <v>278</v>
      </c>
    </row>
    <row r="427" spans="1:3" hidden="1" x14ac:dyDescent="0.25">
      <c r="A427" t="s">
        <v>167</v>
      </c>
      <c r="B427">
        <v>100</v>
      </c>
      <c r="C427" t="s">
        <v>278</v>
      </c>
    </row>
    <row r="428" spans="1:3" hidden="1" x14ac:dyDescent="0.25">
      <c r="A428" t="s">
        <v>57</v>
      </c>
      <c r="B428">
        <v>102</v>
      </c>
      <c r="C428" t="s">
        <v>278</v>
      </c>
    </row>
    <row r="429" spans="1:3" hidden="1" x14ac:dyDescent="0.25">
      <c r="A429" t="s">
        <v>170</v>
      </c>
      <c r="B429">
        <v>107</v>
      </c>
      <c r="C429" t="s">
        <v>278</v>
      </c>
    </row>
    <row r="430" spans="1:3" hidden="1" x14ac:dyDescent="0.25">
      <c r="A430" t="s">
        <v>60</v>
      </c>
      <c r="B430">
        <v>108</v>
      </c>
      <c r="C430" t="s">
        <v>278</v>
      </c>
    </row>
    <row r="431" spans="1:3" hidden="1" x14ac:dyDescent="0.25">
      <c r="A431" t="s">
        <v>62</v>
      </c>
      <c r="B431">
        <v>109</v>
      </c>
      <c r="C431" t="s">
        <v>278</v>
      </c>
    </row>
    <row r="432" spans="1:3" hidden="1" x14ac:dyDescent="0.25">
      <c r="A432" t="s">
        <v>63</v>
      </c>
      <c r="B432">
        <v>111</v>
      </c>
      <c r="C432" t="s">
        <v>278</v>
      </c>
    </row>
    <row r="433" spans="1:3" hidden="1" x14ac:dyDescent="0.25">
      <c r="A433" t="s">
        <v>175</v>
      </c>
      <c r="B433">
        <v>229</v>
      </c>
      <c r="C433" t="s">
        <v>278</v>
      </c>
    </row>
    <row r="434" spans="1:3" hidden="1" x14ac:dyDescent="0.25">
      <c r="A434" t="s">
        <v>176</v>
      </c>
      <c r="B434">
        <v>120</v>
      </c>
      <c r="C434" t="s">
        <v>278</v>
      </c>
    </row>
    <row r="435" spans="1:3" hidden="1" x14ac:dyDescent="0.25">
      <c r="A435" t="s">
        <v>71</v>
      </c>
      <c r="B435">
        <v>230</v>
      </c>
      <c r="C435" t="s">
        <v>278</v>
      </c>
    </row>
    <row r="436" spans="1:3" hidden="1" x14ac:dyDescent="0.25">
      <c r="A436" t="s">
        <v>177</v>
      </c>
      <c r="B436">
        <v>122</v>
      </c>
      <c r="C436" t="s">
        <v>278</v>
      </c>
    </row>
    <row r="437" spans="1:3" hidden="1" x14ac:dyDescent="0.25">
      <c r="A437" t="s">
        <v>181</v>
      </c>
      <c r="B437">
        <v>127</v>
      </c>
      <c r="C437" t="s">
        <v>278</v>
      </c>
    </row>
    <row r="438" spans="1:3" hidden="1" x14ac:dyDescent="0.25">
      <c r="A438" t="s">
        <v>188</v>
      </c>
      <c r="B438">
        <v>135</v>
      </c>
      <c r="C438" t="s">
        <v>278</v>
      </c>
    </row>
    <row r="439" spans="1:3" hidden="1" x14ac:dyDescent="0.25">
      <c r="A439" t="s">
        <v>82</v>
      </c>
      <c r="B439">
        <v>139</v>
      </c>
      <c r="C439" t="s">
        <v>278</v>
      </c>
    </row>
    <row r="440" spans="1:3" hidden="1" x14ac:dyDescent="0.25">
      <c r="A440" t="s">
        <v>86</v>
      </c>
      <c r="B440">
        <v>148</v>
      </c>
      <c r="C440" t="s">
        <v>278</v>
      </c>
    </row>
    <row r="441" spans="1:3" hidden="1" x14ac:dyDescent="0.25">
      <c r="A441" t="s">
        <v>220</v>
      </c>
      <c r="B441">
        <v>163</v>
      </c>
      <c r="C441" t="s">
        <v>278</v>
      </c>
    </row>
    <row r="442" spans="1:3" hidden="1" x14ac:dyDescent="0.25">
      <c r="A442" t="s">
        <v>224</v>
      </c>
      <c r="B442">
        <v>168</v>
      </c>
      <c r="C442" t="s">
        <v>278</v>
      </c>
    </row>
    <row r="443" spans="1:3" hidden="1" x14ac:dyDescent="0.25">
      <c r="A443" t="s">
        <v>226</v>
      </c>
      <c r="B443">
        <v>170</v>
      </c>
      <c r="C443" t="s">
        <v>278</v>
      </c>
    </row>
    <row r="444" spans="1:3" hidden="1" x14ac:dyDescent="0.25">
      <c r="A444" t="s">
        <v>97</v>
      </c>
      <c r="B444">
        <v>172</v>
      </c>
      <c r="C444" t="s">
        <v>278</v>
      </c>
    </row>
    <row r="445" spans="1:3" hidden="1" x14ac:dyDescent="0.25">
      <c r="A445" t="s">
        <v>98</v>
      </c>
      <c r="B445">
        <v>173</v>
      </c>
      <c r="C445" t="s">
        <v>278</v>
      </c>
    </row>
    <row r="446" spans="1:3" hidden="1" x14ac:dyDescent="0.25">
      <c r="A446" t="s">
        <v>101</v>
      </c>
      <c r="B446">
        <v>178</v>
      </c>
      <c r="C446" t="s">
        <v>278</v>
      </c>
    </row>
    <row r="447" spans="1:3" hidden="1" x14ac:dyDescent="0.25">
      <c r="A447" t="s">
        <v>3</v>
      </c>
      <c r="B447">
        <v>3</v>
      </c>
      <c r="C447" t="s">
        <v>279</v>
      </c>
    </row>
    <row r="448" spans="1:3" hidden="1" x14ac:dyDescent="0.25">
      <c r="A448" t="s">
        <v>4</v>
      </c>
      <c r="B448">
        <v>4</v>
      </c>
      <c r="C448" t="s">
        <v>279</v>
      </c>
    </row>
    <row r="449" spans="1:3" hidden="1" x14ac:dyDescent="0.25">
      <c r="A449" t="s">
        <v>5</v>
      </c>
      <c r="B449">
        <v>5</v>
      </c>
      <c r="C449" t="s">
        <v>279</v>
      </c>
    </row>
    <row r="450" spans="1:3" hidden="1" x14ac:dyDescent="0.25">
      <c r="A450" t="s">
        <v>105</v>
      </c>
      <c r="B450">
        <v>6</v>
      </c>
      <c r="C450" t="s">
        <v>279</v>
      </c>
    </row>
    <row r="451" spans="1:3" hidden="1" x14ac:dyDescent="0.25">
      <c r="A451" t="s">
        <v>107</v>
      </c>
      <c r="B451">
        <v>8</v>
      </c>
      <c r="C451" t="s">
        <v>279</v>
      </c>
    </row>
    <row r="452" spans="1:3" hidden="1" x14ac:dyDescent="0.25">
      <c r="A452" t="s">
        <v>6</v>
      </c>
      <c r="B452">
        <v>9</v>
      </c>
      <c r="C452" t="s">
        <v>279</v>
      </c>
    </row>
    <row r="453" spans="1:3" hidden="1" x14ac:dyDescent="0.25">
      <c r="A453" t="s">
        <v>7</v>
      </c>
      <c r="B453">
        <v>10</v>
      </c>
      <c r="C453" t="s">
        <v>279</v>
      </c>
    </row>
    <row r="454" spans="1:3" hidden="1" x14ac:dyDescent="0.25">
      <c r="A454" t="s">
        <v>8</v>
      </c>
      <c r="B454">
        <v>11</v>
      </c>
      <c r="C454" t="s">
        <v>279</v>
      </c>
    </row>
    <row r="455" spans="1:3" hidden="1" x14ac:dyDescent="0.25">
      <c r="A455" t="s">
        <v>10</v>
      </c>
      <c r="B455">
        <v>13</v>
      </c>
      <c r="C455" t="s">
        <v>279</v>
      </c>
    </row>
    <row r="456" spans="1:3" hidden="1" x14ac:dyDescent="0.25">
      <c r="A456" t="s">
        <v>11</v>
      </c>
      <c r="B456">
        <v>14</v>
      </c>
      <c r="C456" t="s">
        <v>279</v>
      </c>
    </row>
    <row r="457" spans="1:3" hidden="1" x14ac:dyDescent="0.25">
      <c r="A457" t="s">
        <v>112</v>
      </c>
      <c r="B457">
        <v>16</v>
      </c>
      <c r="C457" t="s">
        <v>279</v>
      </c>
    </row>
    <row r="458" spans="1:3" hidden="1" x14ac:dyDescent="0.25">
      <c r="A458" t="s">
        <v>113</v>
      </c>
      <c r="B458">
        <v>18</v>
      </c>
      <c r="C458" t="s">
        <v>279</v>
      </c>
    </row>
    <row r="459" spans="1:3" hidden="1" x14ac:dyDescent="0.25">
      <c r="A459" t="s">
        <v>14</v>
      </c>
      <c r="B459">
        <v>19</v>
      </c>
      <c r="C459" t="s">
        <v>279</v>
      </c>
    </row>
    <row r="460" spans="1:3" hidden="1" x14ac:dyDescent="0.25">
      <c r="A460" t="s">
        <v>116</v>
      </c>
      <c r="B460">
        <v>23</v>
      </c>
      <c r="C460" t="s">
        <v>279</v>
      </c>
    </row>
    <row r="461" spans="1:3" hidden="1" x14ac:dyDescent="0.25">
      <c r="A461" t="s">
        <v>16</v>
      </c>
      <c r="B461">
        <v>24</v>
      </c>
      <c r="C461" t="s">
        <v>279</v>
      </c>
    </row>
    <row r="462" spans="1:3" hidden="1" x14ac:dyDescent="0.25">
      <c r="A462" t="s">
        <v>17</v>
      </c>
      <c r="B462">
        <v>25</v>
      </c>
      <c r="C462" t="s">
        <v>279</v>
      </c>
    </row>
    <row r="463" spans="1:3" hidden="1" x14ac:dyDescent="0.25">
      <c r="A463" t="s">
        <v>232</v>
      </c>
      <c r="B463">
        <v>26</v>
      </c>
      <c r="C463" t="s">
        <v>279</v>
      </c>
    </row>
    <row r="464" spans="1:3" hidden="1" x14ac:dyDescent="0.25">
      <c r="A464" t="s">
        <v>117</v>
      </c>
      <c r="B464">
        <v>28</v>
      </c>
      <c r="C464" t="s">
        <v>279</v>
      </c>
    </row>
    <row r="465" spans="1:3" hidden="1" x14ac:dyDescent="0.25">
      <c r="A465" t="s">
        <v>119</v>
      </c>
      <c r="B465">
        <v>31</v>
      </c>
      <c r="C465" t="s">
        <v>279</v>
      </c>
    </row>
    <row r="466" spans="1:3" hidden="1" x14ac:dyDescent="0.25">
      <c r="A466" t="s">
        <v>21</v>
      </c>
      <c r="B466">
        <v>32</v>
      </c>
      <c r="C466" t="s">
        <v>279</v>
      </c>
    </row>
    <row r="467" spans="1:3" hidden="1" x14ac:dyDescent="0.25">
      <c r="A467" t="s">
        <v>120</v>
      </c>
      <c r="B467">
        <v>33</v>
      </c>
      <c r="C467" t="s">
        <v>279</v>
      </c>
    </row>
    <row r="468" spans="1:3" hidden="1" x14ac:dyDescent="0.25">
      <c r="A468" t="s">
        <v>22</v>
      </c>
      <c r="B468">
        <v>34</v>
      </c>
      <c r="C468" t="s">
        <v>279</v>
      </c>
    </row>
    <row r="469" spans="1:3" hidden="1" x14ac:dyDescent="0.25">
      <c r="A469" t="s">
        <v>23</v>
      </c>
      <c r="B469">
        <v>38</v>
      </c>
      <c r="C469" t="s">
        <v>279</v>
      </c>
    </row>
    <row r="470" spans="1:3" hidden="1" x14ac:dyDescent="0.25">
      <c r="A470" t="s">
        <v>24</v>
      </c>
      <c r="B470">
        <v>39</v>
      </c>
      <c r="C470" t="s">
        <v>279</v>
      </c>
    </row>
    <row r="471" spans="1:3" hidden="1" x14ac:dyDescent="0.25">
      <c r="A471" t="s">
        <v>126</v>
      </c>
      <c r="B471">
        <v>240</v>
      </c>
      <c r="C471" t="s">
        <v>279</v>
      </c>
    </row>
    <row r="472" spans="1:3" hidden="1" x14ac:dyDescent="0.25">
      <c r="A472" t="s">
        <v>128</v>
      </c>
      <c r="B472">
        <v>41</v>
      </c>
      <c r="C472" t="s">
        <v>279</v>
      </c>
    </row>
    <row r="473" spans="1:3" hidden="1" x14ac:dyDescent="0.25">
      <c r="A473" t="s">
        <v>28</v>
      </c>
      <c r="B473">
        <v>222</v>
      </c>
      <c r="C473" t="s">
        <v>279</v>
      </c>
    </row>
    <row r="474" spans="1:3" hidden="1" x14ac:dyDescent="0.25">
      <c r="A474" t="s">
        <v>29</v>
      </c>
      <c r="B474">
        <v>43</v>
      </c>
      <c r="C474" t="s">
        <v>279</v>
      </c>
    </row>
    <row r="475" spans="1:3" hidden="1" x14ac:dyDescent="0.25">
      <c r="A475" t="s">
        <v>129</v>
      </c>
      <c r="B475">
        <v>44</v>
      </c>
      <c r="C475" t="s">
        <v>279</v>
      </c>
    </row>
    <row r="476" spans="1:3" hidden="1" x14ac:dyDescent="0.25">
      <c r="A476" t="s">
        <v>131</v>
      </c>
      <c r="B476">
        <v>47</v>
      </c>
      <c r="C476" t="s">
        <v>279</v>
      </c>
    </row>
    <row r="477" spans="1:3" hidden="1" x14ac:dyDescent="0.25">
      <c r="A477" t="s">
        <v>30</v>
      </c>
      <c r="B477">
        <v>223</v>
      </c>
      <c r="C477" t="s">
        <v>279</v>
      </c>
    </row>
    <row r="478" spans="1:3" hidden="1" x14ac:dyDescent="0.25">
      <c r="A478" t="s">
        <v>132</v>
      </c>
      <c r="B478">
        <v>48</v>
      </c>
      <c r="C478" t="s">
        <v>279</v>
      </c>
    </row>
    <row r="479" spans="1:3" hidden="1" x14ac:dyDescent="0.25">
      <c r="A479" t="s">
        <v>133</v>
      </c>
      <c r="B479">
        <v>49</v>
      </c>
      <c r="C479" t="s">
        <v>279</v>
      </c>
    </row>
    <row r="480" spans="1:3" hidden="1" x14ac:dyDescent="0.25">
      <c r="A480" t="s">
        <v>31</v>
      </c>
      <c r="B480">
        <v>51</v>
      </c>
      <c r="C480" t="s">
        <v>279</v>
      </c>
    </row>
    <row r="481" spans="1:3" hidden="1" x14ac:dyDescent="0.25">
      <c r="A481" t="s">
        <v>135</v>
      </c>
      <c r="B481">
        <v>52</v>
      </c>
      <c r="C481" t="s">
        <v>279</v>
      </c>
    </row>
    <row r="482" spans="1:3" hidden="1" x14ac:dyDescent="0.25">
      <c r="A482" t="s">
        <v>136</v>
      </c>
      <c r="B482">
        <v>54</v>
      </c>
      <c r="C482" t="s">
        <v>279</v>
      </c>
    </row>
    <row r="483" spans="1:3" hidden="1" x14ac:dyDescent="0.25">
      <c r="A483" t="s">
        <v>33</v>
      </c>
      <c r="B483">
        <v>55</v>
      </c>
      <c r="C483" t="s">
        <v>279</v>
      </c>
    </row>
    <row r="484" spans="1:3" hidden="1" x14ac:dyDescent="0.25">
      <c r="A484" t="s">
        <v>137</v>
      </c>
      <c r="B484">
        <v>56</v>
      </c>
      <c r="C484" t="s">
        <v>279</v>
      </c>
    </row>
    <row r="485" spans="1:3" hidden="1" x14ac:dyDescent="0.25">
      <c r="A485" t="s">
        <v>35</v>
      </c>
      <c r="B485">
        <v>58</v>
      </c>
      <c r="C485" t="s">
        <v>279</v>
      </c>
    </row>
    <row r="486" spans="1:3" hidden="1" x14ac:dyDescent="0.25">
      <c r="A486" t="s">
        <v>139</v>
      </c>
      <c r="B486">
        <v>59</v>
      </c>
      <c r="C486" t="s">
        <v>279</v>
      </c>
    </row>
    <row r="487" spans="1:3" hidden="1" x14ac:dyDescent="0.25">
      <c r="A487" t="s">
        <v>37</v>
      </c>
      <c r="B487">
        <v>60</v>
      </c>
      <c r="C487" t="s">
        <v>279</v>
      </c>
    </row>
    <row r="488" spans="1:3" hidden="1" x14ac:dyDescent="0.25">
      <c r="A488" t="s">
        <v>38</v>
      </c>
      <c r="B488">
        <v>61</v>
      </c>
      <c r="C488" t="s">
        <v>279</v>
      </c>
    </row>
    <row r="489" spans="1:3" hidden="1" x14ac:dyDescent="0.25">
      <c r="A489" t="s">
        <v>140</v>
      </c>
      <c r="B489">
        <v>62</v>
      </c>
      <c r="C489" t="s">
        <v>279</v>
      </c>
    </row>
    <row r="490" spans="1:3" hidden="1" x14ac:dyDescent="0.25">
      <c r="A490" t="s">
        <v>141</v>
      </c>
      <c r="B490">
        <v>63</v>
      </c>
      <c r="C490" t="s">
        <v>279</v>
      </c>
    </row>
    <row r="491" spans="1:3" hidden="1" x14ac:dyDescent="0.25">
      <c r="A491" t="s">
        <v>41</v>
      </c>
      <c r="B491">
        <v>67</v>
      </c>
      <c r="C491" t="s">
        <v>279</v>
      </c>
    </row>
    <row r="492" spans="1:3" hidden="1" x14ac:dyDescent="0.25">
      <c r="A492" t="s">
        <v>144</v>
      </c>
      <c r="B492">
        <v>69</v>
      </c>
      <c r="C492" t="s">
        <v>279</v>
      </c>
    </row>
    <row r="493" spans="1:3" hidden="1" x14ac:dyDescent="0.25">
      <c r="A493" t="s">
        <v>145</v>
      </c>
      <c r="B493">
        <v>70</v>
      </c>
      <c r="C493" t="s">
        <v>279</v>
      </c>
    </row>
    <row r="494" spans="1:3" hidden="1" x14ac:dyDescent="0.25">
      <c r="A494" t="s">
        <v>42</v>
      </c>
      <c r="B494">
        <v>71</v>
      </c>
      <c r="C494" t="s">
        <v>279</v>
      </c>
    </row>
    <row r="495" spans="1:3" hidden="1" x14ac:dyDescent="0.25">
      <c r="A495" t="s">
        <v>44</v>
      </c>
      <c r="B495">
        <v>75</v>
      </c>
      <c r="C495" t="s">
        <v>279</v>
      </c>
    </row>
    <row r="496" spans="1:3" hidden="1" x14ac:dyDescent="0.25">
      <c r="A496" t="s">
        <v>148</v>
      </c>
      <c r="B496">
        <v>76</v>
      </c>
      <c r="C496" t="s">
        <v>279</v>
      </c>
    </row>
    <row r="497" spans="1:3" hidden="1" x14ac:dyDescent="0.25">
      <c r="A497" t="s">
        <v>150</v>
      </c>
      <c r="B497">
        <v>77</v>
      </c>
      <c r="C497" t="s">
        <v>279</v>
      </c>
    </row>
    <row r="498" spans="1:3" hidden="1" x14ac:dyDescent="0.25">
      <c r="A498" t="s">
        <v>151</v>
      </c>
      <c r="B498">
        <v>78</v>
      </c>
      <c r="C498" t="s">
        <v>279</v>
      </c>
    </row>
    <row r="499" spans="1:3" hidden="1" x14ac:dyDescent="0.25">
      <c r="A499" t="s">
        <v>153</v>
      </c>
      <c r="B499">
        <v>80</v>
      </c>
      <c r="C499" t="s">
        <v>279</v>
      </c>
    </row>
    <row r="500" spans="1:3" hidden="1" x14ac:dyDescent="0.25">
      <c r="A500" t="s">
        <v>154</v>
      </c>
      <c r="B500">
        <v>81</v>
      </c>
      <c r="C500" t="s">
        <v>279</v>
      </c>
    </row>
    <row r="501" spans="1:3" hidden="1" x14ac:dyDescent="0.25">
      <c r="A501" t="s">
        <v>46</v>
      </c>
      <c r="B501">
        <v>83</v>
      </c>
      <c r="C501" t="s">
        <v>279</v>
      </c>
    </row>
    <row r="502" spans="1:3" hidden="1" x14ac:dyDescent="0.25">
      <c r="A502" t="s">
        <v>156</v>
      </c>
      <c r="B502">
        <v>241</v>
      </c>
      <c r="C502" t="s">
        <v>279</v>
      </c>
    </row>
    <row r="503" spans="1:3" hidden="1" x14ac:dyDescent="0.25">
      <c r="A503" t="s">
        <v>161</v>
      </c>
      <c r="B503">
        <v>91</v>
      </c>
      <c r="C503" t="s">
        <v>279</v>
      </c>
    </row>
    <row r="504" spans="1:3" hidden="1" x14ac:dyDescent="0.25">
      <c r="A504" t="s">
        <v>162</v>
      </c>
      <c r="B504">
        <v>228</v>
      </c>
      <c r="C504" t="s">
        <v>279</v>
      </c>
    </row>
    <row r="505" spans="1:3" hidden="1" x14ac:dyDescent="0.25">
      <c r="A505" t="s">
        <v>163</v>
      </c>
      <c r="B505">
        <v>94</v>
      </c>
      <c r="C505" t="s">
        <v>279</v>
      </c>
    </row>
    <row r="506" spans="1:3" hidden="1" x14ac:dyDescent="0.25">
      <c r="A506" t="s">
        <v>56</v>
      </c>
      <c r="B506">
        <v>101</v>
      </c>
      <c r="C506" t="s">
        <v>279</v>
      </c>
    </row>
    <row r="507" spans="1:3" hidden="1" x14ac:dyDescent="0.25">
      <c r="A507" t="s">
        <v>168</v>
      </c>
      <c r="B507">
        <v>105</v>
      </c>
      <c r="C507" t="s">
        <v>279</v>
      </c>
    </row>
    <row r="508" spans="1:3" hidden="1" x14ac:dyDescent="0.25">
      <c r="A508" t="s">
        <v>66</v>
      </c>
      <c r="B508">
        <v>114</v>
      </c>
      <c r="C508" t="s">
        <v>279</v>
      </c>
    </row>
    <row r="509" spans="1:3" hidden="1" x14ac:dyDescent="0.25">
      <c r="A509" t="s">
        <v>67</v>
      </c>
      <c r="B509">
        <v>115</v>
      </c>
      <c r="C509" t="s">
        <v>279</v>
      </c>
    </row>
    <row r="510" spans="1:3" hidden="1" x14ac:dyDescent="0.25">
      <c r="A510" t="s">
        <v>172</v>
      </c>
      <c r="B510">
        <v>243</v>
      </c>
      <c r="C510" t="s">
        <v>279</v>
      </c>
    </row>
    <row r="511" spans="1:3" hidden="1" x14ac:dyDescent="0.25">
      <c r="A511" t="s">
        <v>173</v>
      </c>
      <c r="B511">
        <v>116</v>
      </c>
      <c r="C511" t="s">
        <v>279</v>
      </c>
    </row>
    <row r="512" spans="1:3" hidden="1" x14ac:dyDescent="0.25">
      <c r="A512" t="s">
        <v>68</v>
      </c>
      <c r="B512">
        <v>118</v>
      </c>
      <c r="C512" t="s">
        <v>279</v>
      </c>
    </row>
    <row r="513" spans="1:3" hidden="1" x14ac:dyDescent="0.25">
      <c r="A513" t="s">
        <v>69</v>
      </c>
      <c r="B513">
        <v>119</v>
      </c>
      <c r="C513" t="s">
        <v>279</v>
      </c>
    </row>
    <row r="514" spans="1:3" hidden="1" x14ac:dyDescent="0.25">
      <c r="A514" t="s">
        <v>70</v>
      </c>
      <c r="B514">
        <v>121</v>
      </c>
      <c r="C514" t="s">
        <v>279</v>
      </c>
    </row>
    <row r="515" spans="1:3" hidden="1" x14ac:dyDescent="0.25">
      <c r="A515" t="s">
        <v>72</v>
      </c>
      <c r="B515">
        <v>231</v>
      </c>
      <c r="C515" t="s">
        <v>279</v>
      </c>
    </row>
    <row r="516" spans="1:3" hidden="1" x14ac:dyDescent="0.25">
      <c r="A516" t="s">
        <v>178</v>
      </c>
      <c r="B516">
        <v>124</v>
      </c>
      <c r="C516" t="s">
        <v>279</v>
      </c>
    </row>
    <row r="517" spans="1:3" hidden="1" x14ac:dyDescent="0.25">
      <c r="A517" t="s">
        <v>179</v>
      </c>
      <c r="B517">
        <v>125</v>
      </c>
      <c r="C517" t="s">
        <v>279</v>
      </c>
    </row>
    <row r="518" spans="1:3" hidden="1" x14ac:dyDescent="0.25">
      <c r="A518" t="s">
        <v>182</v>
      </c>
      <c r="B518">
        <v>232</v>
      </c>
      <c r="C518" t="s">
        <v>279</v>
      </c>
    </row>
    <row r="519" spans="1:3" hidden="1" x14ac:dyDescent="0.25">
      <c r="A519" t="s">
        <v>183</v>
      </c>
      <c r="B519">
        <v>128</v>
      </c>
      <c r="C519" t="s">
        <v>279</v>
      </c>
    </row>
    <row r="520" spans="1:3" hidden="1" x14ac:dyDescent="0.25">
      <c r="A520" t="s">
        <v>184</v>
      </c>
      <c r="B520">
        <v>129</v>
      </c>
      <c r="C520" t="s">
        <v>279</v>
      </c>
    </row>
    <row r="521" spans="1:3" hidden="1" x14ac:dyDescent="0.25">
      <c r="A521" t="s">
        <v>239</v>
      </c>
      <c r="B521">
        <v>132</v>
      </c>
      <c r="C521" t="s">
        <v>279</v>
      </c>
    </row>
    <row r="522" spans="1:3" hidden="1" x14ac:dyDescent="0.25">
      <c r="A522" t="s">
        <v>187</v>
      </c>
      <c r="B522">
        <v>134</v>
      </c>
      <c r="C522" t="s">
        <v>279</v>
      </c>
    </row>
    <row r="523" spans="1:3" hidden="1" x14ac:dyDescent="0.25">
      <c r="A523" t="s">
        <v>190</v>
      </c>
      <c r="B523">
        <v>136</v>
      </c>
      <c r="C523" t="s">
        <v>279</v>
      </c>
    </row>
    <row r="524" spans="1:3" hidden="1" x14ac:dyDescent="0.25">
      <c r="A524" t="s">
        <v>80</v>
      </c>
      <c r="B524">
        <v>137</v>
      </c>
      <c r="C524" t="s">
        <v>279</v>
      </c>
    </row>
    <row r="525" spans="1:3" hidden="1" x14ac:dyDescent="0.25">
      <c r="A525" t="s">
        <v>81</v>
      </c>
      <c r="B525">
        <v>138</v>
      </c>
      <c r="C525" t="s">
        <v>279</v>
      </c>
    </row>
    <row r="526" spans="1:3" hidden="1" x14ac:dyDescent="0.25">
      <c r="A526" t="s">
        <v>193</v>
      </c>
      <c r="B526">
        <v>141</v>
      </c>
      <c r="C526" t="s">
        <v>279</v>
      </c>
    </row>
    <row r="527" spans="1:3" hidden="1" x14ac:dyDescent="0.25">
      <c r="A527" t="s">
        <v>85</v>
      </c>
      <c r="B527">
        <v>147</v>
      </c>
      <c r="C527" t="s">
        <v>279</v>
      </c>
    </row>
    <row r="528" spans="1:3" hidden="1" x14ac:dyDescent="0.25">
      <c r="A528" t="s">
        <v>208</v>
      </c>
      <c r="B528">
        <v>233</v>
      </c>
      <c r="C528" t="s">
        <v>279</v>
      </c>
    </row>
    <row r="529" spans="1:3" hidden="1" x14ac:dyDescent="0.25">
      <c r="A529" t="s">
        <v>87</v>
      </c>
      <c r="B529">
        <v>234</v>
      </c>
      <c r="C529" t="s">
        <v>279</v>
      </c>
    </row>
    <row r="530" spans="1:3" hidden="1" x14ac:dyDescent="0.25">
      <c r="A530" t="s">
        <v>210</v>
      </c>
      <c r="B530">
        <v>150</v>
      </c>
      <c r="C530" t="s">
        <v>279</v>
      </c>
    </row>
    <row r="531" spans="1:3" hidden="1" x14ac:dyDescent="0.25">
      <c r="A531" t="s">
        <v>88</v>
      </c>
      <c r="B531">
        <v>152</v>
      </c>
      <c r="C531" t="s">
        <v>279</v>
      </c>
    </row>
    <row r="532" spans="1:3" hidden="1" x14ac:dyDescent="0.25">
      <c r="A532" t="s">
        <v>89</v>
      </c>
      <c r="B532">
        <v>153</v>
      </c>
      <c r="C532" t="s">
        <v>279</v>
      </c>
    </row>
    <row r="533" spans="1:3" hidden="1" x14ac:dyDescent="0.25">
      <c r="A533" t="s">
        <v>212</v>
      </c>
      <c r="B533">
        <v>235</v>
      </c>
      <c r="C533" t="s">
        <v>279</v>
      </c>
    </row>
    <row r="534" spans="1:3" hidden="1" x14ac:dyDescent="0.25">
      <c r="A534" t="s">
        <v>213</v>
      </c>
      <c r="B534">
        <v>154</v>
      </c>
      <c r="C534" t="s">
        <v>279</v>
      </c>
    </row>
    <row r="535" spans="1:3" hidden="1" x14ac:dyDescent="0.25">
      <c r="A535" t="s">
        <v>93</v>
      </c>
      <c r="B535">
        <v>158</v>
      </c>
      <c r="C535" t="s">
        <v>279</v>
      </c>
    </row>
    <row r="536" spans="1:3" hidden="1" x14ac:dyDescent="0.25">
      <c r="A536" t="s">
        <v>217</v>
      </c>
      <c r="B536">
        <v>159</v>
      </c>
      <c r="C536" t="s">
        <v>279</v>
      </c>
    </row>
    <row r="537" spans="1:3" hidden="1" x14ac:dyDescent="0.25">
      <c r="A537" t="s">
        <v>95</v>
      </c>
      <c r="B537">
        <v>161</v>
      </c>
      <c r="C537" t="s">
        <v>279</v>
      </c>
    </row>
    <row r="538" spans="1:3" hidden="1" x14ac:dyDescent="0.25">
      <c r="A538" t="s">
        <v>219</v>
      </c>
      <c r="B538">
        <v>162</v>
      </c>
      <c r="C538" t="s">
        <v>279</v>
      </c>
    </row>
    <row r="539" spans="1:3" hidden="1" x14ac:dyDescent="0.25">
      <c r="A539" t="s">
        <v>96</v>
      </c>
      <c r="B539">
        <v>166</v>
      </c>
      <c r="C539" t="s">
        <v>279</v>
      </c>
    </row>
    <row r="540" spans="1:3" hidden="1" x14ac:dyDescent="0.25">
      <c r="A540" t="s">
        <v>226</v>
      </c>
      <c r="B540">
        <v>170</v>
      </c>
      <c r="C540" t="s">
        <v>279</v>
      </c>
    </row>
    <row r="541" spans="1:3" hidden="1" x14ac:dyDescent="0.25">
      <c r="A541" t="s">
        <v>99</v>
      </c>
      <c r="B541">
        <v>175</v>
      </c>
      <c r="C541" t="s">
        <v>279</v>
      </c>
    </row>
    <row r="542" spans="1:3" hidden="1" x14ac:dyDescent="0.25">
      <c r="A542" t="s">
        <v>229</v>
      </c>
      <c r="B542">
        <v>176</v>
      </c>
      <c r="C542" t="s">
        <v>279</v>
      </c>
    </row>
    <row r="543" spans="1:3" hidden="1" x14ac:dyDescent="0.25">
      <c r="A543" t="s">
        <v>100</v>
      </c>
      <c r="B543">
        <v>177</v>
      </c>
      <c r="C543" t="s">
        <v>279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982D9-5CB4-47FC-A3C2-3280423B3751}">
  <sheetPr>
    <tabColor rgb="FF00B0F0"/>
  </sheetPr>
  <dimension ref="A1:Q232"/>
  <sheetViews>
    <sheetView tabSelected="1" zoomScale="205" zoomScaleNormal="205" workbookViewId="0">
      <selection activeCell="A10" sqref="A10"/>
    </sheetView>
  </sheetViews>
  <sheetFormatPr defaultRowHeight="15" x14ac:dyDescent="0.25"/>
  <cols>
    <col min="1" max="1" width="44.85546875" bestFit="1" customWidth="1"/>
    <col min="2" max="2" width="4.28515625" bestFit="1" customWidth="1"/>
    <col min="3" max="3" width="11.28515625" bestFit="1" customWidth="1"/>
    <col min="4" max="4" width="10.5703125" bestFit="1" customWidth="1"/>
    <col min="5" max="5" width="12.42578125" bestFit="1" customWidth="1"/>
    <col min="6" max="6" width="9.5703125" bestFit="1" customWidth="1"/>
    <col min="7" max="7" width="14.5703125" bestFit="1" customWidth="1"/>
    <col min="8" max="8" width="10.140625" bestFit="1" customWidth="1"/>
    <col min="9" max="9" width="9" bestFit="1" customWidth="1"/>
    <col min="10" max="10" width="6.28515625" bestFit="1" customWidth="1"/>
    <col min="11" max="11" width="6.5703125" bestFit="1" customWidth="1"/>
    <col min="12" max="12" width="12.7109375" bestFit="1" customWidth="1"/>
    <col min="13" max="13" width="8.5703125" bestFit="1" customWidth="1"/>
    <col min="14" max="14" width="9.7109375" bestFit="1" customWidth="1"/>
    <col min="15" max="15" width="20.5703125" bestFit="1" customWidth="1"/>
    <col min="16" max="16" width="21.5703125" bestFit="1" customWidth="1"/>
    <col min="17" max="17" width="7.5703125" bestFit="1" customWidth="1"/>
  </cols>
  <sheetData>
    <row r="1" spans="1:17" x14ac:dyDescent="0.25">
      <c r="A1" t="s">
        <v>280</v>
      </c>
      <c r="B1" t="s">
        <v>281</v>
      </c>
      <c r="C1" t="s">
        <v>266</v>
      </c>
      <c r="D1" t="s">
        <v>267</v>
      </c>
      <c r="E1" t="s">
        <v>268</v>
      </c>
      <c r="F1" t="s">
        <v>269</v>
      </c>
      <c r="G1" t="s">
        <v>75</v>
      </c>
      <c r="H1" t="s">
        <v>272</v>
      </c>
      <c r="I1" t="s">
        <v>270</v>
      </c>
      <c r="J1" t="s">
        <v>273</v>
      </c>
      <c r="K1" t="s">
        <v>274</v>
      </c>
      <c r="L1" t="s">
        <v>275</v>
      </c>
      <c r="M1" t="s">
        <v>271</v>
      </c>
      <c r="N1" t="s">
        <v>277</v>
      </c>
      <c r="O1" t="s">
        <v>278</v>
      </c>
      <c r="P1" t="s">
        <v>279</v>
      </c>
      <c r="Q1" t="s">
        <v>276</v>
      </c>
    </row>
    <row r="2" spans="1:17" s="10" customFormat="1" x14ac:dyDescent="0.25">
      <c r="A2" s="10" t="s">
        <v>104</v>
      </c>
      <c r="B2" s="10">
        <v>237</v>
      </c>
      <c r="C2" s="10" t="str">
        <f>IFERROR(IF(VLOOKUP(A2,Adviento!A:C,3,FALSE)=Table1[[#Headers],[Adviento]],Table1[[#Headers],[Adviento]],""),"")</f>
        <v/>
      </c>
      <c r="D2" s="10" t="str">
        <f>IFERROR(IF(VLOOKUP(A2,Navidad!A:C,3,FALSE)=Table1[[#Headers],[Navidad]],Table1[[#Headers],[Navidad]],""),"")</f>
        <v/>
      </c>
      <c r="E2" s="10" t="str">
        <f>IFERROR(IF(VLOOKUP(A2,Cuaresma!A:C,3,FALSE)=Table1[[#Headers],[Cuaresma]],Table1[[#Headers],[Cuaresma]],""),"")</f>
        <v/>
      </c>
      <c r="F2" s="10" t="str">
        <f>IFERROR(IF(VLOOKUP(A2,Pascua!A:C,3,FALSE)=Table1[[#Headers],[Pascua]],Table1[[#Headers],[Pascua]],""),"")</f>
        <v>Pascua</v>
      </c>
      <c r="G2" s="10" t="str">
        <f>IFERROR(IF(VLOOKUP(A2,Pentecostés!A:C,3,FALSE)=Table1[[#Headers],[Pentecostés]],Table1[[#Headers],[Pentecostés]],""),"")</f>
        <v>Pentecostés</v>
      </c>
      <c r="H2" s="10" t="str">
        <f>IFERROR(IF(VLOOKUP(A2,Entrada!A:C,3,FALSE)=Table1[[#Headers],[Entrada]],Table1[[#Headers],[Entrada]],""),"")</f>
        <v/>
      </c>
      <c r="I2" s="10" t="str">
        <f>IFERROR(IF(VLOOKUP(A2,Virgen!A:C,3,FALSE)=Table1[[#Headers],[Virgen]],Table1[[#Headers],[Virgen]],""),"")</f>
        <v/>
      </c>
      <c r="J2" s="10" t="str">
        <f>IFERROR(IF(VLOOKUP(A2,Paz!A:C,3,FALSE)=Table1[[#Headers],[Paz]],Table1[[#Headers],[Paz]],""),"")</f>
        <v/>
      </c>
      <c r="K2" s="10" t="str">
        <f>IFERROR(IF(VLOOKUP(A2,Pan!A:C,3,FALSE)=Table1[[#Headers],[Pan]],Table1[[#Headers],[Pan]],""),"")</f>
        <v/>
      </c>
      <c r="L2" s="10" t="str">
        <f>IFERROR(IF(VLOOKUP(A2,Comunión!A:C,3,FALSE)=Table1[[#Headers],[Comunión]],Table1[[#Headers],[Comunión]],""),"")</f>
        <v/>
      </c>
      <c r="M2" s="10" t="str">
        <f>IFERROR(IF(VLOOKUP(A2,Niños!A:C,3,FALSE)=Table1[[#Headers],[Niños]],Table1[[#Headers],[Niños]],""),"")</f>
        <v/>
      </c>
      <c r="N2" s="10" t="str">
        <f>IFERROR(IF(VLOOKUP(A2,Laudes!A:C,3,FALSE)=Table1[[#Headers],[Laudes]],Table1[[#Headers],[Laudes]],""),"")</f>
        <v>Laudes</v>
      </c>
      <c r="O2" s="10" t="str">
        <f>IFERROR(IF(VLOOKUP(A2,'Nuevo Testamento'!A:C,3,FALSE)=Table1[[#Headers],[Nuevo Testamento]],Table1[[#Headers],[Nuevo Testamento]],""),"")</f>
        <v/>
      </c>
      <c r="P2" s="10" t="str">
        <f>IFERROR(IF(VLOOKUP(A2,'Antiguo Testamento'!A:C,3,FALSE)=Table1[[#Headers],[Antiguo Testamento]],Table1[[#Headers],[Antiguo Testamento]],""),"")</f>
        <v/>
      </c>
      <c r="Q2" s="10" t="str">
        <f>IFERROR(IF(VLOOKUP(A2,Final!A:C,3,FALSE)=Table1[[#Headers],[Final]],Table1[[#Headers],[Final]],""),"")</f>
        <v/>
      </c>
    </row>
    <row r="3" spans="1:17" s="10" customFormat="1" x14ac:dyDescent="0.25">
      <c r="A3" s="10" t="s">
        <v>1</v>
      </c>
      <c r="B3" s="10">
        <v>1</v>
      </c>
      <c r="C3" s="10" t="str">
        <f>IFERROR(IF(VLOOKUP(A3,Adviento!A:C,3,FALSE)=Table1[[#Headers],[Adviento]],Table1[[#Headers],[Adviento]],""),"")</f>
        <v/>
      </c>
      <c r="D3" s="10" t="str">
        <f>IFERROR(IF(VLOOKUP(A3,Navidad!A:C,3,FALSE)=Table1[[#Headers],[Navidad]],Table1[[#Headers],[Navidad]],""),"")</f>
        <v/>
      </c>
      <c r="E3" s="10" t="str">
        <f>IFERROR(IF(VLOOKUP(A3,Cuaresma!A:C,3,FALSE)=Table1[[#Headers],[Cuaresma]],Table1[[#Headers],[Cuaresma]],""),"")</f>
        <v/>
      </c>
      <c r="F3" s="10" t="str">
        <f>IFERROR(IF(VLOOKUP(A3,Pascua!A:C,3,FALSE)=Table1[[#Headers],[Pascua]],Table1[[#Headers],[Pascua]],""),"")</f>
        <v>Pascua</v>
      </c>
      <c r="G3" s="10" t="str">
        <f>IFERROR(IF(VLOOKUP(A3,Pentecostés!A:C,3,FALSE)=Table1[[#Headers],[Pentecostés]],Table1[[#Headers],[Pentecostés]],""),"")</f>
        <v>Pentecostés</v>
      </c>
      <c r="H3" s="10" t="str">
        <f>IFERROR(IF(VLOOKUP(A3,Entrada!A:C,3,FALSE)=Table1[[#Headers],[Entrada]],Table1[[#Headers],[Entrada]],""),"")</f>
        <v/>
      </c>
      <c r="I3" s="10" t="str">
        <f>IFERROR(IF(VLOOKUP(A3,Virgen!A:C,3,FALSE)=Table1[[#Headers],[Virgen]],Table1[[#Headers],[Virgen]],""),"")</f>
        <v/>
      </c>
      <c r="J3" s="10" t="str">
        <f>IFERROR(IF(VLOOKUP(A3,Paz!A:C,3,FALSE)=Table1[[#Headers],[Paz]],Table1[[#Headers],[Paz]],""),"")</f>
        <v/>
      </c>
      <c r="K3" s="10" t="str">
        <f>IFERROR(IF(VLOOKUP(A3,Pan!A:C,3,FALSE)=Table1[[#Headers],[Pan]],Table1[[#Headers],[Pan]],""),"")</f>
        <v/>
      </c>
      <c r="L3" s="10" t="str">
        <f>IFERROR(IF(VLOOKUP(A3,Comunión!A:C,3,FALSE)=Table1[[#Headers],[Comunión]],Table1[[#Headers],[Comunión]],""),"")</f>
        <v/>
      </c>
      <c r="M3" s="10" t="str">
        <f>IFERROR(IF(VLOOKUP(A3,Niños!A:C,3,FALSE)=Table1[[#Headers],[Niños]],Table1[[#Headers],[Niños]],""),"")</f>
        <v/>
      </c>
      <c r="N3" s="10" t="str">
        <f>IFERROR(IF(VLOOKUP(A3,Laudes!A:C,3,FALSE)=Table1[[#Headers],[Laudes]],Table1[[#Headers],[Laudes]],""),"")</f>
        <v/>
      </c>
      <c r="O3" s="12" t="str">
        <f>IFERROR(IF(VLOOKUP(A3,'Nuevo Testamento'!A:C,3,FALSE)=Table1[[#Headers],[Nuevo Testamento]],Table1[[#Headers],[Nuevo Testamento]],""),"")</f>
        <v>Nuevo Testamento</v>
      </c>
      <c r="P3" s="10" t="str">
        <f>IFERROR(IF(VLOOKUP(A3,'Antiguo Testamento'!A:C,3,FALSE)=Table1[[#Headers],[Antiguo Testamento]],Table1[[#Headers],[Antiguo Testamento]],""),"")</f>
        <v/>
      </c>
      <c r="Q3" s="10" t="str">
        <f>IFERROR(IF(VLOOKUP(A3,Final!A:C,3,FALSE)=Table1[[#Headers],[Final]],Table1[[#Headers],[Final]],""),"")</f>
        <v/>
      </c>
    </row>
    <row r="4" spans="1:17" s="10" customFormat="1" x14ac:dyDescent="0.25">
      <c r="A4" s="10" t="s">
        <v>2</v>
      </c>
      <c r="B4" s="10">
        <v>2</v>
      </c>
      <c r="C4" s="10" t="str">
        <f>IFERROR(IF(VLOOKUP(A4,Adviento!A:C,3,FALSE)=Table1[[#Headers],[Adviento]],Table1[[#Headers],[Adviento]],""),"")</f>
        <v/>
      </c>
      <c r="D4" s="10" t="str">
        <f>IFERROR(IF(VLOOKUP(A4,Navidad!A:C,3,FALSE)=Table1[[#Headers],[Navidad]],Table1[[#Headers],[Navidad]],""),"")</f>
        <v/>
      </c>
      <c r="E4" s="10" t="str">
        <f>IFERROR(IF(VLOOKUP(A4,Cuaresma!A:C,3,FALSE)=Table1[[#Headers],[Cuaresma]],Table1[[#Headers],[Cuaresma]],""),"")</f>
        <v/>
      </c>
      <c r="F4" s="10" t="str">
        <f>IFERROR(IF(VLOOKUP(A4,Pascua!A:C,3,FALSE)=Table1[[#Headers],[Pascua]],Table1[[#Headers],[Pascua]],""),"")</f>
        <v/>
      </c>
      <c r="G4" s="10" t="str">
        <f>IFERROR(IF(VLOOKUP(A4,Pentecostés!A:C,3,FALSE)=Table1[[#Headers],[Pentecostés]],Table1[[#Headers],[Pentecostés]],""),"")</f>
        <v/>
      </c>
      <c r="H4" s="10" t="str">
        <f>IFERROR(IF(VLOOKUP(A4,Entrada!A:C,3,FALSE)=Table1[[#Headers],[Entrada]],Table1[[#Headers],[Entrada]],""),"")</f>
        <v/>
      </c>
      <c r="I4" s="10" t="str">
        <f>IFERROR(IF(VLOOKUP(A4,Virgen!A:C,3,FALSE)=Table1[[#Headers],[Virgen]],Table1[[#Headers],[Virgen]],""),"")</f>
        <v/>
      </c>
      <c r="J4" s="10" t="str">
        <f>IFERROR(IF(VLOOKUP(A4,Paz!A:C,3,FALSE)=Table1[[#Headers],[Paz]],Table1[[#Headers],[Paz]],""),"")</f>
        <v/>
      </c>
      <c r="K4" s="10" t="str">
        <f>IFERROR(IF(VLOOKUP(A4,Pan!A:C,3,FALSE)=Table1[[#Headers],[Pan]],Table1[[#Headers],[Pan]],""),"")</f>
        <v/>
      </c>
      <c r="L4" s="10" t="str">
        <f>IFERROR(IF(VLOOKUP(A4,Comunión!A:C,3,FALSE)=Table1[[#Headers],[Comunión]],Table1[[#Headers],[Comunión]],""),"")</f>
        <v/>
      </c>
      <c r="M4" s="10" t="str">
        <f>IFERROR(IF(VLOOKUP(A4,Niños!A:C,3,FALSE)=Table1[[#Headers],[Niños]],Table1[[#Headers],[Niños]],""),"")</f>
        <v/>
      </c>
      <c r="N4" s="10" t="str">
        <f>IFERROR(IF(VLOOKUP(A4,Laudes!A:C,3,FALSE)=Table1[[#Headers],[Laudes]],Table1[[#Headers],[Laudes]],""),"")</f>
        <v/>
      </c>
      <c r="O4" s="10" t="str">
        <f>IFERROR(IF(VLOOKUP(A4,'Nuevo Testamento'!A:C,3,FALSE)=Table1[[#Headers],[Nuevo Testamento]],Table1[[#Headers],[Nuevo Testamento]],""),"")</f>
        <v>Nuevo Testamento</v>
      </c>
      <c r="P4" s="10" t="str">
        <f>IFERROR(IF(VLOOKUP(A4,'Antiguo Testamento'!A:C,3,FALSE)=Table1[[#Headers],[Antiguo Testamento]],Table1[[#Headers],[Antiguo Testamento]],""),"")</f>
        <v/>
      </c>
      <c r="Q4" s="10" t="str">
        <f>IFERROR(IF(VLOOKUP(A4,Final!A:C,3,FALSE)=Table1[[#Headers],[Final]],Table1[[#Headers],[Final]],""),"")</f>
        <v/>
      </c>
    </row>
    <row r="5" spans="1:17" s="10" customFormat="1" x14ac:dyDescent="0.25">
      <c r="A5" s="10" t="s">
        <v>3</v>
      </c>
      <c r="B5" s="10">
        <v>3</v>
      </c>
      <c r="C5" s="10" t="str">
        <f>IFERROR(IF(VLOOKUP(A5,Adviento!A:C,3,FALSE)=Table1[[#Headers],[Adviento]],Table1[[#Headers],[Adviento]],""),"")</f>
        <v/>
      </c>
      <c r="D5" s="10" t="str">
        <f>IFERROR(IF(VLOOKUP(A5,Navidad!A:C,3,FALSE)=Table1[[#Headers],[Navidad]],Table1[[#Headers],[Navidad]],""),"")</f>
        <v/>
      </c>
      <c r="E5" s="10" t="str">
        <f>IFERROR(IF(VLOOKUP(A5,Cuaresma!A:C,3,FALSE)=Table1[[#Headers],[Cuaresma]],Table1[[#Headers],[Cuaresma]],""),"")</f>
        <v>Cuaresma</v>
      </c>
      <c r="F5" s="10" t="str">
        <f>IFERROR(IF(VLOOKUP(A5,Pascua!A:C,3,FALSE)=Table1[[#Headers],[Pascua]],Table1[[#Headers],[Pascua]],""),"")</f>
        <v/>
      </c>
      <c r="G5" s="10" t="str">
        <f>IFERROR(IF(VLOOKUP(A5,Pentecostés!A:C,3,FALSE)=Table1[[#Headers],[Pentecostés]],Table1[[#Headers],[Pentecostés]],""),"")</f>
        <v/>
      </c>
      <c r="H5" s="10" t="str">
        <f>IFERROR(IF(VLOOKUP(A5,Entrada!A:C,3,FALSE)=Table1[[#Headers],[Entrada]],Table1[[#Headers],[Entrada]],""),"")</f>
        <v/>
      </c>
      <c r="I5" s="10" t="str">
        <f>IFERROR(IF(VLOOKUP(A5,Virgen!A:C,3,FALSE)=Table1[[#Headers],[Virgen]],Table1[[#Headers],[Virgen]],""),"")</f>
        <v/>
      </c>
      <c r="J5" s="10" t="str">
        <f>IFERROR(IF(VLOOKUP(A5,Paz!A:C,3,FALSE)=Table1[[#Headers],[Paz]],Table1[[#Headers],[Paz]],""),"")</f>
        <v/>
      </c>
      <c r="K5" s="10" t="str">
        <f>IFERROR(IF(VLOOKUP(A5,Pan!A:C,3,FALSE)=Table1[[#Headers],[Pan]],Table1[[#Headers],[Pan]],""),"")</f>
        <v/>
      </c>
      <c r="L5" s="10" t="str">
        <f>IFERROR(IF(VLOOKUP(A5,Comunión!A:C,3,FALSE)=Table1[[#Headers],[Comunión]],Table1[[#Headers],[Comunión]],""),"")</f>
        <v/>
      </c>
      <c r="M5" s="10" t="str">
        <f>IFERROR(IF(VLOOKUP(A5,Niños!A:C,3,FALSE)=Table1[[#Headers],[Niños]],Table1[[#Headers],[Niños]],""),"")</f>
        <v/>
      </c>
      <c r="N5" s="10" t="str">
        <f>IFERROR(IF(VLOOKUP(A5,Laudes!A:C,3,FALSE)=Table1[[#Headers],[Laudes]],Table1[[#Headers],[Laudes]],""),"")</f>
        <v/>
      </c>
      <c r="O5" s="10" t="str">
        <f>IFERROR(IF(VLOOKUP(A5,'Nuevo Testamento'!A:C,3,FALSE)=Table1[[#Headers],[Nuevo Testamento]],Table1[[#Headers],[Nuevo Testamento]],""),"")</f>
        <v/>
      </c>
      <c r="P5" s="10" t="str">
        <f>IFERROR(IF(VLOOKUP(A5,'Antiguo Testamento'!A:C,3,FALSE)=Table1[[#Headers],[Antiguo Testamento]],Table1[[#Headers],[Antiguo Testamento]],""),"")</f>
        <v>Antiguo Testamento</v>
      </c>
      <c r="Q5" s="10" t="str">
        <f>IFERROR(IF(VLOOKUP(A5,Final!A:C,3,FALSE)=Table1[[#Headers],[Final]],Table1[[#Headers],[Final]],""),"")</f>
        <v/>
      </c>
    </row>
    <row r="6" spans="1:17" s="10" customFormat="1" x14ac:dyDescent="0.25">
      <c r="A6" s="10" t="s">
        <v>4</v>
      </c>
      <c r="B6" s="10">
        <v>4</v>
      </c>
      <c r="C6" s="10" t="str">
        <f>IFERROR(IF(VLOOKUP(A6,Adviento!A:C,3,FALSE)=Table1[[#Headers],[Adviento]],Table1[[#Headers],[Adviento]],""),"")</f>
        <v/>
      </c>
      <c r="D6" s="10" t="str">
        <f>IFERROR(IF(VLOOKUP(A6,Navidad!A:C,3,FALSE)=Table1[[#Headers],[Navidad]],Table1[[#Headers],[Navidad]],""),"")</f>
        <v/>
      </c>
      <c r="E6" s="10" t="str">
        <f>IFERROR(IF(VLOOKUP(A6,Cuaresma!A:C,3,FALSE)=Table1[[#Headers],[Cuaresma]],Table1[[#Headers],[Cuaresma]],""),"")</f>
        <v>Cuaresma</v>
      </c>
      <c r="F6" s="10" t="str">
        <f>IFERROR(IF(VLOOKUP(A6,Pascua!A:C,3,FALSE)=Table1[[#Headers],[Pascua]],Table1[[#Headers],[Pascua]],""),"")</f>
        <v/>
      </c>
      <c r="G6" s="10" t="str">
        <f>IFERROR(IF(VLOOKUP(A6,Pentecostés!A:C,3,FALSE)=Table1[[#Headers],[Pentecostés]],Table1[[#Headers],[Pentecostés]],""),"")</f>
        <v/>
      </c>
      <c r="H6" s="10" t="str">
        <f>IFERROR(IF(VLOOKUP(A6,Entrada!A:C,3,FALSE)=Table1[[#Headers],[Entrada]],Table1[[#Headers],[Entrada]],""),"")</f>
        <v/>
      </c>
      <c r="I6" s="10" t="str">
        <f>IFERROR(IF(VLOOKUP(A6,Virgen!A:C,3,FALSE)=Table1[[#Headers],[Virgen]],Table1[[#Headers],[Virgen]],""),"")</f>
        <v/>
      </c>
      <c r="J6" s="10" t="str">
        <f>IFERROR(IF(VLOOKUP(A6,Paz!A:C,3,FALSE)=Table1[[#Headers],[Paz]],Table1[[#Headers],[Paz]],""),"")</f>
        <v/>
      </c>
      <c r="K6" s="10" t="str">
        <f>IFERROR(IF(VLOOKUP(A6,Pan!A:C,3,FALSE)=Table1[[#Headers],[Pan]],Table1[[#Headers],[Pan]],""),"")</f>
        <v/>
      </c>
      <c r="L6" s="10" t="str">
        <f>IFERROR(IF(VLOOKUP(A6,Comunión!A:C,3,FALSE)=Table1[[#Headers],[Comunión]],Table1[[#Headers],[Comunión]],""),"")</f>
        <v/>
      </c>
      <c r="M6" s="10" t="str">
        <f>IFERROR(IF(VLOOKUP(A6,Niños!A:C,3,FALSE)=Table1[[#Headers],[Niños]],Table1[[#Headers],[Niños]],""),"")</f>
        <v/>
      </c>
      <c r="N6" s="10" t="str">
        <f>IFERROR(IF(VLOOKUP(A6,Laudes!A:C,3,FALSE)=Table1[[#Headers],[Laudes]],Table1[[#Headers],[Laudes]],""),"")</f>
        <v/>
      </c>
      <c r="O6" s="10" t="str">
        <f>IFERROR(IF(VLOOKUP(A6,'Nuevo Testamento'!A:C,3,FALSE)=Table1[[#Headers],[Nuevo Testamento]],Table1[[#Headers],[Nuevo Testamento]],""),"")</f>
        <v/>
      </c>
      <c r="P6" s="10" t="str">
        <f>IFERROR(IF(VLOOKUP(A6,'Antiguo Testamento'!A:C,3,FALSE)=Table1[[#Headers],[Antiguo Testamento]],Table1[[#Headers],[Antiguo Testamento]],""),"")</f>
        <v>Antiguo Testamento</v>
      </c>
      <c r="Q6" s="10" t="str">
        <f>IFERROR(IF(VLOOKUP(A6,Final!A:C,3,FALSE)=Table1[[#Headers],[Final]],Table1[[#Headers],[Final]],""),"")</f>
        <v/>
      </c>
    </row>
    <row r="7" spans="1:17" s="10" customFormat="1" x14ac:dyDescent="0.25">
      <c r="A7" s="10" t="s">
        <v>5</v>
      </c>
      <c r="B7" s="10">
        <v>5</v>
      </c>
      <c r="C7" s="10" t="str">
        <f>IFERROR(IF(VLOOKUP(A7,Adviento!A:C,3,FALSE)=Table1[[#Headers],[Adviento]],Table1[[#Headers],[Adviento]],""),"")</f>
        <v/>
      </c>
      <c r="D7" s="10" t="str">
        <f>IFERROR(IF(VLOOKUP(A7,Navidad!A:C,3,FALSE)=Table1[[#Headers],[Navidad]],Table1[[#Headers],[Navidad]],""),"")</f>
        <v/>
      </c>
      <c r="E7" s="10" t="str">
        <f>IFERROR(IF(VLOOKUP(A7,Cuaresma!A:C,3,FALSE)=Table1[[#Headers],[Cuaresma]],Table1[[#Headers],[Cuaresma]],""),"")</f>
        <v>Cuaresma</v>
      </c>
      <c r="F7" s="10" t="str">
        <f>IFERROR(IF(VLOOKUP(A7,Pascua!A:C,3,FALSE)=Table1[[#Headers],[Pascua]],Table1[[#Headers],[Pascua]],""),"")</f>
        <v/>
      </c>
      <c r="G7" s="10" t="str">
        <f>IFERROR(IF(VLOOKUP(A7,Pentecostés!A:C,3,FALSE)=Table1[[#Headers],[Pentecostés]],Table1[[#Headers],[Pentecostés]],""),"")</f>
        <v/>
      </c>
      <c r="H7" s="10" t="str">
        <f>IFERROR(IF(VLOOKUP(A7,Entrada!A:C,3,FALSE)=Table1[[#Headers],[Entrada]],Table1[[#Headers],[Entrada]],""),"")</f>
        <v/>
      </c>
      <c r="I7" s="10" t="str">
        <f>IFERROR(IF(VLOOKUP(A7,Virgen!A:C,3,FALSE)=Table1[[#Headers],[Virgen]],Table1[[#Headers],[Virgen]],""),"")</f>
        <v/>
      </c>
      <c r="J7" s="10" t="str">
        <f>IFERROR(IF(VLOOKUP(A7,Paz!A:C,3,FALSE)=Table1[[#Headers],[Paz]],Table1[[#Headers],[Paz]],""),"")</f>
        <v/>
      </c>
      <c r="K7" s="10" t="str">
        <f>IFERROR(IF(VLOOKUP(A7,Pan!A:C,3,FALSE)=Table1[[#Headers],[Pan]],Table1[[#Headers],[Pan]],""),"")</f>
        <v/>
      </c>
      <c r="L7" s="10" t="str">
        <f>IFERROR(IF(VLOOKUP(A7,Comunión!A:C,3,FALSE)=Table1[[#Headers],[Comunión]],Table1[[#Headers],[Comunión]],""),"")</f>
        <v/>
      </c>
      <c r="M7" s="10" t="str">
        <f>IFERROR(IF(VLOOKUP(A7,Niños!A:C,3,FALSE)=Table1[[#Headers],[Niños]],Table1[[#Headers],[Niños]],""),"")</f>
        <v/>
      </c>
      <c r="N7" s="10" t="str">
        <f>IFERROR(IF(VLOOKUP(A7,Laudes!A:C,3,FALSE)=Table1[[#Headers],[Laudes]],Table1[[#Headers],[Laudes]],""),"")</f>
        <v/>
      </c>
      <c r="O7" s="10" t="str">
        <f>IFERROR(IF(VLOOKUP(A7,'Nuevo Testamento'!A:C,3,FALSE)=Table1[[#Headers],[Nuevo Testamento]],Table1[[#Headers],[Nuevo Testamento]],""),"")</f>
        <v/>
      </c>
      <c r="P7" s="10" t="str">
        <f>IFERROR(IF(VLOOKUP(A7,'Antiguo Testamento'!A:C,3,FALSE)=Table1[[#Headers],[Antiguo Testamento]],Table1[[#Headers],[Antiguo Testamento]],""),"")</f>
        <v>Antiguo Testamento</v>
      </c>
      <c r="Q7" s="10" t="str">
        <f>IFERROR(IF(VLOOKUP(A7,Final!A:C,3,FALSE)=Table1[[#Headers],[Final]],Table1[[#Headers],[Final]],""),"")</f>
        <v/>
      </c>
    </row>
    <row r="8" spans="1:17" s="10" customFormat="1" x14ac:dyDescent="0.25">
      <c r="A8" s="10" t="s">
        <v>105</v>
      </c>
      <c r="B8" s="10">
        <v>6</v>
      </c>
      <c r="C8" s="10" t="str">
        <f>IFERROR(IF(VLOOKUP(A8,Adviento!A:C,3,FALSE)=Table1[[#Headers],[Adviento]],Table1[[#Headers],[Adviento]],""),"")</f>
        <v/>
      </c>
      <c r="D8" s="10" t="str">
        <f>IFERROR(IF(VLOOKUP(A8,Navidad!A:C,3,FALSE)=Table1[[#Headers],[Navidad]],Table1[[#Headers],[Navidad]],""),"")</f>
        <v/>
      </c>
      <c r="E8" s="10" t="str">
        <f>IFERROR(IF(VLOOKUP(A8,Cuaresma!A:C,3,FALSE)=Table1[[#Headers],[Cuaresma]],Table1[[#Headers],[Cuaresma]],""),"")</f>
        <v>Cuaresma</v>
      </c>
      <c r="F8" s="10" t="str">
        <f>IFERROR(IF(VLOOKUP(A8,Pascua!A:C,3,FALSE)=Table1[[#Headers],[Pascua]],Table1[[#Headers],[Pascua]],""),"")</f>
        <v/>
      </c>
      <c r="G8" s="10" t="str">
        <f>IFERROR(IF(VLOOKUP(A8,Pentecostés!A:C,3,FALSE)=Table1[[#Headers],[Pentecostés]],Table1[[#Headers],[Pentecostés]],""),"")</f>
        <v/>
      </c>
      <c r="H8" s="10" t="str">
        <f>IFERROR(IF(VLOOKUP(A8,Entrada!A:C,3,FALSE)=Table1[[#Headers],[Entrada]],Table1[[#Headers],[Entrada]],""),"")</f>
        <v/>
      </c>
      <c r="I8" s="10" t="str">
        <f>IFERROR(IF(VLOOKUP(A8,Virgen!A:C,3,FALSE)=Table1[[#Headers],[Virgen]],Table1[[#Headers],[Virgen]],""),"")</f>
        <v/>
      </c>
      <c r="J8" s="10" t="str">
        <f>IFERROR(IF(VLOOKUP(A8,Paz!A:C,3,FALSE)=Table1[[#Headers],[Paz]],Table1[[#Headers],[Paz]],""),"")</f>
        <v/>
      </c>
      <c r="K8" s="10" t="str">
        <f>IFERROR(IF(VLOOKUP(A8,Pan!A:C,3,FALSE)=Table1[[#Headers],[Pan]],Table1[[#Headers],[Pan]],""),"")</f>
        <v/>
      </c>
      <c r="L8" s="10" t="str">
        <f>IFERROR(IF(VLOOKUP(A8,Comunión!A:C,3,FALSE)=Table1[[#Headers],[Comunión]],Table1[[#Headers],[Comunión]],""),"")</f>
        <v/>
      </c>
      <c r="M8" s="10" t="str">
        <f>IFERROR(IF(VLOOKUP(A8,Niños!A:C,3,FALSE)=Table1[[#Headers],[Niños]],Table1[[#Headers],[Niños]],""),"")</f>
        <v/>
      </c>
      <c r="N8" s="10" t="str">
        <f>IFERROR(IF(VLOOKUP(A8,Laudes!A:C,3,FALSE)=Table1[[#Headers],[Laudes]],Table1[[#Headers],[Laudes]],""),"")</f>
        <v>Laudes</v>
      </c>
      <c r="O8" s="10" t="str">
        <f>IFERROR(IF(VLOOKUP(A8,'Nuevo Testamento'!A:C,3,FALSE)=Table1[[#Headers],[Nuevo Testamento]],Table1[[#Headers],[Nuevo Testamento]],""),"")</f>
        <v/>
      </c>
      <c r="P8" s="10" t="str">
        <f>IFERROR(IF(VLOOKUP(A8,'Antiguo Testamento'!A:C,3,FALSE)=Table1[[#Headers],[Antiguo Testamento]],Table1[[#Headers],[Antiguo Testamento]],""),"")</f>
        <v>Antiguo Testamento</v>
      </c>
      <c r="Q8" s="10" t="str">
        <f>IFERROR(IF(VLOOKUP(A8,Final!A:C,3,FALSE)=Table1[[#Headers],[Final]],Table1[[#Headers],[Final]],""),"")</f>
        <v/>
      </c>
    </row>
    <row r="9" spans="1:17" s="10" customFormat="1" x14ac:dyDescent="0.25">
      <c r="A9" s="10" t="s">
        <v>106</v>
      </c>
      <c r="B9" s="10">
        <v>7</v>
      </c>
      <c r="C9" s="10" t="str">
        <f>IFERROR(IF(VLOOKUP(A9,Adviento!A:C,3,FALSE)=Table1[[#Headers],[Adviento]],Table1[[#Headers],[Adviento]],""),"")</f>
        <v/>
      </c>
      <c r="D9" s="10" t="str">
        <f>IFERROR(IF(VLOOKUP(A9,Navidad!A:C,3,FALSE)=Table1[[#Headers],[Navidad]],Table1[[#Headers],[Navidad]],""),"")</f>
        <v/>
      </c>
      <c r="E9" s="10" t="str">
        <f>IFERROR(IF(VLOOKUP(A9,Cuaresma!A:C,3,FALSE)=Table1[[#Headers],[Cuaresma]],Table1[[#Headers],[Cuaresma]],""),"")</f>
        <v/>
      </c>
      <c r="F9" s="10" t="str">
        <f>IFERROR(IF(VLOOKUP(A9,Pascua!A:C,3,FALSE)=Table1[[#Headers],[Pascua]],Table1[[#Headers],[Pascua]],""),"")</f>
        <v>Pascua</v>
      </c>
      <c r="G9" s="10" t="str">
        <f>IFERROR(IF(VLOOKUP(A9,Pentecostés!A:C,3,FALSE)=Table1[[#Headers],[Pentecostés]],Table1[[#Headers],[Pentecostés]],""),"")</f>
        <v>Pentecostés</v>
      </c>
      <c r="H9" s="10" t="str">
        <f>IFERROR(IF(VLOOKUP(A9,Entrada!A:C,3,FALSE)=Table1[[#Headers],[Entrada]],Table1[[#Headers],[Entrada]],""),"")</f>
        <v>Entrada</v>
      </c>
      <c r="I9" s="10" t="str">
        <f>IFERROR(IF(VLOOKUP(A9,Virgen!A:C,3,FALSE)=Table1[[#Headers],[Virgen]],Table1[[#Headers],[Virgen]],""),"")</f>
        <v/>
      </c>
      <c r="J9" s="10" t="str">
        <f>IFERROR(IF(VLOOKUP(A9,Paz!A:C,3,FALSE)=Table1[[#Headers],[Paz]],Table1[[#Headers],[Paz]],""),"")</f>
        <v/>
      </c>
      <c r="K9" s="10" t="str">
        <f>IFERROR(IF(VLOOKUP(A9,Pan!A:C,3,FALSE)=Table1[[#Headers],[Pan]],Table1[[#Headers],[Pan]],""),"")</f>
        <v/>
      </c>
      <c r="L9" s="10" t="str">
        <f>IFERROR(IF(VLOOKUP(A9,Comunión!A:C,3,FALSE)=Table1[[#Headers],[Comunión]],Table1[[#Headers],[Comunión]],""),"")</f>
        <v/>
      </c>
      <c r="M9" s="10" t="str">
        <f>IFERROR(IF(VLOOKUP(A9,Niños!A:C,3,FALSE)=Table1[[#Headers],[Niños]],Table1[[#Headers],[Niños]],""),"")</f>
        <v/>
      </c>
      <c r="N9" s="10" t="str">
        <f>IFERROR(IF(VLOOKUP(A9,Laudes!A:C,3,FALSE)=Table1[[#Headers],[Laudes]],Table1[[#Headers],[Laudes]],""),"")</f>
        <v>Laudes</v>
      </c>
      <c r="O9" s="10" t="str">
        <f>IFERROR(IF(VLOOKUP(A9,'Nuevo Testamento'!A:C,3,FALSE)=Table1[[#Headers],[Nuevo Testamento]],Table1[[#Headers],[Nuevo Testamento]],""),"")</f>
        <v>Nuevo Testamento</v>
      </c>
      <c r="P9" s="10" t="str">
        <f>IFERROR(IF(VLOOKUP(A9,'Antiguo Testamento'!A:C,3,FALSE)=Table1[[#Headers],[Antiguo Testamento]],Table1[[#Headers],[Antiguo Testamento]],""),"")</f>
        <v/>
      </c>
      <c r="Q9" s="10" t="str">
        <f>IFERROR(IF(VLOOKUP(A9,Final!A:C,3,FALSE)=Table1[[#Headers],[Final]],Table1[[#Headers],[Final]],""),"")</f>
        <v/>
      </c>
    </row>
    <row r="10" spans="1:17" s="10" customFormat="1" x14ac:dyDescent="0.25">
      <c r="A10" s="10" t="s">
        <v>107</v>
      </c>
      <c r="B10" s="10">
        <v>8</v>
      </c>
      <c r="C10" s="10" t="str">
        <f>IFERROR(IF(VLOOKUP(A10,Adviento!A:C,3,FALSE)=Table1[[#Headers],[Adviento]],Table1[[#Headers],[Adviento]],""),"")</f>
        <v/>
      </c>
      <c r="D10" s="10" t="str">
        <f>IFERROR(IF(VLOOKUP(A10,Navidad!A:C,3,FALSE)=Table1[[#Headers],[Navidad]],Table1[[#Headers],[Navidad]],""),"")</f>
        <v/>
      </c>
      <c r="E10" s="10" t="str">
        <f>IFERROR(IF(VLOOKUP(A10,Cuaresma!A:C,3,FALSE)=Table1[[#Headers],[Cuaresma]],Table1[[#Headers],[Cuaresma]],""),"")</f>
        <v/>
      </c>
      <c r="F10" s="10" t="str">
        <f>IFERROR(IF(VLOOKUP(A10,Pascua!A:C,3,FALSE)=Table1[[#Headers],[Pascua]],Table1[[#Headers],[Pascua]],""),"")</f>
        <v/>
      </c>
      <c r="G10" s="10" t="str">
        <f>IFERROR(IF(VLOOKUP(A10,Pentecostés!A:C,3,FALSE)=Table1[[#Headers],[Pentecostés]],Table1[[#Headers],[Pentecostés]],""),"")</f>
        <v/>
      </c>
      <c r="H10" s="10" t="str">
        <f>IFERROR(IF(VLOOKUP(A10,Entrada!A:C,3,FALSE)=Table1[[#Headers],[Entrada]],Table1[[#Headers],[Entrada]],""),"")</f>
        <v>Entrada</v>
      </c>
      <c r="I10" s="10" t="str">
        <f>IFERROR(IF(VLOOKUP(A10,Virgen!A:C,3,FALSE)=Table1[[#Headers],[Virgen]],Table1[[#Headers],[Virgen]],""),"")</f>
        <v/>
      </c>
      <c r="J10" s="10" t="str">
        <f>IFERROR(IF(VLOOKUP(A10,Paz!A:C,3,FALSE)=Table1[[#Headers],[Paz]],Table1[[#Headers],[Paz]],""),"")</f>
        <v/>
      </c>
      <c r="K10" s="10" t="str">
        <f>IFERROR(IF(VLOOKUP(A10,Pan!A:C,3,FALSE)=Table1[[#Headers],[Pan]],Table1[[#Headers],[Pan]],""),"")</f>
        <v/>
      </c>
      <c r="L10" s="10" t="str">
        <f>IFERROR(IF(VLOOKUP(A10,Comunión!A:C,3,FALSE)=Table1[[#Headers],[Comunión]],Table1[[#Headers],[Comunión]],""),"")</f>
        <v/>
      </c>
      <c r="M10" s="10" t="str">
        <f>IFERROR(IF(VLOOKUP(A10,Niños!A:C,3,FALSE)=Table1[[#Headers],[Niños]],Table1[[#Headers],[Niños]],""),"")</f>
        <v/>
      </c>
      <c r="N10" s="10" t="str">
        <f>IFERROR(IF(VLOOKUP(A10,Laudes!A:C,3,FALSE)=Table1[[#Headers],[Laudes]],Table1[[#Headers],[Laudes]],""),"")</f>
        <v>Laudes</v>
      </c>
      <c r="O10" s="10" t="str">
        <f>IFERROR(IF(VLOOKUP(A10,'Nuevo Testamento'!A:C,3,FALSE)=Table1[[#Headers],[Nuevo Testamento]],Table1[[#Headers],[Nuevo Testamento]],""),"")</f>
        <v/>
      </c>
      <c r="P10" s="10" t="str">
        <f>IFERROR(IF(VLOOKUP(A10,'Antiguo Testamento'!A:C,3,FALSE)=Table1[[#Headers],[Antiguo Testamento]],Table1[[#Headers],[Antiguo Testamento]],""),"")</f>
        <v>Antiguo Testamento</v>
      </c>
      <c r="Q10" s="10" t="str">
        <f>IFERROR(IF(VLOOKUP(A10,Final!A:C,3,FALSE)=Table1[[#Headers],[Final]],Table1[[#Headers],[Final]],""),"")</f>
        <v/>
      </c>
    </row>
    <row r="11" spans="1:17" s="10" customFormat="1" x14ac:dyDescent="0.25">
      <c r="A11" s="11" t="s">
        <v>108</v>
      </c>
      <c r="B11" s="10">
        <v>179</v>
      </c>
      <c r="C11" s="10" t="str">
        <f>IFERROR(IF(VLOOKUP(A11,Adviento!A:C,3,FALSE)=Table1[[#Headers],[Adviento]],Table1[[#Headers],[Adviento]],""),"")</f>
        <v/>
      </c>
      <c r="D11" s="10" t="str">
        <f>IFERROR(IF(VLOOKUP(A11,Navidad!A:C,3,FALSE)=Table1[[#Headers],[Navidad]],Table1[[#Headers],[Navidad]],""),"")</f>
        <v/>
      </c>
      <c r="E11" s="10" t="str">
        <f>IFERROR(IF(VLOOKUP(A11,Cuaresma!A:C,3,FALSE)=Table1[[#Headers],[Cuaresma]],Table1[[#Headers],[Cuaresma]],""),"")</f>
        <v/>
      </c>
      <c r="F11" s="10" t="str">
        <f>IFERROR(IF(VLOOKUP(A11,Pascua!A:C,3,FALSE)=Table1[[#Headers],[Pascua]],Table1[[#Headers],[Pascua]],""),"")</f>
        <v/>
      </c>
      <c r="G11" s="10" t="str">
        <f>IFERROR(IF(VLOOKUP(A11,Pentecostés!A:C,3,FALSE)=Table1[[#Headers],[Pentecostés]],Table1[[#Headers],[Pentecostés]],""),"")</f>
        <v/>
      </c>
      <c r="H11" s="10" t="str">
        <f>IFERROR(IF(VLOOKUP(A11,Entrada!A:C,3,FALSE)=Table1[[#Headers],[Entrada]],Table1[[#Headers],[Entrada]],""),"")</f>
        <v/>
      </c>
      <c r="I11" s="10" t="str">
        <f>IFERROR(IF(VLOOKUP(A11,Virgen!A:C,3,FALSE)=Table1[[#Headers],[Virgen]],Table1[[#Headers],[Virgen]],""),"")</f>
        <v/>
      </c>
      <c r="J11" s="10" t="str">
        <f>IFERROR(IF(VLOOKUP(A11,Paz!A:C,3,FALSE)=Table1[[#Headers],[Paz]],Table1[[#Headers],[Paz]],""),"")</f>
        <v/>
      </c>
      <c r="K11" s="10" t="str">
        <f>IFERROR(IF(VLOOKUP(A11,Pan!A:C,3,FALSE)=Table1[[#Headers],[Pan]],Table1[[#Headers],[Pan]],""),"")</f>
        <v/>
      </c>
      <c r="L11" s="10" t="str">
        <f>IFERROR(IF(VLOOKUP(A11,Comunión!A:C,3,FALSE)=Table1[[#Headers],[Comunión]],Table1[[#Headers],[Comunión]],""),"")</f>
        <v/>
      </c>
      <c r="M11" s="10" t="str">
        <f>IFERROR(IF(VLOOKUP(A11,Niños!A:C,3,FALSE)=Table1[[#Headers],[Niños]],Table1[[#Headers],[Niños]],""),"")</f>
        <v/>
      </c>
      <c r="N11" s="10" t="str">
        <f>IFERROR(IF(VLOOKUP(A11,Laudes!A:C,3,FALSE)=Table1[[#Headers],[Laudes]],Table1[[#Headers],[Laudes]],""),"")</f>
        <v/>
      </c>
      <c r="O11" s="10" t="str">
        <f>IFERROR(IF(VLOOKUP(A11,'Nuevo Testamento'!A:C,3,FALSE)=Table1[[#Headers],[Nuevo Testamento]],Table1[[#Headers],[Nuevo Testamento]],""),"")</f>
        <v/>
      </c>
      <c r="P11" s="10" t="str">
        <f>IFERROR(IF(VLOOKUP(A11,'Antiguo Testamento'!A:C,3,FALSE)=Table1[[#Headers],[Antiguo Testamento]],Table1[[#Headers],[Antiguo Testamento]],""),"")</f>
        <v/>
      </c>
      <c r="Q11" s="10" t="str">
        <f>IFERROR(IF(VLOOKUP(A11,Final!A:C,3,FALSE)=Table1[[#Headers],[Final]],Table1[[#Headers],[Final]],""),"")</f>
        <v/>
      </c>
    </row>
    <row r="12" spans="1:17" s="10" customFormat="1" x14ac:dyDescent="0.25">
      <c r="A12" s="10" t="s">
        <v>6</v>
      </c>
      <c r="B12" s="10">
        <v>9</v>
      </c>
      <c r="C12" s="10" t="str">
        <f>IFERROR(IF(VLOOKUP(A12,Adviento!A:C,3,FALSE)=Table1[[#Headers],[Adviento]],Table1[[#Headers],[Adviento]],""),"")</f>
        <v/>
      </c>
      <c r="D12" s="10" t="str">
        <f>IFERROR(IF(VLOOKUP(A12,Navidad!A:C,3,FALSE)=Table1[[#Headers],[Navidad]],Table1[[#Headers],[Navidad]],""),"")</f>
        <v/>
      </c>
      <c r="E12" s="10" t="str">
        <f>IFERROR(IF(VLOOKUP(A12,Cuaresma!A:C,3,FALSE)=Table1[[#Headers],[Cuaresma]],Table1[[#Headers],[Cuaresma]],""),"")</f>
        <v/>
      </c>
      <c r="F12" s="10" t="str">
        <f>IFERROR(IF(VLOOKUP(A12,Pascua!A:C,3,FALSE)=Table1[[#Headers],[Pascua]],Table1[[#Headers],[Pascua]],""),"")</f>
        <v/>
      </c>
      <c r="G12" s="10" t="str">
        <f>IFERROR(IF(VLOOKUP(A12,Pentecostés!A:C,3,FALSE)=Table1[[#Headers],[Pentecostés]],Table1[[#Headers],[Pentecostés]],""),"")</f>
        <v/>
      </c>
      <c r="H12" s="10" t="str">
        <f>IFERROR(IF(VLOOKUP(A12,Entrada!A:C,3,FALSE)=Table1[[#Headers],[Entrada]],Table1[[#Headers],[Entrada]],""),"")</f>
        <v>Entrada</v>
      </c>
      <c r="I12" s="10" t="str">
        <f>IFERROR(IF(VLOOKUP(A12,Virgen!A:C,3,FALSE)=Table1[[#Headers],[Virgen]],Table1[[#Headers],[Virgen]],""),"")</f>
        <v/>
      </c>
      <c r="J12" s="10" t="str">
        <f>IFERROR(IF(VLOOKUP(A12,Paz!A:C,3,FALSE)=Table1[[#Headers],[Paz]],Table1[[#Headers],[Paz]],""),"")</f>
        <v/>
      </c>
      <c r="K12" s="10" t="str">
        <f>IFERROR(IF(VLOOKUP(A12,Pan!A:C,3,FALSE)=Table1[[#Headers],[Pan]],Table1[[#Headers],[Pan]],""),"")</f>
        <v/>
      </c>
      <c r="L12" s="10" t="str">
        <f>IFERROR(IF(VLOOKUP(A12,Comunión!A:C,3,FALSE)=Table1[[#Headers],[Comunión]],Table1[[#Headers],[Comunión]],""),"")</f>
        <v/>
      </c>
      <c r="M12" s="10" t="str">
        <f>IFERROR(IF(VLOOKUP(A12,Niños!A:C,3,FALSE)=Table1[[#Headers],[Niños]],Table1[[#Headers],[Niños]],""),"")</f>
        <v/>
      </c>
      <c r="N12" s="10" t="str">
        <f>IFERROR(IF(VLOOKUP(A12,Laudes!A:C,3,FALSE)=Table1[[#Headers],[Laudes]],Table1[[#Headers],[Laudes]],""),"")</f>
        <v>Laudes</v>
      </c>
      <c r="O12" s="10" t="str">
        <f>IFERROR(IF(VLOOKUP(A12,'Nuevo Testamento'!A:C,3,FALSE)=Table1[[#Headers],[Nuevo Testamento]],Table1[[#Headers],[Nuevo Testamento]],""),"")</f>
        <v/>
      </c>
      <c r="P12" s="10" t="str">
        <f>IFERROR(IF(VLOOKUP(A12,'Antiguo Testamento'!A:C,3,FALSE)=Table1[[#Headers],[Antiguo Testamento]],Table1[[#Headers],[Antiguo Testamento]],""),"")</f>
        <v>Antiguo Testamento</v>
      </c>
      <c r="Q12" s="10" t="str">
        <f>IFERROR(IF(VLOOKUP(A12,Final!A:C,3,FALSE)=Table1[[#Headers],[Final]],Table1[[#Headers],[Final]],""),"")</f>
        <v/>
      </c>
    </row>
    <row r="13" spans="1:17" s="10" customFormat="1" x14ac:dyDescent="0.25">
      <c r="A13" s="10" t="s">
        <v>109</v>
      </c>
      <c r="B13" s="10">
        <v>238</v>
      </c>
      <c r="C13" s="10" t="str">
        <f>IFERROR(IF(VLOOKUP(A13,Adviento!A:C,3,FALSE)=Table1[[#Headers],[Adviento]],Table1[[#Headers],[Adviento]],""),"")</f>
        <v/>
      </c>
      <c r="D13" s="10" t="str">
        <f>IFERROR(IF(VLOOKUP(A13,Navidad!A:C,3,FALSE)=Table1[[#Headers],[Navidad]],Table1[[#Headers],[Navidad]],""),"")</f>
        <v/>
      </c>
      <c r="E13" s="10" t="str">
        <f>IFERROR(IF(VLOOKUP(A13,Cuaresma!A:C,3,FALSE)=Table1[[#Headers],[Cuaresma]],Table1[[#Headers],[Cuaresma]],""),"")</f>
        <v/>
      </c>
      <c r="F13" s="10" t="str">
        <f>IFERROR(IF(VLOOKUP(A13,Pascua!A:C,3,FALSE)=Table1[[#Headers],[Pascua]],Table1[[#Headers],[Pascua]],""),"")</f>
        <v/>
      </c>
      <c r="G13" s="10" t="str">
        <f>IFERROR(IF(VLOOKUP(A13,Pentecostés!A:C,3,FALSE)=Table1[[#Headers],[Pentecostés]],Table1[[#Headers],[Pentecostés]],""),"")</f>
        <v/>
      </c>
      <c r="H13" s="10" t="str">
        <f>IFERROR(IF(VLOOKUP(A13,Entrada!A:C,3,FALSE)=Table1[[#Headers],[Entrada]],Table1[[#Headers],[Entrada]],""),"")</f>
        <v/>
      </c>
      <c r="I13" s="10" t="str">
        <f>IFERROR(IF(VLOOKUP(A13,Virgen!A:C,3,FALSE)=Table1[[#Headers],[Virgen]],Table1[[#Headers],[Virgen]],""),"")</f>
        <v/>
      </c>
      <c r="J13" s="10" t="str">
        <f>IFERROR(IF(VLOOKUP(A13,Paz!A:C,3,FALSE)=Table1[[#Headers],[Paz]],Table1[[#Headers],[Paz]],""),"")</f>
        <v/>
      </c>
      <c r="K13" s="10" t="str">
        <f>IFERROR(IF(VLOOKUP(A13,Pan!A:C,3,FALSE)=Table1[[#Headers],[Pan]],Table1[[#Headers],[Pan]],""),"")</f>
        <v/>
      </c>
      <c r="L13" s="10" t="str">
        <f>IFERROR(IF(VLOOKUP(A13,Comunión!A:C,3,FALSE)=Table1[[#Headers],[Comunión]],Table1[[#Headers],[Comunión]],""),"")</f>
        <v/>
      </c>
      <c r="M13" s="10" t="str">
        <f>IFERROR(IF(VLOOKUP(A13,Niños!A:C,3,FALSE)=Table1[[#Headers],[Niños]],Table1[[#Headers],[Niños]],""),"")</f>
        <v/>
      </c>
      <c r="N13" s="10" t="str">
        <f>IFERROR(IF(VLOOKUP(A13,Laudes!A:C,3,FALSE)=Table1[[#Headers],[Laudes]],Table1[[#Headers],[Laudes]],""),"")</f>
        <v/>
      </c>
      <c r="O13" s="10" t="str">
        <f>IFERROR(IF(VLOOKUP(A13,'Nuevo Testamento'!A:C,3,FALSE)=Table1[[#Headers],[Nuevo Testamento]],Table1[[#Headers],[Nuevo Testamento]],""),"")</f>
        <v/>
      </c>
      <c r="P13" s="10" t="str">
        <f>IFERROR(IF(VLOOKUP(A13,'Antiguo Testamento'!A:C,3,FALSE)=Table1[[#Headers],[Antiguo Testamento]],Table1[[#Headers],[Antiguo Testamento]],""),"")</f>
        <v/>
      </c>
      <c r="Q13" s="10" t="str">
        <f>IFERROR(IF(VLOOKUP(A13,Final!A:C,3,FALSE)=Table1[[#Headers],[Final]],Table1[[#Headers],[Final]],""),"")</f>
        <v/>
      </c>
    </row>
    <row r="14" spans="1:17" s="10" customFormat="1" x14ac:dyDescent="0.25">
      <c r="A14" s="10" t="s">
        <v>7</v>
      </c>
      <c r="B14" s="10">
        <v>10</v>
      </c>
      <c r="C14" s="10" t="str">
        <f>IFERROR(IF(VLOOKUP(A14,Adviento!A:C,3,FALSE)=Table1[[#Headers],[Adviento]],Table1[[#Headers],[Adviento]],""),"")</f>
        <v/>
      </c>
      <c r="D14" s="10" t="str">
        <f>IFERROR(IF(VLOOKUP(A14,Navidad!A:C,3,FALSE)=Table1[[#Headers],[Navidad]],Table1[[#Headers],[Navidad]],""),"")</f>
        <v/>
      </c>
      <c r="E14" s="10" t="str">
        <f>IFERROR(IF(VLOOKUP(A14,Cuaresma!A:C,3,FALSE)=Table1[[#Headers],[Cuaresma]],Table1[[#Headers],[Cuaresma]],""),"")</f>
        <v>Cuaresma</v>
      </c>
      <c r="F14" s="10" t="str">
        <f>IFERROR(IF(VLOOKUP(A14,Pascua!A:C,3,FALSE)=Table1[[#Headers],[Pascua]],Table1[[#Headers],[Pascua]],""),"")</f>
        <v/>
      </c>
      <c r="G14" s="10" t="str">
        <f>IFERROR(IF(VLOOKUP(A14,Pentecostés!A:C,3,FALSE)=Table1[[#Headers],[Pentecostés]],Table1[[#Headers],[Pentecostés]],""),"")</f>
        <v/>
      </c>
      <c r="H14" s="10" t="str">
        <f>IFERROR(IF(VLOOKUP(A14,Entrada!A:C,3,FALSE)=Table1[[#Headers],[Entrada]],Table1[[#Headers],[Entrada]],""),"")</f>
        <v/>
      </c>
      <c r="I14" s="10" t="str">
        <f>IFERROR(IF(VLOOKUP(A14,Virgen!A:C,3,FALSE)=Table1[[#Headers],[Virgen]],Table1[[#Headers],[Virgen]],""),"")</f>
        <v/>
      </c>
      <c r="J14" s="10" t="str">
        <f>IFERROR(IF(VLOOKUP(A14,Paz!A:C,3,FALSE)=Table1[[#Headers],[Paz]],Table1[[#Headers],[Paz]],""),"")</f>
        <v/>
      </c>
      <c r="K14" s="10" t="str">
        <f>IFERROR(IF(VLOOKUP(A14,Pan!A:C,3,FALSE)=Table1[[#Headers],[Pan]],Table1[[#Headers],[Pan]],""),"")</f>
        <v/>
      </c>
      <c r="L14" s="10" t="str">
        <f>IFERROR(IF(VLOOKUP(A14,Comunión!A:C,3,FALSE)=Table1[[#Headers],[Comunión]],Table1[[#Headers],[Comunión]],""),"")</f>
        <v/>
      </c>
      <c r="M14" s="10" t="str">
        <f>IFERROR(IF(VLOOKUP(A14,Niños!A:C,3,FALSE)=Table1[[#Headers],[Niños]],Table1[[#Headers],[Niños]],""),"")</f>
        <v/>
      </c>
      <c r="N14" s="10" t="str">
        <f>IFERROR(IF(VLOOKUP(A14,Laudes!A:C,3,FALSE)=Table1[[#Headers],[Laudes]],Table1[[#Headers],[Laudes]],""),"")</f>
        <v>Laudes</v>
      </c>
      <c r="O14" s="10" t="str">
        <f>IFERROR(IF(VLOOKUP(A14,'Nuevo Testamento'!A:C,3,FALSE)=Table1[[#Headers],[Nuevo Testamento]],Table1[[#Headers],[Nuevo Testamento]],""),"")</f>
        <v/>
      </c>
      <c r="P14" s="10" t="str">
        <f>IFERROR(IF(VLOOKUP(A14,'Antiguo Testamento'!A:C,3,FALSE)=Table1[[#Headers],[Antiguo Testamento]],Table1[[#Headers],[Antiguo Testamento]],""),"")</f>
        <v>Antiguo Testamento</v>
      </c>
      <c r="Q14" s="10" t="str">
        <f>IFERROR(IF(VLOOKUP(A14,Final!A:C,3,FALSE)=Table1[[#Headers],[Final]],Table1[[#Headers],[Final]],""),"")</f>
        <v/>
      </c>
    </row>
    <row r="15" spans="1:17" s="10" customFormat="1" x14ac:dyDescent="0.25">
      <c r="A15" s="10" t="s">
        <v>8</v>
      </c>
      <c r="B15" s="10">
        <v>11</v>
      </c>
      <c r="C15" s="10" t="str">
        <f>IFERROR(IF(VLOOKUP(A15,Adviento!A:C,3,FALSE)=Table1[[#Headers],[Adviento]],Table1[[#Headers],[Adviento]],""),"")</f>
        <v/>
      </c>
      <c r="D15" s="10" t="str">
        <f>IFERROR(IF(VLOOKUP(A15,Navidad!A:C,3,FALSE)=Table1[[#Headers],[Navidad]],Table1[[#Headers],[Navidad]],""),"")</f>
        <v/>
      </c>
      <c r="E15" s="10" t="str">
        <f>IFERROR(IF(VLOOKUP(A15,Cuaresma!A:C,3,FALSE)=Table1[[#Headers],[Cuaresma]],Table1[[#Headers],[Cuaresma]],""),"")</f>
        <v/>
      </c>
      <c r="F15" s="10" t="str">
        <f>IFERROR(IF(VLOOKUP(A15,Pascua!A:C,3,FALSE)=Table1[[#Headers],[Pascua]],Table1[[#Headers],[Pascua]],""),"")</f>
        <v/>
      </c>
      <c r="G15" s="10" t="str">
        <f>IFERROR(IF(VLOOKUP(A15,Pentecostés!A:C,3,FALSE)=Table1[[#Headers],[Pentecostés]],Table1[[#Headers],[Pentecostés]],""),"")</f>
        <v/>
      </c>
      <c r="H15" s="10" t="str">
        <f>IFERROR(IF(VLOOKUP(A15,Entrada!A:C,3,FALSE)=Table1[[#Headers],[Entrada]],Table1[[#Headers],[Entrada]],""),"")</f>
        <v/>
      </c>
      <c r="I15" s="10" t="str">
        <f>IFERROR(IF(VLOOKUP(A15,Virgen!A:C,3,FALSE)=Table1[[#Headers],[Virgen]],Table1[[#Headers],[Virgen]],""),"")</f>
        <v/>
      </c>
      <c r="J15" s="10" t="str">
        <f>IFERROR(IF(VLOOKUP(A15,Paz!A:C,3,FALSE)=Table1[[#Headers],[Paz]],Table1[[#Headers],[Paz]],""),"")</f>
        <v/>
      </c>
      <c r="K15" s="10" t="str">
        <f>IFERROR(IF(VLOOKUP(A15,Pan!A:C,3,FALSE)=Table1[[#Headers],[Pan]],Table1[[#Headers],[Pan]],""),"")</f>
        <v/>
      </c>
      <c r="L15" s="10" t="str">
        <f>IFERROR(IF(VLOOKUP(A15,Comunión!A:C,3,FALSE)=Table1[[#Headers],[Comunión]],Table1[[#Headers],[Comunión]],""),"")</f>
        <v/>
      </c>
      <c r="M15" s="10" t="str">
        <f>IFERROR(IF(VLOOKUP(A15,Niños!A:C,3,FALSE)=Table1[[#Headers],[Niños]],Table1[[#Headers],[Niños]],""),"")</f>
        <v/>
      </c>
      <c r="N15" s="10" t="str">
        <f>IFERROR(IF(VLOOKUP(A15,Laudes!A:C,3,FALSE)=Table1[[#Headers],[Laudes]],Table1[[#Headers],[Laudes]],""),"")</f>
        <v>Laudes</v>
      </c>
      <c r="O15" s="10" t="str">
        <f>IFERROR(IF(VLOOKUP(A15,'Nuevo Testamento'!A:C,3,FALSE)=Table1[[#Headers],[Nuevo Testamento]],Table1[[#Headers],[Nuevo Testamento]],""),"")</f>
        <v/>
      </c>
      <c r="P15" s="10" t="str">
        <f>IFERROR(IF(VLOOKUP(A15,'Antiguo Testamento'!A:C,3,FALSE)=Table1[[#Headers],[Antiguo Testamento]],Table1[[#Headers],[Antiguo Testamento]],""),"")</f>
        <v>Antiguo Testamento</v>
      </c>
      <c r="Q15" s="10" t="str">
        <f>IFERROR(IF(VLOOKUP(A15,Final!A:C,3,FALSE)=Table1[[#Headers],[Final]],Table1[[#Headers],[Final]],""),"")</f>
        <v/>
      </c>
    </row>
    <row r="16" spans="1:17" s="10" customFormat="1" x14ac:dyDescent="0.25">
      <c r="A16" s="10" t="s">
        <v>110</v>
      </c>
      <c r="B16" s="10">
        <v>12</v>
      </c>
      <c r="C16" s="10" t="str">
        <f>IFERROR(IF(VLOOKUP(A16,Adviento!A:C,3,FALSE)=Table1[[#Headers],[Adviento]],Table1[[#Headers],[Adviento]],""),"")</f>
        <v>Adviento</v>
      </c>
      <c r="D16" s="10" t="str">
        <f>IFERROR(IF(VLOOKUP(A16,Navidad!A:C,3,FALSE)=Table1[[#Headers],[Navidad]],Table1[[#Headers],[Navidad]],""),"")</f>
        <v>Navidad</v>
      </c>
      <c r="E16" s="10" t="str">
        <f>IFERROR(IF(VLOOKUP(A16,Cuaresma!A:C,3,FALSE)=Table1[[#Headers],[Cuaresma]],Table1[[#Headers],[Cuaresma]],""),"")</f>
        <v/>
      </c>
      <c r="F16" s="10" t="str">
        <f>IFERROR(IF(VLOOKUP(A16,Pascua!A:C,3,FALSE)=Table1[[#Headers],[Pascua]],Table1[[#Headers],[Pascua]],""),"")</f>
        <v/>
      </c>
      <c r="G16" s="10" t="str">
        <f>IFERROR(IF(VLOOKUP(A16,Pentecostés!A:C,3,FALSE)=Table1[[#Headers],[Pentecostés]],Table1[[#Headers],[Pentecostés]],""),"")</f>
        <v/>
      </c>
      <c r="H16" s="10" t="str">
        <f>IFERROR(IF(VLOOKUP(A16,Entrada!A:C,3,FALSE)=Table1[[#Headers],[Entrada]],Table1[[#Headers],[Entrada]],""),"")</f>
        <v/>
      </c>
      <c r="I16" s="10" t="str">
        <f>IFERROR(IF(VLOOKUP(A16,Virgen!A:C,3,FALSE)=Table1[[#Headers],[Virgen]],Table1[[#Headers],[Virgen]],""),"")</f>
        <v/>
      </c>
      <c r="J16" s="10" t="str">
        <f>IFERROR(IF(VLOOKUP(A16,Paz!A:C,3,FALSE)=Table1[[#Headers],[Paz]],Table1[[#Headers],[Paz]],""),"")</f>
        <v/>
      </c>
      <c r="K16" s="10" t="str">
        <f>IFERROR(IF(VLOOKUP(A16,Pan!A:C,3,FALSE)=Table1[[#Headers],[Pan]],Table1[[#Headers],[Pan]],""),"")</f>
        <v/>
      </c>
      <c r="L16" s="10" t="str">
        <f>IFERROR(IF(VLOOKUP(A16,Comunión!A:C,3,FALSE)=Table1[[#Headers],[Comunión]],Table1[[#Headers],[Comunión]],""),"")</f>
        <v/>
      </c>
      <c r="M16" s="10" t="str">
        <f>IFERROR(IF(VLOOKUP(A16,Niños!A:C,3,FALSE)=Table1[[#Headers],[Niños]],Table1[[#Headers],[Niños]],""),"")</f>
        <v>Niños</v>
      </c>
      <c r="N16" s="10" t="str">
        <f>IFERROR(IF(VLOOKUP(A16,Laudes!A:C,3,FALSE)=Table1[[#Headers],[Laudes]],Table1[[#Headers],[Laudes]],""),"")</f>
        <v/>
      </c>
      <c r="O16" s="10" t="str">
        <f>IFERROR(IF(VLOOKUP(A16,'Nuevo Testamento'!A:C,3,FALSE)=Table1[[#Headers],[Nuevo Testamento]],Table1[[#Headers],[Nuevo Testamento]],""),"")</f>
        <v/>
      </c>
      <c r="P16" s="10" t="str">
        <f>IFERROR(IF(VLOOKUP(A16,'Antiguo Testamento'!A:C,3,FALSE)=Table1[[#Headers],[Antiguo Testamento]],Table1[[#Headers],[Antiguo Testamento]],""),"")</f>
        <v/>
      </c>
      <c r="Q16" s="10" t="str">
        <f>IFERROR(IF(VLOOKUP(A16,Final!A:C,3,FALSE)=Table1[[#Headers],[Final]],Table1[[#Headers],[Final]],""),"")</f>
        <v/>
      </c>
    </row>
    <row r="17" spans="1:17" s="10" customFormat="1" x14ac:dyDescent="0.25">
      <c r="A17" s="10" t="s">
        <v>9</v>
      </c>
      <c r="B17" s="10">
        <v>180</v>
      </c>
      <c r="C17" s="10" t="str">
        <f>IFERROR(IF(VLOOKUP(A17,Adviento!A:C,3,FALSE)=Table1[[#Headers],[Adviento]],Table1[[#Headers],[Adviento]],""),"")</f>
        <v/>
      </c>
      <c r="D17" s="10" t="str">
        <f>IFERROR(IF(VLOOKUP(A17,Navidad!A:C,3,FALSE)=Table1[[#Headers],[Navidad]],Table1[[#Headers],[Navidad]],""),"")</f>
        <v/>
      </c>
      <c r="E17" s="10" t="str">
        <f>IFERROR(IF(VLOOKUP(A17,Cuaresma!A:C,3,FALSE)=Table1[[#Headers],[Cuaresma]],Table1[[#Headers],[Cuaresma]],""),"")</f>
        <v/>
      </c>
      <c r="F17" s="10" t="str">
        <f>IFERROR(IF(VLOOKUP(A17,Pascua!A:C,3,FALSE)=Table1[[#Headers],[Pascua]],Table1[[#Headers],[Pascua]],""),"")</f>
        <v/>
      </c>
      <c r="G17" s="10" t="str">
        <f>IFERROR(IF(VLOOKUP(A17,Pentecostés!A:C,3,FALSE)=Table1[[#Headers],[Pentecostés]],Table1[[#Headers],[Pentecostés]],""),"")</f>
        <v/>
      </c>
      <c r="H17" s="10" t="str">
        <f>IFERROR(IF(VLOOKUP(A17,Entrada!A:C,3,FALSE)=Table1[[#Headers],[Entrada]],Table1[[#Headers],[Entrada]],""),"")</f>
        <v/>
      </c>
      <c r="I17" s="10" t="str">
        <f>IFERROR(IF(VLOOKUP(A17,Virgen!A:C,3,FALSE)=Table1[[#Headers],[Virgen]],Table1[[#Headers],[Virgen]],""),"")</f>
        <v/>
      </c>
      <c r="J17" s="10" t="str">
        <f>IFERROR(IF(VLOOKUP(A17,Paz!A:C,3,FALSE)=Table1[[#Headers],[Paz]],Table1[[#Headers],[Paz]],""),"")</f>
        <v/>
      </c>
      <c r="K17" s="10" t="str">
        <f>IFERROR(IF(VLOOKUP(A17,Pan!A:C,3,FALSE)=Table1[[#Headers],[Pan]],Table1[[#Headers],[Pan]],""),"")</f>
        <v/>
      </c>
      <c r="L17" s="10" t="str">
        <f>IFERROR(IF(VLOOKUP(A17,Comunión!A:C,3,FALSE)=Table1[[#Headers],[Comunión]],Table1[[#Headers],[Comunión]],""),"")</f>
        <v/>
      </c>
      <c r="M17" s="10" t="str">
        <f>IFERROR(IF(VLOOKUP(A17,Niños!A:C,3,FALSE)=Table1[[#Headers],[Niños]],Table1[[#Headers],[Niños]],""),"")</f>
        <v/>
      </c>
      <c r="N17" s="10" t="str">
        <f>IFERROR(IF(VLOOKUP(A17,Laudes!A:C,3,FALSE)=Table1[[#Headers],[Laudes]],Table1[[#Headers],[Laudes]],""),"")</f>
        <v/>
      </c>
      <c r="O17" s="10" t="str">
        <f>IFERROR(IF(VLOOKUP(A17,'Nuevo Testamento'!A:C,3,FALSE)=Table1[[#Headers],[Nuevo Testamento]],Table1[[#Headers],[Nuevo Testamento]],""),"")</f>
        <v/>
      </c>
      <c r="P17" s="10" t="str">
        <f>IFERROR(IF(VLOOKUP(A17,'Antiguo Testamento'!A:C,3,FALSE)=Table1[[#Headers],[Antiguo Testamento]],Table1[[#Headers],[Antiguo Testamento]],""),"")</f>
        <v/>
      </c>
      <c r="Q17" s="10" t="str">
        <f>IFERROR(IF(VLOOKUP(A17,Final!A:C,3,FALSE)=Table1[[#Headers],[Final]],Table1[[#Headers],[Final]],""),"")</f>
        <v/>
      </c>
    </row>
    <row r="18" spans="1:17" s="10" customFormat="1" x14ac:dyDescent="0.25">
      <c r="A18" s="10" t="s">
        <v>111</v>
      </c>
      <c r="B18" s="10">
        <v>181</v>
      </c>
      <c r="C18" s="10" t="str">
        <f>IFERROR(IF(VLOOKUP(A18,Adviento!A:C,3,FALSE)=Table1[[#Headers],[Adviento]],Table1[[#Headers],[Adviento]],""),"")</f>
        <v/>
      </c>
      <c r="D18" s="10" t="str">
        <f>IFERROR(IF(VLOOKUP(A18,Navidad!A:C,3,FALSE)=Table1[[#Headers],[Navidad]],Table1[[#Headers],[Navidad]],""),"")</f>
        <v/>
      </c>
      <c r="E18" s="10" t="str">
        <f>IFERROR(IF(VLOOKUP(A18,Cuaresma!A:C,3,FALSE)=Table1[[#Headers],[Cuaresma]],Table1[[#Headers],[Cuaresma]],""),"")</f>
        <v/>
      </c>
      <c r="F18" s="10" t="str">
        <f>IFERROR(IF(VLOOKUP(A18,Pascua!A:C,3,FALSE)=Table1[[#Headers],[Pascua]],Table1[[#Headers],[Pascua]],""),"")</f>
        <v/>
      </c>
      <c r="G18" s="10" t="str">
        <f>IFERROR(IF(VLOOKUP(A18,Pentecostés!A:C,3,FALSE)=Table1[[#Headers],[Pentecostés]],Table1[[#Headers],[Pentecostés]],""),"")</f>
        <v/>
      </c>
      <c r="H18" s="10" t="str">
        <f>IFERROR(IF(VLOOKUP(A18,Entrada!A:C,3,FALSE)=Table1[[#Headers],[Entrada]],Table1[[#Headers],[Entrada]],""),"")</f>
        <v/>
      </c>
      <c r="I18" s="10" t="str">
        <f>IFERROR(IF(VLOOKUP(A18,Virgen!A:C,3,FALSE)=Table1[[#Headers],[Virgen]],Table1[[#Headers],[Virgen]],""),"")</f>
        <v/>
      </c>
      <c r="J18" s="10" t="str">
        <f>IFERROR(IF(VLOOKUP(A18,Paz!A:C,3,FALSE)=Table1[[#Headers],[Paz]],Table1[[#Headers],[Paz]],""),"")</f>
        <v/>
      </c>
      <c r="K18" s="10" t="str">
        <f>IFERROR(IF(VLOOKUP(A18,Pan!A:C,3,FALSE)=Table1[[#Headers],[Pan]],Table1[[#Headers],[Pan]],""),"")</f>
        <v/>
      </c>
      <c r="L18" s="10" t="str">
        <f>IFERROR(IF(VLOOKUP(A18,Comunión!A:C,3,FALSE)=Table1[[#Headers],[Comunión]],Table1[[#Headers],[Comunión]],""),"")</f>
        <v/>
      </c>
      <c r="M18" s="10" t="str">
        <f>IFERROR(IF(VLOOKUP(A18,Niños!A:C,3,FALSE)=Table1[[#Headers],[Niños]],Table1[[#Headers],[Niños]],""),"")</f>
        <v/>
      </c>
      <c r="N18" s="10" t="str">
        <f>IFERROR(IF(VLOOKUP(A18,Laudes!A:C,3,FALSE)=Table1[[#Headers],[Laudes]],Table1[[#Headers],[Laudes]],""),"")</f>
        <v/>
      </c>
      <c r="O18" s="10" t="str">
        <f>IFERROR(IF(VLOOKUP(A18,'Nuevo Testamento'!A:C,3,FALSE)=Table1[[#Headers],[Nuevo Testamento]],Table1[[#Headers],[Nuevo Testamento]],""),"")</f>
        <v/>
      </c>
      <c r="P18" s="10" t="str">
        <f>IFERROR(IF(VLOOKUP(A18,'Antiguo Testamento'!A:C,3,FALSE)=Table1[[#Headers],[Antiguo Testamento]],Table1[[#Headers],[Antiguo Testamento]],""),"")</f>
        <v/>
      </c>
      <c r="Q18" s="10" t="str">
        <f>IFERROR(IF(VLOOKUP(A18,Final!A:C,3,FALSE)=Table1[[#Headers],[Final]],Table1[[#Headers],[Final]],""),"")</f>
        <v/>
      </c>
    </row>
    <row r="19" spans="1:17" s="10" customFormat="1" x14ac:dyDescent="0.25">
      <c r="A19" s="10" t="s">
        <v>10</v>
      </c>
      <c r="B19" s="10">
        <v>13</v>
      </c>
      <c r="C19" s="10" t="str">
        <f>IFERROR(IF(VLOOKUP(A19,Adviento!A:C,3,FALSE)=Table1[[#Headers],[Adviento]],Table1[[#Headers],[Adviento]],""),"")</f>
        <v/>
      </c>
      <c r="D19" s="10" t="str">
        <f>IFERROR(IF(VLOOKUP(A19,Navidad!A:C,3,FALSE)=Table1[[#Headers],[Navidad]],Table1[[#Headers],[Navidad]],""),"")</f>
        <v/>
      </c>
      <c r="E19" s="10" t="str">
        <f>IFERROR(IF(VLOOKUP(A19,Cuaresma!A:C,3,FALSE)=Table1[[#Headers],[Cuaresma]],Table1[[#Headers],[Cuaresma]],""),"")</f>
        <v/>
      </c>
      <c r="F19" s="10" t="str">
        <f>IFERROR(IF(VLOOKUP(A19,Pascua!A:C,3,FALSE)=Table1[[#Headers],[Pascua]],Table1[[#Headers],[Pascua]],""),"")</f>
        <v/>
      </c>
      <c r="G19" s="10" t="str">
        <f>IFERROR(IF(VLOOKUP(A19,Pentecostés!A:C,3,FALSE)=Table1[[#Headers],[Pentecostés]],Table1[[#Headers],[Pentecostés]],""),"")</f>
        <v/>
      </c>
      <c r="H19" s="10" t="str">
        <f>IFERROR(IF(VLOOKUP(A19,Entrada!A:C,3,FALSE)=Table1[[#Headers],[Entrada]],Table1[[#Headers],[Entrada]],""),"")</f>
        <v/>
      </c>
      <c r="I19" s="10" t="str">
        <f>IFERROR(IF(VLOOKUP(A19,Virgen!A:C,3,FALSE)=Table1[[#Headers],[Virgen]],Table1[[#Headers],[Virgen]],""),"")</f>
        <v/>
      </c>
      <c r="J19" s="10" t="str">
        <f>IFERROR(IF(VLOOKUP(A19,Paz!A:C,3,FALSE)=Table1[[#Headers],[Paz]],Table1[[#Headers],[Paz]],""),"")</f>
        <v/>
      </c>
      <c r="K19" s="10" t="str">
        <f>IFERROR(IF(VLOOKUP(A19,Pan!A:C,3,FALSE)=Table1[[#Headers],[Pan]],Table1[[#Headers],[Pan]],""),"")</f>
        <v/>
      </c>
      <c r="L19" s="10" t="str">
        <f>IFERROR(IF(VLOOKUP(A19,Comunión!A:C,3,FALSE)=Table1[[#Headers],[Comunión]],Table1[[#Headers],[Comunión]],""),"")</f>
        <v/>
      </c>
      <c r="M19" s="10" t="str">
        <f>IFERROR(IF(VLOOKUP(A19,Niños!A:C,3,FALSE)=Table1[[#Headers],[Niños]],Table1[[#Headers],[Niños]],""),"")</f>
        <v/>
      </c>
      <c r="N19" s="10" t="str">
        <f>IFERROR(IF(VLOOKUP(A19,Laudes!A:C,3,FALSE)=Table1[[#Headers],[Laudes]],Table1[[#Headers],[Laudes]],""),"")</f>
        <v>Laudes</v>
      </c>
      <c r="O19" s="10" t="str">
        <f>IFERROR(IF(VLOOKUP(A19,'Nuevo Testamento'!A:C,3,FALSE)=Table1[[#Headers],[Nuevo Testamento]],Table1[[#Headers],[Nuevo Testamento]],""),"")</f>
        <v/>
      </c>
      <c r="P19" s="10" t="str">
        <f>IFERROR(IF(VLOOKUP(A19,'Antiguo Testamento'!A:C,3,FALSE)=Table1[[#Headers],[Antiguo Testamento]],Table1[[#Headers],[Antiguo Testamento]],""),"")</f>
        <v>Antiguo Testamento</v>
      </c>
      <c r="Q19" s="10" t="str">
        <f>IFERROR(IF(VLOOKUP(A19,Final!A:C,3,FALSE)=Table1[[#Headers],[Final]],Table1[[#Headers],[Final]],""),"")</f>
        <v/>
      </c>
    </row>
    <row r="20" spans="1:17" s="10" customFormat="1" x14ac:dyDescent="0.25">
      <c r="A20" s="10" t="s">
        <v>11</v>
      </c>
      <c r="B20" s="10">
        <v>14</v>
      </c>
      <c r="C20" s="10" t="str">
        <f>IFERROR(IF(VLOOKUP(A20,Adviento!A:C,3,FALSE)=Table1[[#Headers],[Adviento]],Table1[[#Headers],[Adviento]],""),"")</f>
        <v/>
      </c>
      <c r="D20" s="10" t="str">
        <f>IFERROR(IF(VLOOKUP(A20,Navidad!A:C,3,FALSE)=Table1[[#Headers],[Navidad]],Table1[[#Headers],[Navidad]],""),"")</f>
        <v/>
      </c>
      <c r="E20" s="10" t="str">
        <f>IFERROR(IF(VLOOKUP(A20,Cuaresma!A:C,3,FALSE)=Table1[[#Headers],[Cuaresma]],Table1[[#Headers],[Cuaresma]],""),"")</f>
        <v/>
      </c>
      <c r="F20" s="10" t="str">
        <f>IFERROR(IF(VLOOKUP(A20,Pascua!A:C,3,FALSE)=Table1[[#Headers],[Pascua]],Table1[[#Headers],[Pascua]],""),"")</f>
        <v>Pascua</v>
      </c>
      <c r="G20" s="10" t="str">
        <f>IFERROR(IF(VLOOKUP(A20,Pentecostés!A:C,3,FALSE)=Table1[[#Headers],[Pentecostés]],Table1[[#Headers],[Pentecostés]],""),"")</f>
        <v>Pentecostés</v>
      </c>
      <c r="H20" s="10" t="str">
        <f>IFERROR(IF(VLOOKUP(A20,Entrada!A:C,3,FALSE)=Table1[[#Headers],[Entrada]],Table1[[#Headers],[Entrada]],""),"")</f>
        <v/>
      </c>
      <c r="I20" s="10" t="str">
        <f>IFERROR(IF(VLOOKUP(A20,Virgen!A:C,3,FALSE)=Table1[[#Headers],[Virgen]],Table1[[#Headers],[Virgen]],""),"")</f>
        <v/>
      </c>
      <c r="J20" s="10" t="str">
        <f>IFERROR(IF(VLOOKUP(A20,Paz!A:C,3,FALSE)=Table1[[#Headers],[Paz]],Table1[[#Headers],[Paz]],""),"")</f>
        <v>Paz</v>
      </c>
      <c r="K20" s="10" t="str">
        <f>IFERROR(IF(VLOOKUP(A20,Pan!A:C,3,FALSE)=Table1[[#Headers],[Pan]],Table1[[#Headers],[Pan]],""),"")</f>
        <v/>
      </c>
      <c r="L20" s="10" t="str">
        <f>IFERROR(IF(VLOOKUP(A20,Comunión!A:C,3,FALSE)=Table1[[#Headers],[Comunión]],Table1[[#Headers],[Comunión]],""),"")</f>
        <v/>
      </c>
      <c r="M20" s="10" t="str">
        <f>IFERROR(IF(VLOOKUP(A20,Niños!A:C,3,FALSE)=Table1[[#Headers],[Niños]],Table1[[#Headers],[Niños]],""),"")</f>
        <v>Niños</v>
      </c>
      <c r="N20" s="10" t="str">
        <f>IFERROR(IF(VLOOKUP(A20,Laudes!A:C,3,FALSE)=Table1[[#Headers],[Laudes]],Table1[[#Headers],[Laudes]],""),"")</f>
        <v/>
      </c>
      <c r="O20" s="10" t="str">
        <f>IFERROR(IF(VLOOKUP(A20,'Nuevo Testamento'!A:C,3,FALSE)=Table1[[#Headers],[Nuevo Testamento]],Table1[[#Headers],[Nuevo Testamento]],""),"")</f>
        <v/>
      </c>
      <c r="P20" s="10" t="str">
        <f>IFERROR(IF(VLOOKUP(A20,'Antiguo Testamento'!A:C,3,FALSE)=Table1[[#Headers],[Antiguo Testamento]],Table1[[#Headers],[Antiguo Testamento]],""),"")</f>
        <v>Antiguo Testamento</v>
      </c>
      <c r="Q20" s="10" t="str">
        <f>IFERROR(IF(VLOOKUP(A20,Final!A:C,3,FALSE)=Table1[[#Headers],[Final]],Table1[[#Headers],[Final]],""),"")</f>
        <v/>
      </c>
    </row>
    <row r="21" spans="1:17" s="10" customFormat="1" x14ac:dyDescent="0.25">
      <c r="A21" s="10" t="s">
        <v>12</v>
      </c>
      <c r="B21" s="10">
        <v>15</v>
      </c>
      <c r="C21" s="10" t="str">
        <f>IFERROR(IF(VLOOKUP(A21,Adviento!A:C,3,FALSE)=Table1[[#Headers],[Adviento]],Table1[[#Headers],[Adviento]],""),"")</f>
        <v/>
      </c>
      <c r="D21" s="10" t="str">
        <f>IFERROR(IF(VLOOKUP(A21,Navidad!A:C,3,FALSE)=Table1[[#Headers],[Navidad]],Table1[[#Headers],[Navidad]],""),"")</f>
        <v/>
      </c>
      <c r="E21" s="10" t="str">
        <f>IFERROR(IF(VLOOKUP(A21,Cuaresma!A:C,3,FALSE)=Table1[[#Headers],[Cuaresma]],Table1[[#Headers],[Cuaresma]],""),"")</f>
        <v/>
      </c>
      <c r="F21" s="10" t="str">
        <f>IFERROR(IF(VLOOKUP(A21,Pascua!A:C,3,FALSE)=Table1[[#Headers],[Pascua]],Table1[[#Headers],[Pascua]],""),"")</f>
        <v>Pascua</v>
      </c>
      <c r="G21" s="10" t="str">
        <f>IFERROR(IF(VLOOKUP(A21,Pentecostés!A:C,3,FALSE)=Table1[[#Headers],[Pentecostés]],Table1[[#Headers],[Pentecostés]],""),"")</f>
        <v>Pentecostés</v>
      </c>
      <c r="H21" s="10" t="str">
        <f>IFERROR(IF(VLOOKUP(A21,Entrada!A:C,3,FALSE)=Table1[[#Headers],[Entrada]],Table1[[#Headers],[Entrada]],""),"")</f>
        <v/>
      </c>
      <c r="I21" s="10" t="str">
        <f>IFERROR(IF(VLOOKUP(A21,Virgen!A:C,3,FALSE)=Table1[[#Headers],[Virgen]],Table1[[#Headers],[Virgen]],""),"")</f>
        <v/>
      </c>
      <c r="J21" s="10" t="str">
        <f>IFERROR(IF(VLOOKUP(A21,Paz!A:C,3,FALSE)=Table1[[#Headers],[Paz]],Table1[[#Headers],[Paz]],""),"")</f>
        <v/>
      </c>
      <c r="K21" s="10" t="str">
        <f>IFERROR(IF(VLOOKUP(A21,Pan!A:C,3,FALSE)=Table1[[#Headers],[Pan]],Table1[[#Headers],[Pan]],""),"")</f>
        <v/>
      </c>
      <c r="L21" s="10" t="str">
        <f>IFERROR(IF(VLOOKUP(A21,Comunión!A:C,3,FALSE)=Table1[[#Headers],[Comunión]],Table1[[#Headers],[Comunión]],""),"")</f>
        <v/>
      </c>
      <c r="M21" s="10" t="str">
        <f>IFERROR(IF(VLOOKUP(A21,Niños!A:C,3,FALSE)=Table1[[#Headers],[Niños]],Table1[[#Headers],[Niños]],""),"")</f>
        <v/>
      </c>
      <c r="N21" s="10" t="str">
        <f>IFERROR(IF(VLOOKUP(A21,Laudes!A:C,3,FALSE)=Table1[[#Headers],[Laudes]],Table1[[#Headers],[Laudes]],""),"")</f>
        <v>Laudes</v>
      </c>
      <c r="O21" s="10" t="str">
        <f>IFERROR(IF(VLOOKUP(A21,'Nuevo Testamento'!A:C,3,FALSE)=Table1[[#Headers],[Nuevo Testamento]],Table1[[#Headers],[Nuevo Testamento]],""),"")</f>
        <v>Nuevo Testamento</v>
      </c>
      <c r="P21" s="10" t="str">
        <f>IFERROR(IF(VLOOKUP(A21,'Antiguo Testamento'!A:C,3,FALSE)=Table1[[#Headers],[Antiguo Testamento]],Table1[[#Headers],[Antiguo Testamento]],""),"")</f>
        <v/>
      </c>
      <c r="Q21" s="10" t="str">
        <f>IFERROR(IF(VLOOKUP(A21,Final!A:C,3,FALSE)=Table1[[#Headers],[Final]],Table1[[#Headers],[Final]],""),"")</f>
        <v/>
      </c>
    </row>
    <row r="22" spans="1:17" s="10" customFormat="1" x14ac:dyDescent="0.25">
      <c r="A22" s="10" t="s">
        <v>112</v>
      </c>
      <c r="B22" s="10">
        <v>16</v>
      </c>
      <c r="C22" s="10" t="str">
        <f>IFERROR(IF(VLOOKUP(A22,Adviento!A:C,3,FALSE)=Table1[[#Headers],[Adviento]],Table1[[#Headers],[Adviento]],""),"")</f>
        <v/>
      </c>
      <c r="D22" s="10" t="str">
        <f>IFERROR(IF(VLOOKUP(A22,Navidad!A:C,3,FALSE)=Table1[[#Headers],[Navidad]],Table1[[#Headers],[Navidad]],""),"")</f>
        <v/>
      </c>
      <c r="E22" s="10" t="str">
        <f>IFERROR(IF(VLOOKUP(A22,Cuaresma!A:C,3,FALSE)=Table1[[#Headers],[Cuaresma]],Table1[[#Headers],[Cuaresma]],""),"")</f>
        <v/>
      </c>
      <c r="F22" s="10" t="str">
        <f>IFERROR(IF(VLOOKUP(A22,Pascua!A:C,3,FALSE)=Table1[[#Headers],[Pascua]],Table1[[#Headers],[Pascua]],""),"")</f>
        <v/>
      </c>
      <c r="G22" s="10" t="str">
        <f>IFERROR(IF(VLOOKUP(A22,Pentecostés!A:C,3,FALSE)=Table1[[#Headers],[Pentecostés]],Table1[[#Headers],[Pentecostés]],""),"")</f>
        <v/>
      </c>
      <c r="H22" s="10" t="str">
        <f>IFERROR(IF(VLOOKUP(A22,Entrada!A:C,3,FALSE)=Table1[[#Headers],[Entrada]],Table1[[#Headers],[Entrada]],""),"")</f>
        <v>Entrada</v>
      </c>
      <c r="I22" s="10" t="str">
        <f>IFERROR(IF(VLOOKUP(A22,Virgen!A:C,3,FALSE)=Table1[[#Headers],[Virgen]],Table1[[#Headers],[Virgen]],""),"")</f>
        <v/>
      </c>
      <c r="J22" s="10" t="str">
        <f>IFERROR(IF(VLOOKUP(A22,Paz!A:C,3,FALSE)=Table1[[#Headers],[Paz]],Table1[[#Headers],[Paz]],""),"")</f>
        <v/>
      </c>
      <c r="K22" s="10" t="str">
        <f>IFERROR(IF(VLOOKUP(A22,Pan!A:C,3,FALSE)=Table1[[#Headers],[Pan]],Table1[[#Headers],[Pan]],""),"")</f>
        <v/>
      </c>
      <c r="L22" s="10" t="str">
        <f>IFERROR(IF(VLOOKUP(A22,Comunión!A:C,3,FALSE)=Table1[[#Headers],[Comunión]],Table1[[#Headers],[Comunión]],""),"")</f>
        <v/>
      </c>
      <c r="M22" s="10" t="str">
        <f>IFERROR(IF(VLOOKUP(A22,Niños!A:C,3,FALSE)=Table1[[#Headers],[Niños]],Table1[[#Headers],[Niños]],""),"")</f>
        <v/>
      </c>
      <c r="N22" s="10" t="str">
        <f>IFERROR(IF(VLOOKUP(A22,Laudes!A:C,3,FALSE)=Table1[[#Headers],[Laudes]],Table1[[#Headers],[Laudes]],""),"")</f>
        <v/>
      </c>
      <c r="O22" s="10" t="str">
        <f>IFERROR(IF(VLOOKUP(A22,'Nuevo Testamento'!A:C,3,FALSE)=Table1[[#Headers],[Nuevo Testamento]],Table1[[#Headers],[Nuevo Testamento]],""),"")</f>
        <v/>
      </c>
      <c r="P22" s="10" t="str">
        <f>IFERROR(IF(VLOOKUP(A22,'Antiguo Testamento'!A:C,3,FALSE)=Table1[[#Headers],[Antiguo Testamento]],Table1[[#Headers],[Antiguo Testamento]],""),"")</f>
        <v>Antiguo Testamento</v>
      </c>
      <c r="Q22" s="10" t="str">
        <f>IFERROR(IF(VLOOKUP(A22,Final!A:C,3,FALSE)=Table1[[#Headers],[Final]],Table1[[#Headers],[Final]],""),"")</f>
        <v/>
      </c>
    </row>
    <row r="23" spans="1:17" s="10" customFormat="1" x14ac:dyDescent="0.25">
      <c r="A23" s="10" t="s">
        <v>13</v>
      </c>
      <c r="B23" s="10">
        <v>17</v>
      </c>
      <c r="C23" s="10" t="str">
        <f>IFERROR(IF(VLOOKUP(A23,Adviento!A:C,3,FALSE)=Table1[[#Headers],[Adviento]],Table1[[#Headers],[Adviento]],""),"")</f>
        <v/>
      </c>
      <c r="D23" s="10" t="str">
        <f>IFERROR(IF(VLOOKUP(A23,Navidad!A:C,3,FALSE)=Table1[[#Headers],[Navidad]],Table1[[#Headers],[Navidad]],""),"")</f>
        <v/>
      </c>
      <c r="E23" s="10" t="str">
        <f>IFERROR(IF(VLOOKUP(A23,Cuaresma!A:C,3,FALSE)=Table1[[#Headers],[Cuaresma]],Table1[[#Headers],[Cuaresma]],""),"")</f>
        <v/>
      </c>
      <c r="F23" s="10" t="str">
        <f>IFERROR(IF(VLOOKUP(A23,Pascua!A:C,3,FALSE)=Table1[[#Headers],[Pascua]],Table1[[#Headers],[Pascua]],""),"")</f>
        <v/>
      </c>
      <c r="G23" s="10" t="str">
        <f>IFERROR(IF(VLOOKUP(A23,Pentecostés!A:C,3,FALSE)=Table1[[#Headers],[Pentecostés]],Table1[[#Headers],[Pentecostés]],""),"")</f>
        <v/>
      </c>
      <c r="H23" s="10" t="str">
        <f>IFERROR(IF(VLOOKUP(A23,Entrada!A:C,3,FALSE)=Table1[[#Headers],[Entrada]],Table1[[#Headers],[Entrada]],""),"")</f>
        <v>Entrada</v>
      </c>
      <c r="I23" s="10" t="str">
        <f>IFERROR(IF(VLOOKUP(A23,Virgen!A:C,3,FALSE)=Table1[[#Headers],[Virgen]],Table1[[#Headers],[Virgen]],""),"")</f>
        <v/>
      </c>
      <c r="J23" s="10" t="str">
        <f>IFERROR(IF(VLOOKUP(A23,Paz!A:C,3,FALSE)=Table1[[#Headers],[Paz]],Table1[[#Headers],[Paz]],""),"")</f>
        <v/>
      </c>
      <c r="K23" s="10" t="str">
        <f>IFERROR(IF(VLOOKUP(A23,Pan!A:C,3,FALSE)=Table1[[#Headers],[Pan]],Table1[[#Headers],[Pan]],""),"")</f>
        <v/>
      </c>
      <c r="L23" s="10" t="str">
        <f>IFERROR(IF(VLOOKUP(A23,Comunión!A:C,3,FALSE)=Table1[[#Headers],[Comunión]],Table1[[#Headers],[Comunión]],""),"")</f>
        <v/>
      </c>
      <c r="M23" s="10" t="str">
        <f>IFERROR(IF(VLOOKUP(A23,Niños!A:C,3,FALSE)=Table1[[#Headers],[Niños]],Table1[[#Headers],[Niños]],""),"")</f>
        <v/>
      </c>
      <c r="N23" s="10" t="str">
        <f>IFERROR(IF(VLOOKUP(A23,Laudes!A:C,3,FALSE)=Table1[[#Headers],[Laudes]],Table1[[#Headers],[Laudes]],""),"")</f>
        <v/>
      </c>
      <c r="O23" s="10" t="str">
        <f>IFERROR(IF(VLOOKUP(A23,'Nuevo Testamento'!A:C,3,FALSE)=Table1[[#Headers],[Nuevo Testamento]],Table1[[#Headers],[Nuevo Testamento]],""),"")</f>
        <v>Nuevo Testamento</v>
      </c>
      <c r="P23" s="10" t="str">
        <f>IFERROR(IF(VLOOKUP(A23,'Antiguo Testamento'!A:C,3,FALSE)=Table1[[#Headers],[Antiguo Testamento]],Table1[[#Headers],[Antiguo Testamento]],""),"")</f>
        <v/>
      </c>
      <c r="Q23" s="10" t="str">
        <f>IFERROR(IF(VLOOKUP(A23,Final!A:C,3,FALSE)=Table1[[#Headers],[Final]],Table1[[#Headers],[Final]],""),"")</f>
        <v/>
      </c>
    </row>
    <row r="24" spans="1:17" s="10" customFormat="1" x14ac:dyDescent="0.25">
      <c r="A24" s="10" t="s">
        <v>113</v>
      </c>
      <c r="B24" s="10">
        <v>18</v>
      </c>
      <c r="C24" s="10" t="str">
        <f>IFERROR(IF(VLOOKUP(A24,Adviento!A:C,3,FALSE)=Table1[[#Headers],[Adviento]],Table1[[#Headers],[Adviento]],""),"")</f>
        <v/>
      </c>
      <c r="D24" s="10" t="str">
        <f>IFERROR(IF(VLOOKUP(A24,Navidad!A:C,3,FALSE)=Table1[[#Headers],[Navidad]],Table1[[#Headers],[Navidad]],""),"")</f>
        <v/>
      </c>
      <c r="E24" s="10" t="str">
        <f>IFERROR(IF(VLOOKUP(A24,Cuaresma!A:C,3,FALSE)=Table1[[#Headers],[Cuaresma]],Table1[[#Headers],[Cuaresma]],""),"")</f>
        <v>Cuaresma</v>
      </c>
      <c r="F24" s="10" t="str">
        <f>IFERROR(IF(VLOOKUP(A24,Pascua!A:C,3,FALSE)=Table1[[#Headers],[Pascua]],Table1[[#Headers],[Pascua]],""),"")</f>
        <v/>
      </c>
      <c r="G24" s="10" t="str">
        <f>IFERROR(IF(VLOOKUP(A24,Pentecostés!A:C,3,FALSE)=Table1[[#Headers],[Pentecostés]],Table1[[#Headers],[Pentecostés]],""),"")</f>
        <v/>
      </c>
      <c r="H24" s="10" t="str">
        <f>IFERROR(IF(VLOOKUP(A24,Entrada!A:C,3,FALSE)=Table1[[#Headers],[Entrada]],Table1[[#Headers],[Entrada]],""),"")</f>
        <v/>
      </c>
      <c r="I24" s="10" t="str">
        <f>IFERROR(IF(VLOOKUP(A24,Virgen!A:C,3,FALSE)=Table1[[#Headers],[Virgen]],Table1[[#Headers],[Virgen]],""),"")</f>
        <v/>
      </c>
      <c r="J24" s="10" t="str">
        <f>IFERROR(IF(VLOOKUP(A24,Paz!A:C,3,FALSE)=Table1[[#Headers],[Paz]],Table1[[#Headers],[Paz]],""),"")</f>
        <v/>
      </c>
      <c r="K24" s="10" t="str">
        <f>IFERROR(IF(VLOOKUP(A24,Pan!A:C,3,FALSE)=Table1[[#Headers],[Pan]],Table1[[#Headers],[Pan]],""),"")</f>
        <v/>
      </c>
      <c r="L24" s="10" t="str">
        <f>IFERROR(IF(VLOOKUP(A24,Comunión!A:C,3,FALSE)=Table1[[#Headers],[Comunión]],Table1[[#Headers],[Comunión]],""),"")</f>
        <v/>
      </c>
      <c r="M24" s="10" t="str">
        <f>IFERROR(IF(VLOOKUP(A24,Niños!A:C,3,FALSE)=Table1[[#Headers],[Niños]],Table1[[#Headers],[Niños]],""),"")</f>
        <v/>
      </c>
      <c r="N24" s="10" t="str">
        <f>IFERROR(IF(VLOOKUP(A24,Laudes!A:C,3,FALSE)=Table1[[#Headers],[Laudes]],Table1[[#Headers],[Laudes]],""),"")</f>
        <v>Laudes</v>
      </c>
      <c r="O24" s="10" t="str">
        <f>IFERROR(IF(VLOOKUP(A24,'Nuevo Testamento'!A:C,3,FALSE)=Table1[[#Headers],[Nuevo Testamento]],Table1[[#Headers],[Nuevo Testamento]],""),"")</f>
        <v/>
      </c>
      <c r="P24" s="10" t="str">
        <f>IFERROR(IF(VLOOKUP(A24,'Antiguo Testamento'!A:C,3,FALSE)=Table1[[#Headers],[Antiguo Testamento]],Table1[[#Headers],[Antiguo Testamento]],""),"")</f>
        <v>Antiguo Testamento</v>
      </c>
      <c r="Q24" s="10" t="str">
        <f>IFERROR(IF(VLOOKUP(A24,Final!A:C,3,FALSE)=Table1[[#Headers],[Final]],Table1[[#Headers],[Final]],""),"")</f>
        <v/>
      </c>
    </row>
    <row r="25" spans="1:17" s="10" customFormat="1" x14ac:dyDescent="0.25">
      <c r="A25" s="10" t="s">
        <v>114</v>
      </c>
      <c r="B25" s="10">
        <v>182</v>
      </c>
      <c r="C25" s="10" t="str">
        <f>IFERROR(IF(VLOOKUP(A25,Adviento!A:C,3,FALSE)=Table1[[#Headers],[Adviento]],Table1[[#Headers],[Adviento]],""),"")</f>
        <v/>
      </c>
      <c r="D25" s="10" t="str">
        <f>IFERROR(IF(VLOOKUP(A25,Navidad!A:C,3,FALSE)=Table1[[#Headers],[Navidad]],Table1[[#Headers],[Navidad]],""),"")</f>
        <v/>
      </c>
      <c r="E25" s="10" t="str">
        <f>IFERROR(IF(VLOOKUP(A25,Cuaresma!A:C,3,FALSE)=Table1[[#Headers],[Cuaresma]],Table1[[#Headers],[Cuaresma]],""),"")</f>
        <v/>
      </c>
      <c r="F25" s="10" t="str">
        <f>IFERROR(IF(VLOOKUP(A25,Pascua!A:C,3,FALSE)=Table1[[#Headers],[Pascua]],Table1[[#Headers],[Pascua]],""),"")</f>
        <v/>
      </c>
      <c r="G25" s="10" t="str">
        <f>IFERROR(IF(VLOOKUP(A25,Pentecostés!A:C,3,FALSE)=Table1[[#Headers],[Pentecostés]],Table1[[#Headers],[Pentecostés]],""),"")</f>
        <v/>
      </c>
      <c r="H25" s="10" t="str">
        <f>IFERROR(IF(VLOOKUP(A25,Entrada!A:C,3,FALSE)=Table1[[#Headers],[Entrada]],Table1[[#Headers],[Entrada]],""),"")</f>
        <v/>
      </c>
      <c r="I25" s="10" t="str">
        <f>IFERROR(IF(VLOOKUP(A25,Virgen!A:C,3,FALSE)=Table1[[#Headers],[Virgen]],Table1[[#Headers],[Virgen]],""),"")</f>
        <v/>
      </c>
      <c r="J25" s="10" t="str">
        <f>IFERROR(IF(VLOOKUP(A25,Paz!A:C,3,FALSE)=Table1[[#Headers],[Paz]],Table1[[#Headers],[Paz]],""),"")</f>
        <v/>
      </c>
      <c r="K25" s="10" t="str">
        <f>IFERROR(IF(VLOOKUP(A25,Pan!A:C,3,FALSE)=Table1[[#Headers],[Pan]],Table1[[#Headers],[Pan]],""),"")</f>
        <v/>
      </c>
      <c r="L25" s="10" t="str">
        <f>IFERROR(IF(VLOOKUP(A25,Comunión!A:C,3,FALSE)=Table1[[#Headers],[Comunión]],Table1[[#Headers],[Comunión]],""),"")</f>
        <v/>
      </c>
      <c r="M25" s="10" t="str">
        <f>IFERROR(IF(VLOOKUP(A25,Niños!A:C,3,FALSE)=Table1[[#Headers],[Niños]],Table1[[#Headers],[Niños]],""),"")</f>
        <v/>
      </c>
      <c r="N25" s="10" t="str">
        <f>IFERROR(IF(VLOOKUP(A25,Laudes!A:C,3,FALSE)=Table1[[#Headers],[Laudes]],Table1[[#Headers],[Laudes]],""),"")</f>
        <v/>
      </c>
      <c r="O25" s="10" t="str">
        <f>IFERROR(IF(VLOOKUP(A25,'Nuevo Testamento'!A:C,3,FALSE)=Table1[[#Headers],[Nuevo Testamento]],Table1[[#Headers],[Nuevo Testamento]],""),"")</f>
        <v/>
      </c>
      <c r="P25" s="10" t="str">
        <f>IFERROR(IF(VLOOKUP(A25,'Antiguo Testamento'!A:C,3,FALSE)=Table1[[#Headers],[Antiguo Testamento]],Table1[[#Headers],[Antiguo Testamento]],""),"")</f>
        <v/>
      </c>
      <c r="Q25" s="10" t="str">
        <f>IFERROR(IF(VLOOKUP(A25,Final!A:C,3,FALSE)=Table1[[#Headers],[Final]],Table1[[#Headers],[Final]],""),"")</f>
        <v/>
      </c>
    </row>
    <row r="26" spans="1:17" s="10" customFormat="1" x14ac:dyDescent="0.25">
      <c r="A26" s="10" t="s">
        <v>14</v>
      </c>
      <c r="B26" s="10">
        <v>19</v>
      </c>
      <c r="C26" s="10" t="str">
        <f>IFERROR(IF(VLOOKUP(A26,Adviento!A:C,3,FALSE)=Table1[[#Headers],[Adviento]],Table1[[#Headers],[Adviento]],""),"")</f>
        <v/>
      </c>
      <c r="D26" s="10" t="str">
        <f>IFERROR(IF(VLOOKUP(A26,Navidad!A:C,3,FALSE)=Table1[[#Headers],[Navidad]],Table1[[#Headers],[Navidad]],""),"")</f>
        <v/>
      </c>
      <c r="E26" s="10" t="str">
        <f>IFERROR(IF(VLOOKUP(A26,Cuaresma!A:C,3,FALSE)=Table1[[#Headers],[Cuaresma]],Table1[[#Headers],[Cuaresma]],""),"")</f>
        <v/>
      </c>
      <c r="F26" s="10" t="str">
        <f>IFERROR(IF(VLOOKUP(A26,Pascua!A:C,3,FALSE)=Table1[[#Headers],[Pascua]],Table1[[#Headers],[Pascua]],""),"")</f>
        <v>Pascua</v>
      </c>
      <c r="G26" s="10" t="str">
        <f>IFERROR(IF(VLOOKUP(A26,Pentecostés!A:C,3,FALSE)=Table1[[#Headers],[Pentecostés]],Table1[[#Headers],[Pentecostés]],""),"")</f>
        <v>Pentecostés</v>
      </c>
      <c r="H26" s="10" t="str">
        <f>IFERROR(IF(VLOOKUP(A26,Entrada!A:C,3,FALSE)=Table1[[#Headers],[Entrada]],Table1[[#Headers],[Entrada]],""),"")</f>
        <v/>
      </c>
      <c r="I26" s="10" t="str">
        <f>IFERROR(IF(VLOOKUP(A26,Virgen!A:C,3,FALSE)=Table1[[#Headers],[Virgen]],Table1[[#Headers],[Virgen]],""),"")</f>
        <v/>
      </c>
      <c r="J26" s="10" t="str">
        <f>IFERROR(IF(VLOOKUP(A26,Paz!A:C,3,FALSE)=Table1[[#Headers],[Paz]],Table1[[#Headers],[Paz]],""),"")</f>
        <v/>
      </c>
      <c r="K26" s="10" t="str">
        <f>IFERROR(IF(VLOOKUP(A26,Pan!A:C,3,FALSE)=Table1[[#Headers],[Pan]],Table1[[#Headers],[Pan]],""),"")</f>
        <v/>
      </c>
      <c r="L26" s="10" t="str">
        <f>IFERROR(IF(VLOOKUP(A26,Comunión!A:C,3,FALSE)=Table1[[#Headers],[Comunión]],Table1[[#Headers],[Comunión]],""),"")</f>
        <v/>
      </c>
      <c r="M26" s="10" t="str">
        <f>IFERROR(IF(VLOOKUP(A26,Niños!A:C,3,FALSE)=Table1[[#Headers],[Niños]],Table1[[#Headers],[Niños]],""),"")</f>
        <v/>
      </c>
      <c r="N26" s="10" t="str">
        <f>IFERROR(IF(VLOOKUP(A26,Laudes!A:C,3,FALSE)=Table1[[#Headers],[Laudes]],Table1[[#Headers],[Laudes]],""),"")</f>
        <v/>
      </c>
      <c r="O26" s="10" t="str">
        <f>IFERROR(IF(VLOOKUP(A26,'Nuevo Testamento'!A:C,3,FALSE)=Table1[[#Headers],[Nuevo Testamento]],Table1[[#Headers],[Nuevo Testamento]],""),"")</f>
        <v/>
      </c>
      <c r="P26" s="10" t="str">
        <f>IFERROR(IF(VLOOKUP(A26,'Antiguo Testamento'!A:C,3,FALSE)=Table1[[#Headers],[Antiguo Testamento]],Table1[[#Headers],[Antiguo Testamento]],""),"")</f>
        <v>Antiguo Testamento</v>
      </c>
      <c r="Q26" s="10" t="str">
        <f>IFERROR(IF(VLOOKUP(A26,Final!A:C,3,FALSE)=Table1[[#Headers],[Final]],Table1[[#Headers],[Final]],""),"")</f>
        <v/>
      </c>
    </row>
    <row r="27" spans="1:17" s="10" customFormat="1" x14ac:dyDescent="0.25">
      <c r="A27" s="10" t="s">
        <v>115</v>
      </c>
      <c r="B27" s="10">
        <v>20</v>
      </c>
      <c r="C27" s="10" t="str">
        <f>IFERROR(IF(VLOOKUP(A27,Adviento!A:C,3,FALSE)=Table1[[#Headers],[Adviento]],Table1[[#Headers],[Adviento]],""),"")</f>
        <v/>
      </c>
      <c r="D27" s="10" t="str">
        <f>IFERROR(IF(VLOOKUP(A27,Navidad!A:C,3,FALSE)=Table1[[#Headers],[Navidad]],Table1[[#Headers],[Navidad]],""),"")</f>
        <v/>
      </c>
      <c r="E27" s="10" t="str">
        <f>IFERROR(IF(VLOOKUP(A27,Cuaresma!A:C,3,FALSE)=Table1[[#Headers],[Cuaresma]],Table1[[#Headers],[Cuaresma]],""),"")</f>
        <v>Cuaresma</v>
      </c>
      <c r="F27" s="10" t="str">
        <f>IFERROR(IF(VLOOKUP(A27,Pascua!A:C,3,FALSE)=Table1[[#Headers],[Pascua]],Table1[[#Headers],[Pascua]],""),"")</f>
        <v/>
      </c>
      <c r="G27" s="10" t="str">
        <f>IFERROR(IF(VLOOKUP(A27,Pentecostés!A:C,3,FALSE)=Table1[[#Headers],[Pentecostés]],Table1[[#Headers],[Pentecostés]],""),"")</f>
        <v/>
      </c>
      <c r="H27" s="10" t="str">
        <f>IFERROR(IF(VLOOKUP(A27,Entrada!A:C,3,FALSE)=Table1[[#Headers],[Entrada]],Table1[[#Headers],[Entrada]],""),"")</f>
        <v/>
      </c>
      <c r="I27" s="10" t="str">
        <f>IFERROR(IF(VLOOKUP(A27,Virgen!A:C,3,FALSE)=Table1[[#Headers],[Virgen]],Table1[[#Headers],[Virgen]],""),"")</f>
        <v/>
      </c>
      <c r="J27" s="10" t="str">
        <f>IFERROR(IF(VLOOKUP(A27,Paz!A:C,3,FALSE)=Table1[[#Headers],[Paz]],Table1[[#Headers],[Paz]],""),"")</f>
        <v/>
      </c>
      <c r="K27" s="10" t="str">
        <f>IFERROR(IF(VLOOKUP(A27,Pan!A:C,3,FALSE)=Table1[[#Headers],[Pan]],Table1[[#Headers],[Pan]],""),"")</f>
        <v/>
      </c>
      <c r="L27" s="10" t="str">
        <f>IFERROR(IF(VLOOKUP(A27,Comunión!A:C,3,FALSE)=Table1[[#Headers],[Comunión]],Table1[[#Headers],[Comunión]],""),"")</f>
        <v/>
      </c>
      <c r="M27" s="10" t="str">
        <f>IFERROR(IF(VLOOKUP(A27,Niños!A:C,3,FALSE)=Table1[[#Headers],[Niños]],Table1[[#Headers],[Niños]],""),"")</f>
        <v/>
      </c>
      <c r="N27" s="10" t="str">
        <f>IFERROR(IF(VLOOKUP(A27,Laudes!A:C,3,FALSE)=Table1[[#Headers],[Laudes]],Table1[[#Headers],[Laudes]],""),"")</f>
        <v/>
      </c>
      <c r="O27" s="10" t="str">
        <f>IFERROR(IF(VLOOKUP(A27,'Nuevo Testamento'!A:C,3,FALSE)=Table1[[#Headers],[Nuevo Testamento]],Table1[[#Headers],[Nuevo Testamento]],""),"")</f>
        <v/>
      </c>
      <c r="P27" s="10" t="str">
        <f>IFERROR(IF(VLOOKUP(A27,'Antiguo Testamento'!A:C,3,FALSE)=Table1[[#Headers],[Antiguo Testamento]],Table1[[#Headers],[Antiguo Testamento]],""),"")</f>
        <v/>
      </c>
      <c r="Q27" s="10" t="str">
        <f>IFERROR(IF(VLOOKUP(A27,Final!A:C,3,FALSE)=Table1[[#Headers],[Final]],Table1[[#Headers],[Final]],""),"")</f>
        <v/>
      </c>
    </row>
    <row r="28" spans="1:17" s="10" customFormat="1" x14ac:dyDescent="0.25">
      <c r="A28" s="10" t="s">
        <v>231</v>
      </c>
      <c r="B28" s="10">
        <v>21</v>
      </c>
      <c r="C28" s="10" t="str">
        <f>IFERROR(IF(VLOOKUP(A28,Adviento!A:C,3,FALSE)=Table1[[#Headers],[Adviento]],Table1[[#Headers],[Adviento]],""),"")</f>
        <v/>
      </c>
      <c r="D28" s="10" t="str">
        <f>IFERROR(IF(VLOOKUP(A28,Navidad!A:C,3,FALSE)=Table1[[#Headers],[Navidad]],Table1[[#Headers],[Navidad]],""),"")</f>
        <v/>
      </c>
      <c r="E28" s="10" t="str">
        <f>IFERROR(IF(VLOOKUP(A28,Cuaresma!A:C,3,FALSE)=Table1[[#Headers],[Cuaresma]],Table1[[#Headers],[Cuaresma]],""),"")</f>
        <v/>
      </c>
      <c r="F28" s="10" t="str">
        <f>IFERROR(IF(VLOOKUP(A28,Pascua!A:C,3,FALSE)=Table1[[#Headers],[Pascua]],Table1[[#Headers],[Pascua]],""),"")</f>
        <v/>
      </c>
      <c r="G28" s="10" t="str">
        <f>IFERROR(IF(VLOOKUP(A28,Pentecostés!A:C,3,FALSE)=Table1[[#Headers],[Pentecostés]],Table1[[#Headers],[Pentecostés]],""),"")</f>
        <v/>
      </c>
      <c r="H28" s="10" t="str">
        <f>IFERROR(IF(VLOOKUP(A28,Entrada!A:C,3,FALSE)=Table1[[#Headers],[Entrada]],Table1[[#Headers],[Entrada]],""),"")</f>
        <v/>
      </c>
      <c r="I28" s="10" t="str">
        <f>IFERROR(IF(VLOOKUP(A28,Virgen!A:C,3,FALSE)=Table1[[#Headers],[Virgen]],Table1[[#Headers],[Virgen]],""),"")</f>
        <v>Virgen</v>
      </c>
      <c r="J28" s="10" t="str">
        <f>IFERROR(IF(VLOOKUP(A28,Paz!A:C,3,FALSE)=Table1[[#Headers],[Paz]],Table1[[#Headers],[Paz]],""),"")</f>
        <v/>
      </c>
      <c r="K28" s="10" t="str">
        <f>IFERROR(IF(VLOOKUP(A28,Pan!A:C,3,FALSE)=Table1[[#Headers],[Pan]],Table1[[#Headers],[Pan]],""),"")</f>
        <v/>
      </c>
      <c r="L28" s="10" t="str">
        <f>IFERROR(IF(VLOOKUP(A28,Comunión!A:C,3,FALSE)=Table1[[#Headers],[Comunión]],Table1[[#Headers],[Comunión]],""),"")</f>
        <v/>
      </c>
      <c r="M28" s="10" t="str">
        <f>IFERROR(IF(VLOOKUP(A28,Niños!A:C,3,FALSE)=Table1[[#Headers],[Niños]],Table1[[#Headers],[Niños]],""),"")</f>
        <v/>
      </c>
      <c r="N28" s="10" t="str">
        <f>IFERROR(IF(VLOOKUP(A28,Laudes!A:C,3,FALSE)=Table1[[#Headers],[Laudes]],Table1[[#Headers],[Laudes]],""),"")</f>
        <v/>
      </c>
      <c r="O28" s="10" t="str">
        <f>IFERROR(IF(VLOOKUP(A28,'Nuevo Testamento'!A:C,3,FALSE)=Table1[[#Headers],[Nuevo Testamento]],Table1[[#Headers],[Nuevo Testamento]],""),"")</f>
        <v>Nuevo Testamento</v>
      </c>
      <c r="P28" s="10" t="str">
        <f>IFERROR(IF(VLOOKUP(A28,'Antiguo Testamento'!A:C,3,FALSE)=Table1[[#Headers],[Antiguo Testamento]],Table1[[#Headers],[Antiguo Testamento]],""),"")</f>
        <v/>
      </c>
      <c r="Q28" s="10" t="str">
        <f>IFERROR(IF(VLOOKUP(A28,Final!A:C,3,FALSE)=Table1[[#Headers],[Final]],Table1[[#Headers],[Final]],""),"")</f>
        <v/>
      </c>
    </row>
    <row r="29" spans="1:17" s="10" customFormat="1" x14ac:dyDescent="0.25">
      <c r="A29" s="10" t="s">
        <v>15</v>
      </c>
      <c r="B29" s="10">
        <v>22</v>
      </c>
      <c r="C29" s="10" t="str">
        <f>IFERROR(IF(VLOOKUP(A29,Adviento!A:C,3,FALSE)=Table1[[#Headers],[Adviento]],Table1[[#Headers],[Adviento]],""),"")</f>
        <v/>
      </c>
      <c r="D29" s="10" t="str">
        <f>IFERROR(IF(VLOOKUP(A29,Navidad!A:C,3,FALSE)=Table1[[#Headers],[Navidad]],Table1[[#Headers],[Navidad]],""),"")</f>
        <v/>
      </c>
      <c r="E29" s="10" t="str">
        <f>IFERROR(IF(VLOOKUP(A29,Cuaresma!A:C,3,FALSE)=Table1[[#Headers],[Cuaresma]],Table1[[#Headers],[Cuaresma]],""),"")</f>
        <v/>
      </c>
      <c r="F29" s="10" t="str">
        <f>IFERROR(IF(VLOOKUP(A29,Pascua!A:C,3,FALSE)=Table1[[#Headers],[Pascua]],Table1[[#Headers],[Pascua]],""),"")</f>
        <v/>
      </c>
      <c r="G29" s="10" t="str">
        <f>IFERROR(IF(VLOOKUP(A29,Pentecostés!A:C,3,FALSE)=Table1[[#Headers],[Pentecostés]],Table1[[#Headers],[Pentecostés]],""),"")</f>
        <v/>
      </c>
      <c r="H29" s="10" t="str">
        <f>IFERROR(IF(VLOOKUP(A29,Entrada!A:C,3,FALSE)=Table1[[#Headers],[Entrada]],Table1[[#Headers],[Entrada]],""),"")</f>
        <v/>
      </c>
      <c r="I29" s="10" t="str">
        <f>IFERROR(IF(VLOOKUP(A29,Virgen!A:C,3,FALSE)=Table1[[#Headers],[Virgen]],Table1[[#Headers],[Virgen]],""),"")</f>
        <v>Virgen</v>
      </c>
      <c r="J29" s="10" t="str">
        <f>IFERROR(IF(VLOOKUP(A29,Paz!A:C,3,FALSE)=Table1[[#Headers],[Paz]],Table1[[#Headers],[Paz]],""),"")</f>
        <v/>
      </c>
      <c r="K29" s="10" t="str">
        <f>IFERROR(IF(VLOOKUP(A29,Pan!A:C,3,FALSE)=Table1[[#Headers],[Pan]],Table1[[#Headers],[Pan]],""),"")</f>
        <v/>
      </c>
      <c r="L29" s="10" t="str">
        <f>IFERROR(IF(VLOOKUP(A29,Comunión!A:C,3,FALSE)=Table1[[#Headers],[Comunión]],Table1[[#Headers],[Comunión]],""),"")</f>
        <v/>
      </c>
      <c r="M29" s="10" t="str">
        <f>IFERROR(IF(VLOOKUP(A29,Niños!A:C,3,FALSE)=Table1[[#Headers],[Niños]],Table1[[#Headers],[Niños]],""),"")</f>
        <v/>
      </c>
      <c r="N29" s="10" t="str">
        <f>IFERROR(IF(VLOOKUP(A29,Laudes!A:C,3,FALSE)=Table1[[#Headers],[Laudes]],Table1[[#Headers],[Laudes]],""),"")</f>
        <v/>
      </c>
      <c r="O29" s="10" t="str">
        <f>IFERROR(IF(VLOOKUP(A29,'Nuevo Testamento'!A:C,3,FALSE)=Table1[[#Headers],[Nuevo Testamento]],Table1[[#Headers],[Nuevo Testamento]],""),"")</f>
        <v>Nuevo Testamento</v>
      </c>
      <c r="P29" s="10" t="str">
        <f>IFERROR(IF(VLOOKUP(A29,'Antiguo Testamento'!A:C,3,FALSE)=Table1[[#Headers],[Antiguo Testamento]],Table1[[#Headers],[Antiguo Testamento]],""),"")</f>
        <v/>
      </c>
      <c r="Q29" s="10" t="str">
        <f>IFERROR(IF(VLOOKUP(A29,Final!A:C,3,FALSE)=Table1[[#Headers],[Final]],Table1[[#Headers],[Final]],""),"")</f>
        <v/>
      </c>
    </row>
    <row r="30" spans="1:17" s="10" customFormat="1" x14ac:dyDescent="0.25">
      <c r="A30" s="10" t="s">
        <v>116</v>
      </c>
      <c r="B30" s="10">
        <v>23</v>
      </c>
      <c r="C30" s="10" t="str">
        <f>IFERROR(IF(VLOOKUP(A30,Adviento!A:C,3,FALSE)=Table1[[#Headers],[Adviento]],Table1[[#Headers],[Adviento]],""),"")</f>
        <v/>
      </c>
      <c r="D30" s="10" t="str">
        <f>IFERROR(IF(VLOOKUP(A30,Navidad!A:C,3,FALSE)=Table1[[#Headers],[Navidad]],Table1[[#Headers],[Navidad]],""),"")</f>
        <v/>
      </c>
      <c r="E30" s="10" t="str">
        <f>IFERROR(IF(VLOOKUP(A30,Cuaresma!A:C,3,FALSE)=Table1[[#Headers],[Cuaresma]],Table1[[#Headers],[Cuaresma]],""),"")</f>
        <v>Cuaresma</v>
      </c>
      <c r="F30" s="10" t="str">
        <f>IFERROR(IF(VLOOKUP(A30,Pascua!A:C,3,FALSE)=Table1[[#Headers],[Pascua]],Table1[[#Headers],[Pascua]],""),"")</f>
        <v/>
      </c>
      <c r="G30" s="10" t="str">
        <f>IFERROR(IF(VLOOKUP(A30,Pentecostés!A:C,3,FALSE)=Table1[[#Headers],[Pentecostés]],Table1[[#Headers],[Pentecostés]],""),"")</f>
        <v/>
      </c>
      <c r="H30" s="10" t="str">
        <f>IFERROR(IF(VLOOKUP(A30,Entrada!A:C,3,FALSE)=Table1[[#Headers],[Entrada]],Table1[[#Headers],[Entrada]],""),"")</f>
        <v/>
      </c>
      <c r="I30" s="10" t="str">
        <f>IFERROR(IF(VLOOKUP(A30,Virgen!A:C,3,FALSE)=Table1[[#Headers],[Virgen]],Table1[[#Headers],[Virgen]],""),"")</f>
        <v/>
      </c>
      <c r="J30" s="10" t="str">
        <f>IFERROR(IF(VLOOKUP(A30,Paz!A:C,3,FALSE)=Table1[[#Headers],[Paz]],Table1[[#Headers],[Paz]],""),"")</f>
        <v/>
      </c>
      <c r="K30" s="10" t="str">
        <f>IFERROR(IF(VLOOKUP(A30,Pan!A:C,3,FALSE)=Table1[[#Headers],[Pan]],Table1[[#Headers],[Pan]],""),"")</f>
        <v/>
      </c>
      <c r="L30" s="10" t="str">
        <f>IFERROR(IF(VLOOKUP(A30,Comunión!A:C,3,FALSE)=Table1[[#Headers],[Comunión]],Table1[[#Headers],[Comunión]],""),"")</f>
        <v/>
      </c>
      <c r="M30" s="10" t="str">
        <f>IFERROR(IF(VLOOKUP(A30,Niños!A:C,3,FALSE)=Table1[[#Headers],[Niños]],Table1[[#Headers],[Niños]],""),"")</f>
        <v/>
      </c>
      <c r="N30" s="10" t="str">
        <f>IFERROR(IF(VLOOKUP(A30,Laudes!A:C,3,FALSE)=Table1[[#Headers],[Laudes]],Table1[[#Headers],[Laudes]],""),"")</f>
        <v>Laudes</v>
      </c>
      <c r="O30" s="10" t="str">
        <f>IFERROR(IF(VLOOKUP(A30,'Nuevo Testamento'!A:C,3,FALSE)=Table1[[#Headers],[Nuevo Testamento]],Table1[[#Headers],[Nuevo Testamento]],""),"")</f>
        <v/>
      </c>
      <c r="P30" s="10" t="str">
        <f>IFERROR(IF(VLOOKUP(A30,'Antiguo Testamento'!A:C,3,FALSE)=Table1[[#Headers],[Antiguo Testamento]],Table1[[#Headers],[Antiguo Testamento]],""),"")</f>
        <v>Antiguo Testamento</v>
      </c>
      <c r="Q30" s="10" t="str">
        <f>IFERROR(IF(VLOOKUP(A30,Final!A:C,3,FALSE)=Table1[[#Headers],[Final]],Table1[[#Headers],[Final]],""),"")</f>
        <v/>
      </c>
    </row>
    <row r="31" spans="1:17" s="10" customFormat="1" x14ac:dyDescent="0.25">
      <c r="A31" s="10" t="s">
        <v>16</v>
      </c>
      <c r="B31" s="10">
        <v>24</v>
      </c>
      <c r="C31" s="10" t="str">
        <f>IFERROR(IF(VLOOKUP(A31,Adviento!A:C,3,FALSE)=Table1[[#Headers],[Adviento]],Table1[[#Headers],[Adviento]],""),"")</f>
        <v/>
      </c>
      <c r="D31" s="10" t="str">
        <f>IFERROR(IF(VLOOKUP(A31,Navidad!A:C,3,FALSE)=Table1[[#Headers],[Navidad]],Table1[[#Headers],[Navidad]],""),"")</f>
        <v/>
      </c>
      <c r="E31" s="10" t="str">
        <f>IFERROR(IF(VLOOKUP(A31,Cuaresma!A:C,3,FALSE)=Table1[[#Headers],[Cuaresma]],Table1[[#Headers],[Cuaresma]],""),"")</f>
        <v/>
      </c>
      <c r="F31" s="10" t="str">
        <f>IFERROR(IF(VLOOKUP(A31,Pascua!A:C,3,FALSE)=Table1[[#Headers],[Pascua]],Table1[[#Headers],[Pascua]],""),"")</f>
        <v/>
      </c>
      <c r="G31" s="10" t="str">
        <f>IFERROR(IF(VLOOKUP(A31,Pentecostés!A:C,3,FALSE)=Table1[[#Headers],[Pentecostés]],Table1[[#Headers],[Pentecostés]],""),"")</f>
        <v/>
      </c>
      <c r="H31" s="10" t="str">
        <f>IFERROR(IF(VLOOKUP(A31,Entrada!A:C,3,FALSE)=Table1[[#Headers],[Entrada]],Table1[[#Headers],[Entrada]],""),"")</f>
        <v/>
      </c>
      <c r="I31" s="10" t="str">
        <f>IFERROR(IF(VLOOKUP(A31,Virgen!A:C,3,FALSE)=Table1[[#Headers],[Virgen]],Table1[[#Headers],[Virgen]],""),"")</f>
        <v/>
      </c>
      <c r="J31" s="10" t="str">
        <f>IFERROR(IF(VLOOKUP(A31,Paz!A:C,3,FALSE)=Table1[[#Headers],[Paz]],Table1[[#Headers],[Paz]],""),"")</f>
        <v>Paz</v>
      </c>
      <c r="K31" s="10" t="str">
        <f>IFERROR(IF(VLOOKUP(A31,Pan!A:C,3,FALSE)=Table1[[#Headers],[Pan]],Table1[[#Headers],[Pan]],""),"")</f>
        <v/>
      </c>
      <c r="L31" s="10" t="str">
        <f>IFERROR(IF(VLOOKUP(A31,Comunión!A:C,3,FALSE)=Table1[[#Headers],[Comunión]],Table1[[#Headers],[Comunión]],""),"")</f>
        <v/>
      </c>
      <c r="M31" s="10" t="str">
        <f>IFERROR(IF(VLOOKUP(A31,Niños!A:C,3,FALSE)=Table1[[#Headers],[Niños]],Table1[[#Headers],[Niños]],""),"")</f>
        <v/>
      </c>
      <c r="N31" s="10" t="str">
        <f>IFERROR(IF(VLOOKUP(A31,Laudes!A:C,3,FALSE)=Table1[[#Headers],[Laudes]],Table1[[#Headers],[Laudes]],""),"")</f>
        <v/>
      </c>
      <c r="O31" s="10" t="str">
        <f>IFERROR(IF(VLOOKUP(A31,'Nuevo Testamento'!A:C,3,FALSE)=Table1[[#Headers],[Nuevo Testamento]],Table1[[#Headers],[Nuevo Testamento]],""),"")</f>
        <v/>
      </c>
      <c r="P31" s="10" t="str">
        <f>IFERROR(IF(VLOOKUP(A31,'Antiguo Testamento'!A:C,3,FALSE)=Table1[[#Headers],[Antiguo Testamento]],Table1[[#Headers],[Antiguo Testamento]],""),"")</f>
        <v>Antiguo Testamento</v>
      </c>
      <c r="Q31" s="10" t="str">
        <f>IFERROR(IF(VLOOKUP(A31,Final!A:C,3,FALSE)=Table1[[#Headers],[Final]],Table1[[#Headers],[Final]],""),"")</f>
        <v>Final</v>
      </c>
    </row>
    <row r="32" spans="1:17" s="10" customFormat="1" x14ac:dyDescent="0.25">
      <c r="A32" s="10" t="s">
        <v>17</v>
      </c>
      <c r="B32" s="10">
        <v>25</v>
      </c>
      <c r="C32" s="10" t="str">
        <f>IFERROR(IF(VLOOKUP(A32,Adviento!A:C,3,FALSE)=Table1[[#Headers],[Adviento]],Table1[[#Headers],[Adviento]],""),"")</f>
        <v/>
      </c>
      <c r="D32" s="10" t="str">
        <f>IFERROR(IF(VLOOKUP(A32,Navidad!A:C,3,FALSE)=Table1[[#Headers],[Navidad]],Table1[[#Headers],[Navidad]],""),"")</f>
        <v/>
      </c>
      <c r="E32" s="10" t="str">
        <f>IFERROR(IF(VLOOKUP(A32,Cuaresma!A:C,3,FALSE)=Table1[[#Headers],[Cuaresma]],Table1[[#Headers],[Cuaresma]],""),"")</f>
        <v>Cuaresma</v>
      </c>
      <c r="F32" s="10" t="str">
        <f>IFERROR(IF(VLOOKUP(A32,Pascua!A:C,3,FALSE)=Table1[[#Headers],[Pascua]],Table1[[#Headers],[Pascua]],""),"")</f>
        <v/>
      </c>
      <c r="G32" s="10" t="str">
        <f>IFERROR(IF(VLOOKUP(A32,Pentecostés!A:C,3,FALSE)=Table1[[#Headers],[Pentecostés]],Table1[[#Headers],[Pentecostés]],""),"")</f>
        <v/>
      </c>
      <c r="H32" s="10" t="str">
        <f>IFERROR(IF(VLOOKUP(A32,Entrada!A:C,3,FALSE)=Table1[[#Headers],[Entrada]],Table1[[#Headers],[Entrada]],""),"")</f>
        <v/>
      </c>
      <c r="I32" s="10" t="str">
        <f>IFERROR(IF(VLOOKUP(A32,Virgen!A:C,3,FALSE)=Table1[[#Headers],[Virgen]],Table1[[#Headers],[Virgen]],""),"")</f>
        <v/>
      </c>
      <c r="J32" s="10" t="str">
        <f>IFERROR(IF(VLOOKUP(A32,Paz!A:C,3,FALSE)=Table1[[#Headers],[Paz]],Table1[[#Headers],[Paz]],""),"")</f>
        <v/>
      </c>
      <c r="K32" s="10" t="str">
        <f>IFERROR(IF(VLOOKUP(A32,Pan!A:C,3,FALSE)=Table1[[#Headers],[Pan]],Table1[[#Headers],[Pan]],""),"")</f>
        <v/>
      </c>
      <c r="L32" s="10" t="str">
        <f>IFERROR(IF(VLOOKUP(A32,Comunión!A:C,3,FALSE)=Table1[[#Headers],[Comunión]],Table1[[#Headers],[Comunión]],""),"")</f>
        <v>Comunión</v>
      </c>
      <c r="M32" s="10" t="str">
        <f>IFERROR(IF(VLOOKUP(A32,Niños!A:C,3,FALSE)=Table1[[#Headers],[Niños]],Table1[[#Headers],[Niños]],""),"")</f>
        <v/>
      </c>
      <c r="N32" s="10" t="str">
        <f>IFERROR(IF(VLOOKUP(A32,Laudes!A:C,3,FALSE)=Table1[[#Headers],[Laudes]],Table1[[#Headers],[Laudes]],""),"")</f>
        <v>Laudes</v>
      </c>
      <c r="O32" s="10" t="str">
        <f>IFERROR(IF(VLOOKUP(A32,'Nuevo Testamento'!A:C,3,FALSE)=Table1[[#Headers],[Nuevo Testamento]],Table1[[#Headers],[Nuevo Testamento]],""),"")</f>
        <v/>
      </c>
      <c r="P32" s="10" t="str">
        <f>IFERROR(IF(VLOOKUP(A32,'Antiguo Testamento'!A:C,3,FALSE)=Table1[[#Headers],[Antiguo Testamento]],Table1[[#Headers],[Antiguo Testamento]],""),"")</f>
        <v>Antiguo Testamento</v>
      </c>
      <c r="Q32" s="10" t="str">
        <f>IFERROR(IF(VLOOKUP(A32,Final!A:C,3,FALSE)=Table1[[#Headers],[Final]],Table1[[#Headers],[Final]],""),"")</f>
        <v/>
      </c>
    </row>
    <row r="33" spans="1:17" s="10" customFormat="1" x14ac:dyDescent="0.25">
      <c r="A33" s="10" t="s">
        <v>232</v>
      </c>
      <c r="B33" s="10">
        <v>26</v>
      </c>
      <c r="C33" s="10" t="str">
        <f>IFERROR(IF(VLOOKUP(A33,Adviento!A:C,3,FALSE)=Table1[[#Headers],[Adviento]],Table1[[#Headers],[Adviento]],""),"")</f>
        <v/>
      </c>
      <c r="D33" s="10" t="str">
        <f>IFERROR(IF(VLOOKUP(A33,Navidad!A:C,3,FALSE)=Table1[[#Headers],[Navidad]],Table1[[#Headers],[Navidad]],""),"")</f>
        <v/>
      </c>
      <c r="E33" s="10" t="str">
        <f>IFERROR(IF(VLOOKUP(A33,Cuaresma!A:C,3,FALSE)=Table1[[#Headers],[Cuaresma]],Table1[[#Headers],[Cuaresma]],""),"")</f>
        <v>Cuaresma</v>
      </c>
      <c r="F33" s="10" t="str">
        <f>IFERROR(IF(VLOOKUP(A33,Pascua!A:C,3,FALSE)=Table1[[#Headers],[Pascua]],Table1[[#Headers],[Pascua]],""),"")</f>
        <v/>
      </c>
      <c r="G33" s="10" t="str">
        <f>IFERROR(IF(VLOOKUP(A33,Pentecostés!A:C,3,FALSE)=Table1[[#Headers],[Pentecostés]],Table1[[#Headers],[Pentecostés]],""),"")</f>
        <v/>
      </c>
      <c r="H33" s="10" t="str">
        <f>IFERROR(IF(VLOOKUP(A33,Entrada!A:C,3,FALSE)=Table1[[#Headers],[Entrada]],Table1[[#Headers],[Entrada]],""),"")</f>
        <v/>
      </c>
      <c r="I33" s="10" t="str">
        <f>IFERROR(IF(VLOOKUP(A33,Virgen!A:C,3,FALSE)=Table1[[#Headers],[Virgen]],Table1[[#Headers],[Virgen]],""),"")</f>
        <v/>
      </c>
      <c r="J33" s="10" t="str">
        <f>IFERROR(IF(VLOOKUP(A33,Paz!A:C,3,FALSE)=Table1[[#Headers],[Paz]],Table1[[#Headers],[Paz]],""),"")</f>
        <v/>
      </c>
      <c r="K33" s="10" t="str">
        <f>IFERROR(IF(VLOOKUP(A33,Pan!A:C,3,FALSE)=Table1[[#Headers],[Pan]],Table1[[#Headers],[Pan]],""),"")</f>
        <v/>
      </c>
      <c r="L33" s="10" t="str">
        <f>IFERROR(IF(VLOOKUP(A33,Comunión!A:C,3,FALSE)=Table1[[#Headers],[Comunión]],Table1[[#Headers],[Comunión]],""),"")</f>
        <v/>
      </c>
      <c r="M33" s="10" t="str">
        <f>IFERROR(IF(VLOOKUP(A33,Niños!A:C,3,FALSE)=Table1[[#Headers],[Niños]],Table1[[#Headers],[Niños]],""),"")</f>
        <v/>
      </c>
      <c r="N33" s="10" t="str">
        <f>IFERROR(IF(VLOOKUP(A33,Laudes!A:C,3,FALSE)=Table1[[#Headers],[Laudes]],Table1[[#Headers],[Laudes]],""),"")</f>
        <v>Laudes</v>
      </c>
      <c r="O33" s="10" t="str">
        <f>IFERROR(IF(VLOOKUP(A33,'Nuevo Testamento'!A:C,3,FALSE)=Table1[[#Headers],[Nuevo Testamento]],Table1[[#Headers],[Nuevo Testamento]],""),"")</f>
        <v/>
      </c>
      <c r="P33" s="10" t="str">
        <f>IFERROR(IF(VLOOKUP(A33,'Antiguo Testamento'!A:C,3,FALSE)=Table1[[#Headers],[Antiguo Testamento]],Table1[[#Headers],[Antiguo Testamento]],""),"")</f>
        <v>Antiguo Testamento</v>
      </c>
      <c r="Q33" s="10" t="str">
        <f>IFERROR(IF(VLOOKUP(A33,Final!A:C,3,FALSE)=Table1[[#Headers],[Final]],Table1[[#Headers],[Final]],""),"")</f>
        <v/>
      </c>
    </row>
    <row r="34" spans="1:17" s="10" customFormat="1" x14ac:dyDescent="0.25">
      <c r="A34" s="10" t="s">
        <v>18</v>
      </c>
      <c r="B34" s="10">
        <v>183</v>
      </c>
      <c r="C34" s="10" t="str">
        <f>IFERROR(IF(VLOOKUP(A34,Adviento!A:C,3,FALSE)=Table1[[#Headers],[Adviento]],Table1[[#Headers],[Adviento]],""),"")</f>
        <v/>
      </c>
      <c r="D34" s="10" t="str">
        <f>IFERROR(IF(VLOOKUP(A34,Navidad!A:C,3,FALSE)=Table1[[#Headers],[Navidad]],Table1[[#Headers],[Navidad]],""),"")</f>
        <v/>
      </c>
      <c r="E34" s="10" t="str">
        <f>IFERROR(IF(VLOOKUP(A34,Cuaresma!A:C,3,FALSE)=Table1[[#Headers],[Cuaresma]],Table1[[#Headers],[Cuaresma]],""),"")</f>
        <v/>
      </c>
      <c r="F34" s="10" t="str">
        <f>IFERROR(IF(VLOOKUP(A34,Pascua!A:C,3,FALSE)=Table1[[#Headers],[Pascua]],Table1[[#Headers],[Pascua]],""),"")</f>
        <v/>
      </c>
      <c r="G34" s="10" t="str">
        <f>IFERROR(IF(VLOOKUP(A34,Pentecostés!A:C,3,FALSE)=Table1[[#Headers],[Pentecostés]],Table1[[#Headers],[Pentecostés]],""),"")</f>
        <v/>
      </c>
      <c r="H34" s="10" t="str">
        <f>IFERROR(IF(VLOOKUP(A34,Entrada!A:C,3,FALSE)=Table1[[#Headers],[Entrada]],Table1[[#Headers],[Entrada]],""),"")</f>
        <v/>
      </c>
      <c r="I34" s="10" t="str">
        <f>IFERROR(IF(VLOOKUP(A34,Virgen!A:C,3,FALSE)=Table1[[#Headers],[Virgen]],Table1[[#Headers],[Virgen]],""),"")</f>
        <v/>
      </c>
      <c r="J34" s="10" t="str">
        <f>IFERROR(IF(VLOOKUP(A34,Paz!A:C,3,FALSE)=Table1[[#Headers],[Paz]],Table1[[#Headers],[Paz]],""),"")</f>
        <v/>
      </c>
      <c r="K34" s="10" t="str">
        <f>IFERROR(IF(VLOOKUP(A34,Pan!A:C,3,FALSE)=Table1[[#Headers],[Pan]],Table1[[#Headers],[Pan]],""),"")</f>
        <v/>
      </c>
      <c r="L34" s="10" t="str">
        <f>IFERROR(IF(VLOOKUP(A34,Comunión!A:C,3,FALSE)=Table1[[#Headers],[Comunión]],Table1[[#Headers],[Comunión]],""),"")</f>
        <v/>
      </c>
      <c r="M34" s="10" t="str">
        <f>IFERROR(IF(VLOOKUP(A34,Niños!A:C,3,FALSE)=Table1[[#Headers],[Niños]],Table1[[#Headers],[Niños]],""),"")</f>
        <v/>
      </c>
      <c r="N34" s="10" t="str">
        <f>IFERROR(IF(VLOOKUP(A34,Laudes!A:C,3,FALSE)=Table1[[#Headers],[Laudes]],Table1[[#Headers],[Laudes]],""),"")</f>
        <v/>
      </c>
      <c r="O34" s="10" t="str">
        <f>IFERROR(IF(VLOOKUP(A34,'Nuevo Testamento'!A:C,3,FALSE)=Table1[[#Headers],[Nuevo Testamento]],Table1[[#Headers],[Nuevo Testamento]],""),"")</f>
        <v/>
      </c>
      <c r="P34" s="10" t="str">
        <f>IFERROR(IF(VLOOKUP(A34,'Antiguo Testamento'!A:C,3,FALSE)=Table1[[#Headers],[Antiguo Testamento]],Table1[[#Headers],[Antiguo Testamento]],""),"")</f>
        <v/>
      </c>
      <c r="Q34" s="10" t="str">
        <f>IFERROR(IF(VLOOKUP(A34,Final!A:C,3,FALSE)=Table1[[#Headers],[Final]],Table1[[#Headers],[Final]],""),"")</f>
        <v/>
      </c>
    </row>
    <row r="35" spans="1:17" s="10" customFormat="1" x14ac:dyDescent="0.25">
      <c r="A35" s="10" t="s">
        <v>19</v>
      </c>
      <c r="B35" s="10">
        <v>27</v>
      </c>
      <c r="C35" s="10" t="str">
        <f>IFERROR(IF(VLOOKUP(A35,Adviento!A:C,3,FALSE)=Table1[[#Headers],[Adviento]],Table1[[#Headers],[Adviento]],""),"")</f>
        <v/>
      </c>
      <c r="D35" s="10" t="str">
        <f>IFERROR(IF(VLOOKUP(A35,Navidad!A:C,3,FALSE)=Table1[[#Headers],[Navidad]],Table1[[#Headers],[Navidad]],""),"")</f>
        <v/>
      </c>
      <c r="E35" s="10" t="str">
        <f>IFERROR(IF(VLOOKUP(A35,Cuaresma!A:C,3,FALSE)=Table1[[#Headers],[Cuaresma]],Table1[[#Headers],[Cuaresma]],""),"")</f>
        <v/>
      </c>
      <c r="F35" s="10" t="str">
        <f>IFERROR(IF(VLOOKUP(A35,Pascua!A:C,3,FALSE)=Table1[[#Headers],[Pascua]],Table1[[#Headers],[Pascua]],""),"")</f>
        <v/>
      </c>
      <c r="G35" s="10" t="str">
        <f>IFERROR(IF(VLOOKUP(A35,Pentecostés!A:C,3,FALSE)=Table1[[#Headers],[Pentecostés]],Table1[[#Headers],[Pentecostés]],""),"")</f>
        <v/>
      </c>
      <c r="H35" s="10" t="str">
        <f>IFERROR(IF(VLOOKUP(A35,Entrada!A:C,3,FALSE)=Table1[[#Headers],[Entrada]],Table1[[#Headers],[Entrada]],""),"")</f>
        <v>Entrada</v>
      </c>
      <c r="I35" s="10" t="str">
        <f>IFERROR(IF(VLOOKUP(A35,Virgen!A:C,3,FALSE)=Table1[[#Headers],[Virgen]],Table1[[#Headers],[Virgen]],""),"")</f>
        <v>Virgen</v>
      </c>
      <c r="J35" s="10" t="str">
        <f>IFERROR(IF(VLOOKUP(A35,Paz!A:C,3,FALSE)=Table1[[#Headers],[Paz]],Table1[[#Headers],[Paz]],""),"")</f>
        <v/>
      </c>
      <c r="K35" s="10" t="str">
        <f>IFERROR(IF(VLOOKUP(A35,Pan!A:C,3,FALSE)=Table1[[#Headers],[Pan]],Table1[[#Headers],[Pan]],""),"")</f>
        <v/>
      </c>
      <c r="L35" s="10" t="str">
        <f>IFERROR(IF(VLOOKUP(A35,Comunión!A:C,3,FALSE)=Table1[[#Headers],[Comunión]],Table1[[#Headers],[Comunión]],""),"")</f>
        <v/>
      </c>
      <c r="M35" s="10" t="str">
        <f>IFERROR(IF(VLOOKUP(A35,Niños!A:C,3,FALSE)=Table1[[#Headers],[Niños]],Table1[[#Headers],[Niños]],""),"")</f>
        <v/>
      </c>
      <c r="N35" s="10" t="str">
        <f>IFERROR(IF(VLOOKUP(A35,Laudes!A:C,3,FALSE)=Table1[[#Headers],[Laudes]],Table1[[#Headers],[Laudes]],""),"")</f>
        <v/>
      </c>
      <c r="O35" s="10" t="str">
        <f>IFERROR(IF(VLOOKUP(A35,'Nuevo Testamento'!A:C,3,FALSE)=Table1[[#Headers],[Nuevo Testamento]],Table1[[#Headers],[Nuevo Testamento]],""),"")</f>
        <v>Nuevo Testamento</v>
      </c>
      <c r="P35" s="10" t="str">
        <f>IFERROR(IF(VLOOKUP(A35,'Antiguo Testamento'!A:C,3,FALSE)=Table1[[#Headers],[Antiguo Testamento]],Table1[[#Headers],[Antiguo Testamento]],""),"")</f>
        <v/>
      </c>
      <c r="Q35" s="10" t="str">
        <f>IFERROR(IF(VLOOKUP(A35,Final!A:C,3,FALSE)=Table1[[#Headers],[Final]],Table1[[#Headers],[Final]],""),"")</f>
        <v/>
      </c>
    </row>
    <row r="36" spans="1:17" s="10" customFormat="1" x14ac:dyDescent="0.25">
      <c r="A36" s="10" t="s">
        <v>117</v>
      </c>
      <c r="B36" s="10">
        <v>28</v>
      </c>
      <c r="C36" s="10" t="str">
        <f>IFERROR(IF(VLOOKUP(A36,Adviento!A:C,3,FALSE)=Table1[[#Headers],[Adviento]],Table1[[#Headers],[Adviento]],""),"")</f>
        <v/>
      </c>
      <c r="D36" s="10" t="str">
        <f>IFERROR(IF(VLOOKUP(A36,Navidad!A:C,3,FALSE)=Table1[[#Headers],[Navidad]],Table1[[#Headers],[Navidad]],""),"")</f>
        <v/>
      </c>
      <c r="E36" s="10" t="str">
        <f>IFERROR(IF(VLOOKUP(A36,Cuaresma!A:C,3,FALSE)=Table1[[#Headers],[Cuaresma]],Table1[[#Headers],[Cuaresma]],""),"")</f>
        <v/>
      </c>
      <c r="F36" s="10" t="str">
        <f>IFERROR(IF(VLOOKUP(A36,Pascua!A:C,3,FALSE)=Table1[[#Headers],[Pascua]],Table1[[#Headers],[Pascua]],""),"")</f>
        <v/>
      </c>
      <c r="G36" s="10" t="str">
        <f>IFERROR(IF(VLOOKUP(A36,Pentecostés!A:C,3,FALSE)=Table1[[#Headers],[Pentecostés]],Table1[[#Headers],[Pentecostés]],""),"")</f>
        <v/>
      </c>
      <c r="H36" s="10" t="str">
        <f>IFERROR(IF(VLOOKUP(A36,Entrada!A:C,3,FALSE)=Table1[[#Headers],[Entrada]],Table1[[#Headers],[Entrada]],""),"")</f>
        <v/>
      </c>
      <c r="I36" s="10" t="str">
        <f>IFERROR(IF(VLOOKUP(A36,Virgen!A:C,3,FALSE)=Table1[[#Headers],[Virgen]],Table1[[#Headers],[Virgen]],""),"")</f>
        <v/>
      </c>
      <c r="J36" s="10" t="str">
        <f>IFERROR(IF(VLOOKUP(A36,Paz!A:C,3,FALSE)=Table1[[#Headers],[Paz]],Table1[[#Headers],[Paz]],""),"")</f>
        <v/>
      </c>
      <c r="K36" s="10" t="str">
        <f>IFERROR(IF(VLOOKUP(A36,Pan!A:C,3,FALSE)=Table1[[#Headers],[Pan]],Table1[[#Headers],[Pan]],""),"")</f>
        <v/>
      </c>
      <c r="L36" s="10" t="str">
        <f>IFERROR(IF(VLOOKUP(A36,Comunión!A:C,3,FALSE)=Table1[[#Headers],[Comunión]],Table1[[#Headers],[Comunión]],""),"")</f>
        <v/>
      </c>
      <c r="M36" s="10" t="str">
        <f>IFERROR(IF(VLOOKUP(A36,Niños!A:C,3,FALSE)=Table1[[#Headers],[Niños]],Table1[[#Headers],[Niños]],""),"")</f>
        <v/>
      </c>
      <c r="N36" s="10" t="str">
        <f>IFERROR(IF(VLOOKUP(A36,Laudes!A:C,3,FALSE)=Table1[[#Headers],[Laudes]],Table1[[#Headers],[Laudes]],""),"")</f>
        <v>Laudes</v>
      </c>
      <c r="O36" s="10" t="str">
        <f>IFERROR(IF(VLOOKUP(A36,'Nuevo Testamento'!A:C,3,FALSE)=Table1[[#Headers],[Nuevo Testamento]],Table1[[#Headers],[Nuevo Testamento]],""),"")</f>
        <v/>
      </c>
      <c r="P36" s="10" t="str">
        <f>IFERROR(IF(VLOOKUP(A36,'Antiguo Testamento'!A:C,3,FALSE)=Table1[[#Headers],[Antiguo Testamento]],Table1[[#Headers],[Antiguo Testamento]],""),"")</f>
        <v>Antiguo Testamento</v>
      </c>
      <c r="Q36" s="10" t="str">
        <f>IFERROR(IF(VLOOKUP(A36,Final!A:C,3,FALSE)=Table1[[#Headers],[Final]],Table1[[#Headers],[Final]],""),"")</f>
        <v/>
      </c>
    </row>
    <row r="37" spans="1:17" s="10" customFormat="1" x14ac:dyDescent="0.25">
      <c r="A37" s="10" t="s">
        <v>118</v>
      </c>
      <c r="B37" s="10">
        <v>29</v>
      </c>
      <c r="C37" s="10" t="str">
        <f>IFERROR(IF(VLOOKUP(A37,Adviento!A:C,3,FALSE)=Table1[[#Headers],[Adviento]],Table1[[#Headers],[Adviento]],""),"")</f>
        <v>Adviento</v>
      </c>
      <c r="D37" s="10" t="str">
        <f>IFERROR(IF(VLOOKUP(A37,Navidad!A:C,3,FALSE)=Table1[[#Headers],[Navidad]],Table1[[#Headers],[Navidad]],""),"")</f>
        <v>Navidad</v>
      </c>
      <c r="E37" s="10" t="str">
        <f>IFERROR(IF(VLOOKUP(A37,Cuaresma!A:C,3,FALSE)=Table1[[#Headers],[Cuaresma]],Table1[[#Headers],[Cuaresma]],""),"")</f>
        <v/>
      </c>
      <c r="F37" s="10" t="str">
        <f>IFERROR(IF(VLOOKUP(A37,Pascua!A:C,3,FALSE)=Table1[[#Headers],[Pascua]],Table1[[#Headers],[Pascua]],""),"")</f>
        <v/>
      </c>
      <c r="G37" s="10" t="str">
        <f>IFERROR(IF(VLOOKUP(A37,Pentecostés!A:C,3,FALSE)=Table1[[#Headers],[Pentecostés]],Table1[[#Headers],[Pentecostés]],""),"")</f>
        <v/>
      </c>
      <c r="H37" s="10" t="str">
        <f>IFERROR(IF(VLOOKUP(A37,Entrada!A:C,3,FALSE)=Table1[[#Headers],[Entrada]],Table1[[#Headers],[Entrada]],""),"")</f>
        <v/>
      </c>
      <c r="I37" s="10" t="str">
        <f>IFERROR(IF(VLOOKUP(A37,Virgen!A:C,3,FALSE)=Table1[[#Headers],[Virgen]],Table1[[#Headers],[Virgen]],""),"")</f>
        <v/>
      </c>
      <c r="J37" s="10" t="str">
        <f>IFERROR(IF(VLOOKUP(A37,Paz!A:C,3,FALSE)=Table1[[#Headers],[Paz]],Table1[[#Headers],[Paz]],""),"")</f>
        <v/>
      </c>
      <c r="K37" s="10" t="str">
        <f>IFERROR(IF(VLOOKUP(A37,Pan!A:C,3,FALSE)=Table1[[#Headers],[Pan]],Table1[[#Headers],[Pan]],""),"")</f>
        <v/>
      </c>
      <c r="L37" s="10" t="str">
        <f>IFERROR(IF(VLOOKUP(A37,Comunión!A:C,3,FALSE)=Table1[[#Headers],[Comunión]],Table1[[#Headers],[Comunión]],""),"")</f>
        <v/>
      </c>
      <c r="M37" s="10" t="str">
        <f>IFERROR(IF(VLOOKUP(A37,Niños!A:C,3,FALSE)=Table1[[#Headers],[Niños]],Table1[[#Headers],[Niños]],""),"")</f>
        <v/>
      </c>
      <c r="N37" s="10" t="str">
        <f>IFERROR(IF(VLOOKUP(A37,Laudes!A:C,3,FALSE)=Table1[[#Headers],[Laudes]],Table1[[#Headers],[Laudes]],""),"")</f>
        <v/>
      </c>
      <c r="O37" s="10" t="str">
        <f>IFERROR(IF(VLOOKUP(A37,'Nuevo Testamento'!A:C,3,FALSE)=Table1[[#Headers],[Nuevo Testamento]],Table1[[#Headers],[Nuevo Testamento]],""),"")</f>
        <v/>
      </c>
      <c r="P37" s="10" t="str">
        <f>IFERROR(IF(VLOOKUP(A37,'Antiguo Testamento'!A:C,3,FALSE)=Table1[[#Headers],[Antiguo Testamento]],Table1[[#Headers],[Antiguo Testamento]],""),"")</f>
        <v/>
      </c>
      <c r="Q37" s="10" t="str">
        <f>IFERROR(IF(VLOOKUP(A37,Final!A:C,3,FALSE)=Table1[[#Headers],[Final]],Table1[[#Headers],[Final]],""),"")</f>
        <v/>
      </c>
    </row>
    <row r="38" spans="1:17" s="10" customFormat="1" x14ac:dyDescent="0.25">
      <c r="A38" s="10" t="s">
        <v>20</v>
      </c>
      <c r="B38" s="10">
        <v>30</v>
      </c>
      <c r="C38" s="10" t="str">
        <f>IFERROR(IF(VLOOKUP(A38,Adviento!A:C,3,FALSE)=Table1[[#Headers],[Adviento]],Table1[[#Headers],[Adviento]],""),"")</f>
        <v/>
      </c>
      <c r="D38" s="10" t="str">
        <f>IFERROR(IF(VLOOKUP(A38,Navidad!A:C,3,FALSE)=Table1[[#Headers],[Navidad]],Table1[[#Headers],[Navidad]],""),"")</f>
        <v/>
      </c>
      <c r="E38" s="10" t="str">
        <f>IFERROR(IF(VLOOKUP(A38,Cuaresma!A:C,3,FALSE)=Table1[[#Headers],[Cuaresma]],Table1[[#Headers],[Cuaresma]],""),"")</f>
        <v/>
      </c>
      <c r="F38" s="10" t="str">
        <f>IFERROR(IF(VLOOKUP(A38,Pascua!A:C,3,FALSE)=Table1[[#Headers],[Pascua]],Table1[[#Headers],[Pascua]],""),"")</f>
        <v/>
      </c>
      <c r="G38" s="10" t="str">
        <f>IFERROR(IF(VLOOKUP(A38,Pentecostés!A:C,3,FALSE)=Table1[[#Headers],[Pentecostés]],Table1[[#Headers],[Pentecostés]],""),"")</f>
        <v/>
      </c>
      <c r="H38" s="10" t="str">
        <f>IFERROR(IF(VLOOKUP(A38,Entrada!A:C,3,FALSE)=Table1[[#Headers],[Entrada]],Table1[[#Headers],[Entrada]],""),"")</f>
        <v/>
      </c>
      <c r="I38" s="10" t="str">
        <f>IFERROR(IF(VLOOKUP(A38,Virgen!A:C,3,FALSE)=Table1[[#Headers],[Virgen]],Table1[[#Headers],[Virgen]],""),"")</f>
        <v/>
      </c>
      <c r="J38" s="10" t="str">
        <f>IFERROR(IF(VLOOKUP(A38,Paz!A:C,3,FALSE)=Table1[[#Headers],[Paz]],Table1[[#Headers],[Paz]],""),"")</f>
        <v/>
      </c>
      <c r="K38" s="10" t="str">
        <f>IFERROR(IF(VLOOKUP(A38,Pan!A:C,3,FALSE)=Table1[[#Headers],[Pan]],Table1[[#Headers],[Pan]],""),"")</f>
        <v/>
      </c>
      <c r="L38" s="10" t="str">
        <f>IFERROR(IF(VLOOKUP(A38,Comunión!A:C,3,FALSE)=Table1[[#Headers],[Comunión]],Table1[[#Headers],[Comunión]],""),"")</f>
        <v/>
      </c>
      <c r="M38" s="10" t="str">
        <f>IFERROR(IF(VLOOKUP(A38,Niños!A:C,3,FALSE)=Table1[[#Headers],[Niños]],Table1[[#Headers],[Niños]],""),"")</f>
        <v/>
      </c>
      <c r="N38" s="10" t="str">
        <f>IFERROR(IF(VLOOKUP(A38,Laudes!A:C,3,FALSE)=Table1[[#Headers],[Laudes]],Table1[[#Headers],[Laudes]],""),"")</f>
        <v>Laudes</v>
      </c>
      <c r="O38" s="10" t="str">
        <f>IFERROR(IF(VLOOKUP(A38,'Nuevo Testamento'!A:C,3,FALSE)=Table1[[#Headers],[Nuevo Testamento]],Table1[[#Headers],[Nuevo Testamento]],""),"")</f>
        <v>Nuevo Testamento</v>
      </c>
      <c r="P38" s="10" t="str">
        <f>IFERROR(IF(VLOOKUP(A38,'Antiguo Testamento'!A:C,3,FALSE)=Table1[[#Headers],[Antiguo Testamento]],Table1[[#Headers],[Antiguo Testamento]],""),"")</f>
        <v/>
      </c>
      <c r="Q38" s="10" t="str">
        <f>IFERROR(IF(VLOOKUP(A38,Final!A:C,3,FALSE)=Table1[[#Headers],[Final]],Table1[[#Headers],[Final]],""),"")</f>
        <v/>
      </c>
    </row>
    <row r="39" spans="1:17" s="10" customFormat="1" x14ac:dyDescent="0.25">
      <c r="A39" s="10" t="s">
        <v>119</v>
      </c>
      <c r="B39" s="10">
        <v>31</v>
      </c>
      <c r="C39" s="10" t="str">
        <f>IFERROR(IF(VLOOKUP(A39,Adviento!A:C,3,FALSE)=Table1[[#Headers],[Adviento]],Table1[[#Headers],[Adviento]],""),"")</f>
        <v/>
      </c>
      <c r="D39" s="10" t="str">
        <f>IFERROR(IF(VLOOKUP(A39,Navidad!A:C,3,FALSE)=Table1[[#Headers],[Navidad]],Table1[[#Headers],[Navidad]],""),"")</f>
        <v/>
      </c>
      <c r="E39" s="10" t="str">
        <f>IFERROR(IF(VLOOKUP(A39,Cuaresma!A:C,3,FALSE)=Table1[[#Headers],[Cuaresma]],Table1[[#Headers],[Cuaresma]],""),"")</f>
        <v/>
      </c>
      <c r="F39" s="10" t="str">
        <f>IFERROR(IF(VLOOKUP(A39,Pascua!A:C,3,FALSE)=Table1[[#Headers],[Pascua]],Table1[[#Headers],[Pascua]],""),"")</f>
        <v/>
      </c>
      <c r="G39" s="10" t="str">
        <f>IFERROR(IF(VLOOKUP(A39,Pentecostés!A:C,3,FALSE)=Table1[[#Headers],[Pentecostés]],Table1[[#Headers],[Pentecostés]],""),"")</f>
        <v/>
      </c>
      <c r="H39" s="10" t="str">
        <f>IFERROR(IF(VLOOKUP(A39,Entrada!A:C,3,FALSE)=Table1[[#Headers],[Entrada]],Table1[[#Headers],[Entrada]],""),"")</f>
        <v/>
      </c>
      <c r="I39" s="10" t="str">
        <f>IFERROR(IF(VLOOKUP(A39,Virgen!A:C,3,FALSE)=Table1[[#Headers],[Virgen]],Table1[[#Headers],[Virgen]],""),"")</f>
        <v/>
      </c>
      <c r="J39" s="10" t="str">
        <f>IFERROR(IF(VLOOKUP(A39,Paz!A:C,3,FALSE)=Table1[[#Headers],[Paz]],Table1[[#Headers],[Paz]],""),"")</f>
        <v/>
      </c>
      <c r="K39" s="10" t="str">
        <f>IFERROR(IF(VLOOKUP(A39,Pan!A:C,3,FALSE)=Table1[[#Headers],[Pan]],Table1[[#Headers],[Pan]],""),"")</f>
        <v/>
      </c>
      <c r="L39" s="10" t="str">
        <f>IFERROR(IF(VLOOKUP(A39,Comunión!A:C,3,FALSE)=Table1[[#Headers],[Comunión]],Table1[[#Headers],[Comunión]],""),"")</f>
        <v/>
      </c>
      <c r="M39" s="10" t="str">
        <f>IFERROR(IF(VLOOKUP(A39,Niños!A:C,3,FALSE)=Table1[[#Headers],[Niños]],Table1[[#Headers],[Niños]],""),"")</f>
        <v/>
      </c>
      <c r="N39" s="10" t="str">
        <f>IFERROR(IF(VLOOKUP(A39,Laudes!A:C,3,FALSE)=Table1[[#Headers],[Laudes]],Table1[[#Headers],[Laudes]],""),"")</f>
        <v>Laudes</v>
      </c>
      <c r="O39" s="10" t="str">
        <f>IFERROR(IF(VLOOKUP(A39,'Nuevo Testamento'!A:C,3,FALSE)=Table1[[#Headers],[Nuevo Testamento]],Table1[[#Headers],[Nuevo Testamento]],""),"")</f>
        <v/>
      </c>
      <c r="P39" s="10" t="str">
        <f>IFERROR(IF(VLOOKUP(A39,'Antiguo Testamento'!A:C,3,FALSE)=Table1[[#Headers],[Antiguo Testamento]],Table1[[#Headers],[Antiguo Testamento]],""),"")</f>
        <v>Antiguo Testamento</v>
      </c>
      <c r="Q39" s="10" t="str">
        <f>IFERROR(IF(VLOOKUP(A39,Final!A:C,3,FALSE)=Table1[[#Headers],[Final]],Table1[[#Headers],[Final]],""),"")</f>
        <v/>
      </c>
    </row>
    <row r="40" spans="1:17" s="10" customFormat="1" x14ac:dyDescent="0.25">
      <c r="A40" s="10" t="s">
        <v>21</v>
      </c>
      <c r="B40" s="10">
        <v>32</v>
      </c>
      <c r="C40" s="10" t="str">
        <f>IFERROR(IF(VLOOKUP(A40,Adviento!A:C,3,FALSE)=Table1[[#Headers],[Adviento]],Table1[[#Headers],[Adviento]],""),"")</f>
        <v/>
      </c>
      <c r="D40" s="10" t="str">
        <f>IFERROR(IF(VLOOKUP(A40,Navidad!A:C,3,FALSE)=Table1[[#Headers],[Navidad]],Table1[[#Headers],[Navidad]],""),"")</f>
        <v/>
      </c>
      <c r="E40" s="10" t="str">
        <f>IFERROR(IF(VLOOKUP(A40,Cuaresma!A:C,3,FALSE)=Table1[[#Headers],[Cuaresma]],Table1[[#Headers],[Cuaresma]],""),"")</f>
        <v/>
      </c>
      <c r="F40" s="10" t="str">
        <f>IFERROR(IF(VLOOKUP(A40,Pascua!A:C,3,FALSE)=Table1[[#Headers],[Pascua]],Table1[[#Headers],[Pascua]],""),"")</f>
        <v/>
      </c>
      <c r="G40" s="10" t="str">
        <f>IFERROR(IF(VLOOKUP(A40,Pentecostés!A:C,3,FALSE)=Table1[[#Headers],[Pentecostés]],Table1[[#Headers],[Pentecostés]],""),"")</f>
        <v/>
      </c>
      <c r="H40" s="10" t="str">
        <f>IFERROR(IF(VLOOKUP(A40,Entrada!A:C,3,FALSE)=Table1[[#Headers],[Entrada]],Table1[[#Headers],[Entrada]],""),"")</f>
        <v>Entrada</v>
      </c>
      <c r="I40" s="10" t="str">
        <f>IFERROR(IF(VLOOKUP(A40,Virgen!A:C,3,FALSE)=Table1[[#Headers],[Virgen]],Table1[[#Headers],[Virgen]],""),"")</f>
        <v/>
      </c>
      <c r="J40" s="10" t="str">
        <f>IFERROR(IF(VLOOKUP(A40,Paz!A:C,3,FALSE)=Table1[[#Headers],[Paz]],Table1[[#Headers],[Paz]],""),"")</f>
        <v/>
      </c>
      <c r="K40" s="10" t="str">
        <f>IFERROR(IF(VLOOKUP(A40,Pan!A:C,3,FALSE)=Table1[[#Headers],[Pan]],Table1[[#Headers],[Pan]],""),"")</f>
        <v/>
      </c>
      <c r="L40" s="10" t="str">
        <f>IFERROR(IF(VLOOKUP(A40,Comunión!A:C,3,FALSE)=Table1[[#Headers],[Comunión]],Table1[[#Headers],[Comunión]],""),"")</f>
        <v/>
      </c>
      <c r="M40" s="10" t="str">
        <f>IFERROR(IF(VLOOKUP(A40,Niños!A:C,3,FALSE)=Table1[[#Headers],[Niños]],Table1[[#Headers],[Niños]],""),"")</f>
        <v/>
      </c>
      <c r="N40" s="10" t="str">
        <f>IFERROR(IF(VLOOKUP(A40,Laudes!A:C,3,FALSE)=Table1[[#Headers],[Laudes]],Table1[[#Headers],[Laudes]],""),"")</f>
        <v>Laudes</v>
      </c>
      <c r="O40" s="10" t="str">
        <f>IFERROR(IF(VLOOKUP(A40,'Nuevo Testamento'!A:C,3,FALSE)=Table1[[#Headers],[Nuevo Testamento]],Table1[[#Headers],[Nuevo Testamento]],""),"")</f>
        <v/>
      </c>
      <c r="P40" s="10" t="str">
        <f>IFERROR(IF(VLOOKUP(A40,'Antiguo Testamento'!A:C,3,FALSE)=Table1[[#Headers],[Antiguo Testamento]],Table1[[#Headers],[Antiguo Testamento]],""),"")</f>
        <v>Antiguo Testamento</v>
      </c>
      <c r="Q40" s="10" t="str">
        <f>IFERROR(IF(VLOOKUP(A40,Final!A:C,3,FALSE)=Table1[[#Headers],[Final]],Table1[[#Headers],[Final]],""),"")</f>
        <v/>
      </c>
    </row>
    <row r="41" spans="1:17" s="10" customFormat="1" x14ac:dyDescent="0.25">
      <c r="A41" s="10" t="s">
        <v>120</v>
      </c>
      <c r="B41" s="10">
        <v>33</v>
      </c>
      <c r="C41" s="10" t="str">
        <f>IFERROR(IF(VLOOKUP(A41,Adviento!A:C,3,FALSE)=Table1[[#Headers],[Adviento]],Table1[[#Headers],[Adviento]],""),"")</f>
        <v/>
      </c>
      <c r="D41" s="10" t="str">
        <f>IFERROR(IF(VLOOKUP(A41,Navidad!A:C,3,FALSE)=Table1[[#Headers],[Navidad]],Table1[[#Headers],[Navidad]],""),"")</f>
        <v/>
      </c>
      <c r="E41" s="10" t="str">
        <f>IFERROR(IF(VLOOKUP(A41,Cuaresma!A:C,3,FALSE)=Table1[[#Headers],[Cuaresma]],Table1[[#Headers],[Cuaresma]],""),"")</f>
        <v/>
      </c>
      <c r="F41" s="10" t="str">
        <f>IFERROR(IF(VLOOKUP(A41,Pascua!A:C,3,FALSE)=Table1[[#Headers],[Pascua]],Table1[[#Headers],[Pascua]],""),"")</f>
        <v/>
      </c>
      <c r="G41" s="10" t="str">
        <f>IFERROR(IF(VLOOKUP(A41,Pentecostés!A:C,3,FALSE)=Table1[[#Headers],[Pentecostés]],Table1[[#Headers],[Pentecostés]],""),"")</f>
        <v/>
      </c>
      <c r="H41" s="10" t="str">
        <f>IFERROR(IF(VLOOKUP(A41,Entrada!A:C,3,FALSE)=Table1[[#Headers],[Entrada]],Table1[[#Headers],[Entrada]],""),"")</f>
        <v/>
      </c>
      <c r="I41" s="10" t="str">
        <f>IFERROR(IF(VLOOKUP(A41,Virgen!A:C,3,FALSE)=Table1[[#Headers],[Virgen]],Table1[[#Headers],[Virgen]],""),"")</f>
        <v/>
      </c>
      <c r="J41" s="10" t="str">
        <f>IFERROR(IF(VLOOKUP(A41,Paz!A:C,3,FALSE)=Table1[[#Headers],[Paz]],Table1[[#Headers],[Paz]],""),"")</f>
        <v/>
      </c>
      <c r="K41" s="10" t="str">
        <f>IFERROR(IF(VLOOKUP(A41,Pan!A:C,3,FALSE)=Table1[[#Headers],[Pan]],Table1[[#Headers],[Pan]],""),"")</f>
        <v/>
      </c>
      <c r="L41" s="10" t="str">
        <f>IFERROR(IF(VLOOKUP(A41,Comunión!A:C,3,FALSE)=Table1[[#Headers],[Comunión]],Table1[[#Headers],[Comunión]],""),"")</f>
        <v/>
      </c>
      <c r="M41" s="10" t="str">
        <f>IFERROR(IF(VLOOKUP(A41,Niños!A:C,3,FALSE)=Table1[[#Headers],[Niños]],Table1[[#Headers],[Niños]],""),"")</f>
        <v/>
      </c>
      <c r="N41" s="10" t="str">
        <f>IFERROR(IF(VLOOKUP(A41,Laudes!A:C,3,FALSE)=Table1[[#Headers],[Laudes]],Table1[[#Headers],[Laudes]],""),"")</f>
        <v>Laudes</v>
      </c>
      <c r="O41" s="10" t="str">
        <f>IFERROR(IF(VLOOKUP(A41,'Nuevo Testamento'!A:C,3,FALSE)=Table1[[#Headers],[Nuevo Testamento]],Table1[[#Headers],[Nuevo Testamento]],""),"")</f>
        <v/>
      </c>
      <c r="P41" s="10" t="str">
        <f>IFERROR(IF(VLOOKUP(A41,'Antiguo Testamento'!A:C,3,FALSE)=Table1[[#Headers],[Antiguo Testamento]],Table1[[#Headers],[Antiguo Testamento]],""),"")</f>
        <v>Antiguo Testamento</v>
      </c>
      <c r="Q41" s="10" t="str">
        <f>IFERROR(IF(VLOOKUP(A41,Final!A:C,3,FALSE)=Table1[[#Headers],[Final]],Table1[[#Headers],[Final]],""),"")</f>
        <v/>
      </c>
    </row>
    <row r="42" spans="1:17" s="10" customFormat="1" x14ac:dyDescent="0.25">
      <c r="A42" s="10" t="s">
        <v>22</v>
      </c>
      <c r="B42" s="10">
        <v>34</v>
      </c>
      <c r="C42" s="10" t="str">
        <f>IFERROR(IF(VLOOKUP(A42,Adviento!A:C,3,FALSE)=Table1[[#Headers],[Adviento]],Table1[[#Headers],[Adviento]],""),"")</f>
        <v/>
      </c>
      <c r="D42" s="10" t="str">
        <f>IFERROR(IF(VLOOKUP(A42,Navidad!A:C,3,FALSE)=Table1[[#Headers],[Navidad]],Table1[[#Headers],[Navidad]],""),"")</f>
        <v/>
      </c>
      <c r="E42" s="10" t="str">
        <f>IFERROR(IF(VLOOKUP(A42,Cuaresma!A:C,3,FALSE)=Table1[[#Headers],[Cuaresma]],Table1[[#Headers],[Cuaresma]],""),"")</f>
        <v/>
      </c>
      <c r="F42" s="10" t="str">
        <f>IFERROR(IF(VLOOKUP(A42,Pascua!A:C,3,FALSE)=Table1[[#Headers],[Pascua]],Table1[[#Headers],[Pascua]],""),"")</f>
        <v>Pascua</v>
      </c>
      <c r="G42" s="10" t="str">
        <f>IFERROR(IF(VLOOKUP(A42,Pentecostés!A:C,3,FALSE)=Table1[[#Headers],[Pentecostés]],Table1[[#Headers],[Pentecostés]],""),"")</f>
        <v>Pentecostés</v>
      </c>
      <c r="H42" s="10" t="str">
        <f>IFERROR(IF(VLOOKUP(A42,Entrada!A:C,3,FALSE)=Table1[[#Headers],[Entrada]],Table1[[#Headers],[Entrada]],""),"")</f>
        <v/>
      </c>
      <c r="I42" s="10" t="str">
        <f>IFERROR(IF(VLOOKUP(A42,Virgen!A:C,3,FALSE)=Table1[[#Headers],[Virgen]],Table1[[#Headers],[Virgen]],""),"")</f>
        <v/>
      </c>
      <c r="J42" s="10" t="str">
        <f>IFERROR(IF(VLOOKUP(A42,Paz!A:C,3,FALSE)=Table1[[#Headers],[Paz]],Table1[[#Headers],[Paz]],""),"")</f>
        <v/>
      </c>
      <c r="K42" s="10" t="str">
        <f>IFERROR(IF(VLOOKUP(A42,Pan!A:C,3,FALSE)=Table1[[#Headers],[Pan]],Table1[[#Headers],[Pan]],""),"")</f>
        <v/>
      </c>
      <c r="L42" s="10" t="str">
        <f>IFERROR(IF(VLOOKUP(A42,Comunión!A:C,3,FALSE)=Table1[[#Headers],[Comunión]],Table1[[#Headers],[Comunión]],""),"")</f>
        <v/>
      </c>
      <c r="M42" s="10" t="str">
        <f>IFERROR(IF(VLOOKUP(A42,Niños!A:C,3,FALSE)=Table1[[#Headers],[Niños]],Table1[[#Headers],[Niños]],""),"")</f>
        <v/>
      </c>
      <c r="N42" s="10" t="str">
        <f>IFERROR(IF(VLOOKUP(A42,Laudes!A:C,3,FALSE)=Table1[[#Headers],[Laudes]],Table1[[#Headers],[Laudes]],""),"")</f>
        <v/>
      </c>
      <c r="O42" s="10" t="str">
        <f>IFERROR(IF(VLOOKUP(A42,'Nuevo Testamento'!A:C,3,FALSE)=Table1[[#Headers],[Nuevo Testamento]],Table1[[#Headers],[Nuevo Testamento]],""),"")</f>
        <v/>
      </c>
      <c r="P42" s="10" t="str">
        <f>IFERROR(IF(VLOOKUP(A42,'Antiguo Testamento'!A:C,3,FALSE)=Table1[[#Headers],[Antiguo Testamento]],Table1[[#Headers],[Antiguo Testamento]],""),"")</f>
        <v>Antiguo Testamento</v>
      </c>
      <c r="Q42" s="10" t="str">
        <f>IFERROR(IF(VLOOKUP(A42,Final!A:C,3,FALSE)=Table1[[#Headers],[Final]],Table1[[#Headers],[Final]],""),"")</f>
        <v/>
      </c>
    </row>
    <row r="43" spans="1:17" s="10" customFormat="1" x14ac:dyDescent="0.25">
      <c r="A43" s="10" t="s">
        <v>121</v>
      </c>
      <c r="B43" s="10">
        <v>35</v>
      </c>
      <c r="C43" s="10" t="str">
        <f>IFERROR(IF(VLOOKUP(A43,Adviento!A:C,3,FALSE)=Table1[[#Headers],[Adviento]],Table1[[#Headers],[Adviento]],""),"")</f>
        <v/>
      </c>
      <c r="D43" s="10" t="str">
        <f>IFERROR(IF(VLOOKUP(A43,Navidad!A:C,3,FALSE)=Table1[[#Headers],[Navidad]],Table1[[#Headers],[Navidad]],""),"")</f>
        <v/>
      </c>
      <c r="E43" s="10" t="str">
        <f>IFERROR(IF(VLOOKUP(A43,Cuaresma!A:C,3,FALSE)=Table1[[#Headers],[Cuaresma]],Table1[[#Headers],[Cuaresma]],""),"")</f>
        <v>Cuaresma</v>
      </c>
      <c r="F43" s="10" t="str">
        <f>IFERROR(IF(VLOOKUP(A43,Pascua!A:C,3,FALSE)=Table1[[#Headers],[Pascua]],Table1[[#Headers],[Pascua]],""),"")</f>
        <v/>
      </c>
      <c r="G43" s="10" t="str">
        <f>IFERROR(IF(VLOOKUP(A43,Pentecostés!A:C,3,FALSE)=Table1[[#Headers],[Pentecostés]],Table1[[#Headers],[Pentecostés]],""),"")</f>
        <v/>
      </c>
      <c r="H43" s="10" t="str">
        <f>IFERROR(IF(VLOOKUP(A43,Entrada!A:C,3,FALSE)=Table1[[#Headers],[Entrada]],Table1[[#Headers],[Entrada]],""),"")</f>
        <v/>
      </c>
      <c r="I43" s="10" t="str">
        <f>IFERROR(IF(VLOOKUP(A43,Virgen!A:C,3,FALSE)=Table1[[#Headers],[Virgen]],Table1[[#Headers],[Virgen]],""),"")</f>
        <v/>
      </c>
      <c r="J43" s="10" t="str">
        <f>IFERROR(IF(VLOOKUP(A43,Paz!A:C,3,FALSE)=Table1[[#Headers],[Paz]],Table1[[#Headers],[Paz]],""),"")</f>
        <v/>
      </c>
      <c r="K43" s="10" t="str">
        <f>IFERROR(IF(VLOOKUP(A43,Pan!A:C,3,FALSE)=Table1[[#Headers],[Pan]],Table1[[#Headers],[Pan]],""),"")</f>
        <v/>
      </c>
      <c r="L43" s="10" t="str">
        <f>IFERROR(IF(VLOOKUP(A43,Comunión!A:C,3,FALSE)=Table1[[#Headers],[Comunión]],Table1[[#Headers],[Comunión]],""),"")</f>
        <v/>
      </c>
      <c r="M43" s="10" t="str">
        <f>IFERROR(IF(VLOOKUP(A43,Niños!A:C,3,FALSE)=Table1[[#Headers],[Niños]],Table1[[#Headers],[Niños]],""),"")</f>
        <v/>
      </c>
      <c r="N43" s="10" t="str">
        <f>IFERROR(IF(VLOOKUP(A43,Laudes!A:C,3,FALSE)=Table1[[#Headers],[Laudes]],Table1[[#Headers],[Laudes]],""),"")</f>
        <v/>
      </c>
      <c r="O43" s="10" t="str">
        <f>IFERROR(IF(VLOOKUP(A43,'Nuevo Testamento'!A:C,3,FALSE)=Table1[[#Headers],[Nuevo Testamento]],Table1[[#Headers],[Nuevo Testamento]],""),"")</f>
        <v>Nuevo Testamento</v>
      </c>
      <c r="P43" s="10" t="str">
        <f>IFERROR(IF(VLOOKUP(A43,'Antiguo Testamento'!A:C,3,FALSE)=Table1[[#Headers],[Antiguo Testamento]],Table1[[#Headers],[Antiguo Testamento]],""),"")</f>
        <v/>
      </c>
      <c r="Q43" s="10" t="str">
        <f>IFERROR(IF(VLOOKUP(A43,Final!A:C,3,FALSE)=Table1[[#Headers],[Final]],Table1[[#Headers],[Final]],""),"")</f>
        <v/>
      </c>
    </row>
    <row r="44" spans="1:17" s="10" customFormat="1" x14ac:dyDescent="0.25">
      <c r="A44" s="10" t="s">
        <v>122</v>
      </c>
      <c r="B44" s="10">
        <v>36</v>
      </c>
      <c r="C44" s="10" t="str">
        <f>IFERROR(IF(VLOOKUP(A44,Adviento!A:C,3,FALSE)=Table1[[#Headers],[Adviento]],Table1[[#Headers],[Adviento]],""),"")</f>
        <v/>
      </c>
      <c r="D44" s="10" t="str">
        <f>IFERROR(IF(VLOOKUP(A44,Navidad!A:C,3,FALSE)=Table1[[#Headers],[Navidad]],Table1[[#Headers],[Navidad]],""),"")</f>
        <v/>
      </c>
      <c r="E44" s="10" t="str">
        <f>IFERROR(IF(VLOOKUP(A44,Cuaresma!A:C,3,FALSE)=Table1[[#Headers],[Cuaresma]],Table1[[#Headers],[Cuaresma]],""),"")</f>
        <v/>
      </c>
      <c r="F44" s="10" t="str">
        <f>IFERROR(IF(VLOOKUP(A44,Pascua!A:C,3,FALSE)=Table1[[#Headers],[Pascua]],Table1[[#Headers],[Pascua]],""),"")</f>
        <v/>
      </c>
      <c r="G44" s="10" t="str">
        <f>IFERROR(IF(VLOOKUP(A44,Pentecostés!A:C,3,FALSE)=Table1[[#Headers],[Pentecostés]],Table1[[#Headers],[Pentecostés]],""),"")</f>
        <v/>
      </c>
      <c r="H44" s="10" t="str">
        <f>IFERROR(IF(VLOOKUP(A44,Entrada!A:C,3,FALSE)=Table1[[#Headers],[Entrada]],Table1[[#Headers],[Entrada]],""),"")</f>
        <v/>
      </c>
      <c r="I44" s="10" t="str">
        <f>IFERROR(IF(VLOOKUP(A44,Virgen!A:C,3,FALSE)=Table1[[#Headers],[Virgen]],Table1[[#Headers],[Virgen]],""),"")</f>
        <v/>
      </c>
      <c r="J44" s="10" t="str">
        <f>IFERROR(IF(VLOOKUP(A44,Paz!A:C,3,FALSE)=Table1[[#Headers],[Paz]],Table1[[#Headers],[Paz]],""),"")</f>
        <v/>
      </c>
      <c r="K44" s="10" t="str">
        <f>IFERROR(IF(VLOOKUP(A44,Pan!A:C,3,FALSE)=Table1[[#Headers],[Pan]],Table1[[#Headers],[Pan]],""),"")</f>
        <v/>
      </c>
      <c r="L44" s="10" t="str">
        <f>IFERROR(IF(VLOOKUP(A44,Comunión!A:C,3,FALSE)=Table1[[#Headers],[Comunión]],Table1[[#Headers],[Comunión]],""),"")</f>
        <v>Comunión</v>
      </c>
      <c r="M44" s="10" t="str">
        <f>IFERROR(IF(VLOOKUP(A44,Niños!A:C,3,FALSE)=Table1[[#Headers],[Niños]],Table1[[#Headers],[Niños]],""),"")</f>
        <v/>
      </c>
      <c r="N44" s="10" t="str">
        <f>IFERROR(IF(VLOOKUP(A44,Laudes!A:C,3,FALSE)=Table1[[#Headers],[Laudes]],Table1[[#Headers],[Laudes]],""),"")</f>
        <v/>
      </c>
      <c r="O44" s="10" t="str">
        <f>IFERROR(IF(VLOOKUP(A44,'Nuevo Testamento'!A:C,3,FALSE)=Table1[[#Headers],[Nuevo Testamento]],Table1[[#Headers],[Nuevo Testamento]],""),"")</f>
        <v/>
      </c>
      <c r="P44" s="10" t="str">
        <f>IFERROR(IF(VLOOKUP(A44,'Antiguo Testamento'!A:C,3,FALSE)=Table1[[#Headers],[Antiguo Testamento]],Table1[[#Headers],[Antiguo Testamento]],""),"")</f>
        <v/>
      </c>
      <c r="Q44" s="10" t="str">
        <f>IFERROR(IF(VLOOKUP(A44,Final!A:C,3,FALSE)=Table1[[#Headers],[Final]],Table1[[#Headers],[Final]],""),"")</f>
        <v>Final</v>
      </c>
    </row>
    <row r="45" spans="1:17" s="10" customFormat="1" x14ac:dyDescent="0.25">
      <c r="A45" s="10" t="s">
        <v>233</v>
      </c>
      <c r="B45" s="10">
        <v>185</v>
      </c>
      <c r="C45" s="10" t="str">
        <f>IFERROR(IF(VLOOKUP(A45,Adviento!A:C,3,FALSE)=Table1[[#Headers],[Adviento]],Table1[[#Headers],[Adviento]],""),"")</f>
        <v/>
      </c>
      <c r="D45" s="10" t="str">
        <f>IFERROR(IF(VLOOKUP(A45,Navidad!A:C,3,FALSE)=Table1[[#Headers],[Navidad]],Table1[[#Headers],[Navidad]],""),"")</f>
        <v/>
      </c>
      <c r="E45" s="10" t="str">
        <f>IFERROR(IF(VLOOKUP(A45,Cuaresma!A:C,3,FALSE)=Table1[[#Headers],[Cuaresma]],Table1[[#Headers],[Cuaresma]],""),"")</f>
        <v/>
      </c>
      <c r="F45" s="10" t="str">
        <f>IFERROR(IF(VLOOKUP(A45,Pascua!A:C,3,FALSE)=Table1[[#Headers],[Pascua]],Table1[[#Headers],[Pascua]],""),"")</f>
        <v/>
      </c>
      <c r="G45" s="10" t="str">
        <f>IFERROR(IF(VLOOKUP(A45,Pentecostés!A:C,3,FALSE)=Table1[[#Headers],[Pentecostés]],Table1[[#Headers],[Pentecostés]],""),"")</f>
        <v/>
      </c>
      <c r="H45" s="10" t="str">
        <f>IFERROR(IF(VLOOKUP(A45,Entrada!A:C,3,FALSE)=Table1[[#Headers],[Entrada]],Table1[[#Headers],[Entrada]],""),"")</f>
        <v/>
      </c>
      <c r="I45" s="10" t="str">
        <f>IFERROR(IF(VLOOKUP(A45,Virgen!A:C,3,FALSE)=Table1[[#Headers],[Virgen]],Table1[[#Headers],[Virgen]],""),"")</f>
        <v/>
      </c>
      <c r="J45" s="10" t="str">
        <f>IFERROR(IF(VLOOKUP(A45,Paz!A:C,3,FALSE)=Table1[[#Headers],[Paz]],Table1[[#Headers],[Paz]],""),"")</f>
        <v/>
      </c>
      <c r="K45" s="10" t="str">
        <f>IFERROR(IF(VLOOKUP(A45,Pan!A:C,3,FALSE)=Table1[[#Headers],[Pan]],Table1[[#Headers],[Pan]],""),"")</f>
        <v/>
      </c>
      <c r="L45" s="10" t="str">
        <f>IFERROR(IF(VLOOKUP(A45,Comunión!A:C,3,FALSE)=Table1[[#Headers],[Comunión]],Table1[[#Headers],[Comunión]],""),"")</f>
        <v/>
      </c>
      <c r="M45" s="10" t="str">
        <f>IFERROR(IF(VLOOKUP(A45,Niños!A:C,3,FALSE)=Table1[[#Headers],[Niños]],Table1[[#Headers],[Niños]],""),"")</f>
        <v/>
      </c>
      <c r="N45" s="10" t="str">
        <f>IFERROR(IF(VLOOKUP(A45,Laudes!A:C,3,FALSE)=Table1[[#Headers],[Laudes]],Table1[[#Headers],[Laudes]],""),"")</f>
        <v/>
      </c>
      <c r="O45" s="10" t="str">
        <f>IFERROR(IF(VLOOKUP(A45,'Nuevo Testamento'!A:C,3,FALSE)=Table1[[#Headers],[Nuevo Testamento]],Table1[[#Headers],[Nuevo Testamento]],""),"")</f>
        <v/>
      </c>
      <c r="P45" s="10" t="str">
        <f>IFERROR(IF(VLOOKUP(A45,'Antiguo Testamento'!A:C,3,FALSE)=Table1[[#Headers],[Antiguo Testamento]],Table1[[#Headers],[Antiguo Testamento]],""),"")</f>
        <v/>
      </c>
      <c r="Q45" s="10" t="str">
        <f>IFERROR(IF(VLOOKUP(A45,Final!A:C,3,FALSE)=Table1[[#Headers],[Final]],Table1[[#Headers],[Final]],""),"")</f>
        <v/>
      </c>
    </row>
    <row r="46" spans="1:17" s="10" customFormat="1" x14ac:dyDescent="0.25">
      <c r="A46" s="10" t="s">
        <v>123</v>
      </c>
      <c r="B46" s="10">
        <v>37</v>
      </c>
      <c r="C46" s="10" t="str">
        <f>IFERROR(IF(VLOOKUP(A46,Adviento!A:C,3,FALSE)=Table1[[#Headers],[Adviento]],Table1[[#Headers],[Adviento]],""),"")</f>
        <v/>
      </c>
      <c r="D46" s="10" t="str">
        <f>IFERROR(IF(VLOOKUP(A46,Navidad!A:C,3,FALSE)=Table1[[#Headers],[Navidad]],Table1[[#Headers],[Navidad]],""),"")</f>
        <v/>
      </c>
      <c r="E46" s="10" t="str">
        <f>IFERROR(IF(VLOOKUP(A46,Cuaresma!A:C,3,FALSE)=Table1[[#Headers],[Cuaresma]],Table1[[#Headers],[Cuaresma]],""),"")</f>
        <v/>
      </c>
      <c r="F46" s="10" t="str">
        <f>IFERROR(IF(VLOOKUP(A46,Pascua!A:C,3,FALSE)=Table1[[#Headers],[Pascua]],Table1[[#Headers],[Pascua]],""),"")</f>
        <v/>
      </c>
      <c r="G46" s="10" t="str">
        <f>IFERROR(IF(VLOOKUP(A46,Pentecostés!A:C,3,FALSE)=Table1[[#Headers],[Pentecostés]],Table1[[#Headers],[Pentecostés]],""),"")</f>
        <v/>
      </c>
      <c r="H46" s="10" t="str">
        <f>IFERROR(IF(VLOOKUP(A46,Entrada!A:C,3,FALSE)=Table1[[#Headers],[Entrada]],Table1[[#Headers],[Entrada]],""),"")</f>
        <v/>
      </c>
      <c r="I46" s="10" t="str">
        <f>IFERROR(IF(VLOOKUP(A46,Virgen!A:C,3,FALSE)=Table1[[#Headers],[Virgen]],Table1[[#Headers],[Virgen]],""),"")</f>
        <v/>
      </c>
      <c r="J46" s="10" t="str">
        <f>IFERROR(IF(VLOOKUP(A46,Paz!A:C,3,FALSE)=Table1[[#Headers],[Paz]],Table1[[#Headers],[Paz]],""),"")</f>
        <v/>
      </c>
      <c r="K46" s="10" t="str">
        <f>IFERROR(IF(VLOOKUP(A46,Pan!A:C,3,FALSE)=Table1[[#Headers],[Pan]],Table1[[#Headers],[Pan]],""),"")</f>
        <v/>
      </c>
      <c r="L46" s="10" t="str">
        <f>IFERROR(IF(VLOOKUP(A46,Comunión!A:C,3,FALSE)=Table1[[#Headers],[Comunión]],Table1[[#Headers],[Comunión]],""),"")</f>
        <v/>
      </c>
      <c r="M46" s="10" t="str">
        <f>IFERROR(IF(VLOOKUP(A46,Niños!A:C,3,FALSE)=Table1[[#Headers],[Niños]],Table1[[#Headers],[Niños]],""),"")</f>
        <v/>
      </c>
      <c r="N46" s="10" t="str">
        <f>IFERROR(IF(VLOOKUP(A46,Laudes!A:C,3,FALSE)=Table1[[#Headers],[Laudes]],Table1[[#Headers],[Laudes]],""),"")</f>
        <v/>
      </c>
      <c r="O46" s="10" t="str">
        <f>IFERROR(IF(VLOOKUP(A46,'Nuevo Testamento'!A:C,3,FALSE)=Table1[[#Headers],[Nuevo Testamento]],Table1[[#Headers],[Nuevo Testamento]],""),"")</f>
        <v>Nuevo Testamento</v>
      </c>
      <c r="P46" s="10" t="str">
        <f>IFERROR(IF(VLOOKUP(A46,'Antiguo Testamento'!A:C,3,FALSE)=Table1[[#Headers],[Antiguo Testamento]],Table1[[#Headers],[Antiguo Testamento]],""),"")</f>
        <v/>
      </c>
      <c r="Q46" s="10" t="str">
        <f>IFERROR(IF(VLOOKUP(A46,Final!A:C,3,FALSE)=Table1[[#Headers],[Final]],Table1[[#Headers],[Final]],""),"")</f>
        <v/>
      </c>
    </row>
    <row r="47" spans="1:17" s="10" customFormat="1" x14ac:dyDescent="0.25">
      <c r="A47" s="10" t="s">
        <v>124</v>
      </c>
      <c r="B47" s="10">
        <v>239</v>
      </c>
      <c r="C47" s="10" t="str">
        <f>IFERROR(IF(VLOOKUP(A47,Adviento!A:C,3,FALSE)=Table1[[#Headers],[Adviento]],Table1[[#Headers],[Adviento]],""),"")</f>
        <v/>
      </c>
      <c r="D47" s="10" t="str">
        <f>IFERROR(IF(VLOOKUP(A47,Navidad!A:C,3,FALSE)=Table1[[#Headers],[Navidad]],Table1[[#Headers],[Navidad]],""),"")</f>
        <v/>
      </c>
      <c r="E47" s="10" t="str">
        <f>IFERROR(IF(VLOOKUP(A47,Cuaresma!A:C,3,FALSE)=Table1[[#Headers],[Cuaresma]],Table1[[#Headers],[Cuaresma]],""),"")</f>
        <v/>
      </c>
      <c r="F47" s="10" t="str">
        <f>IFERROR(IF(VLOOKUP(A47,Pascua!A:C,3,FALSE)=Table1[[#Headers],[Pascua]],Table1[[#Headers],[Pascua]],""),"")</f>
        <v/>
      </c>
      <c r="G47" s="10" t="str">
        <f>IFERROR(IF(VLOOKUP(A47,Pentecostés!A:C,3,FALSE)=Table1[[#Headers],[Pentecostés]],Table1[[#Headers],[Pentecostés]],""),"")</f>
        <v/>
      </c>
      <c r="H47" s="10" t="str">
        <f>IFERROR(IF(VLOOKUP(A47,Entrada!A:C,3,FALSE)=Table1[[#Headers],[Entrada]],Table1[[#Headers],[Entrada]],""),"")</f>
        <v/>
      </c>
      <c r="I47" s="10" t="str">
        <f>IFERROR(IF(VLOOKUP(A47,Virgen!A:C,3,FALSE)=Table1[[#Headers],[Virgen]],Table1[[#Headers],[Virgen]],""),"")</f>
        <v/>
      </c>
      <c r="J47" s="10" t="str">
        <f>IFERROR(IF(VLOOKUP(A47,Paz!A:C,3,FALSE)=Table1[[#Headers],[Paz]],Table1[[#Headers],[Paz]],""),"")</f>
        <v/>
      </c>
      <c r="K47" s="10" t="str">
        <f>IFERROR(IF(VLOOKUP(A47,Pan!A:C,3,FALSE)=Table1[[#Headers],[Pan]],Table1[[#Headers],[Pan]],""),"")</f>
        <v/>
      </c>
      <c r="L47" s="10" t="str">
        <f>IFERROR(IF(VLOOKUP(A47,Comunión!A:C,3,FALSE)=Table1[[#Headers],[Comunión]],Table1[[#Headers],[Comunión]],""),"")</f>
        <v/>
      </c>
      <c r="M47" s="10" t="str">
        <f>IFERROR(IF(VLOOKUP(A47,Niños!A:C,3,FALSE)=Table1[[#Headers],[Niños]],Table1[[#Headers],[Niños]],""),"")</f>
        <v/>
      </c>
      <c r="N47" s="10" t="str">
        <f>IFERROR(IF(VLOOKUP(A47,Laudes!A:C,3,FALSE)=Table1[[#Headers],[Laudes]],Table1[[#Headers],[Laudes]],""),"")</f>
        <v/>
      </c>
      <c r="O47" s="10" t="str">
        <f>IFERROR(IF(VLOOKUP(A47,'Nuevo Testamento'!A:C,3,FALSE)=Table1[[#Headers],[Nuevo Testamento]],Table1[[#Headers],[Nuevo Testamento]],""),"")</f>
        <v/>
      </c>
      <c r="P47" s="10" t="str">
        <f>IFERROR(IF(VLOOKUP(A47,'Antiguo Testamento'!A:C,3,FALSE)=Table1[[#Headers],[Antiguo Testamento]],Table1[[#Headers],[Antiguo Testamento]],""),"")</f>
        <v/>
      </c>
      <c r="Q47" s="10" t="str">
        <f>IFERROR(IF(VLOOKUP(A47,Final!A:C,3,FALSE)=Table1[[#Headers],[Final]],Table1[[#Headers],[Final]],""),"")</f>
        <v/>
      </c>
    </row>
    <row r="48" spans="1:17" s="10" customFormat="1" x14ac:dyDescent="0.25">
      <c r="A48" s="10" t="s">
        <v>125</v>
      </c>
      <c r="B48" s="10">
        <v>221</v>
      </c>
      <c r="C48" s="10" t="str">
        <f>IFERROR(IF(VLOOKUP(A48,Adviento!A:C,3,FALSE)=Table1[[#Headers],[Adviento]],Table1[[#Headers],[Adviento]],""),"")</f>
        <v/>
      </c>
      <c r="D48" s="10" t="str">
        <f>IFERROR(IF(VLOOKUP(A48,Navidad!A:C,3,FALSE)=Table1[[#Headers],[Navidad]],Table1[[#Headers],[Navidad]],""),"")</f>
        <v/>
      </c>
      <c r="E48" s="10" t="str">
        <f>IFERROR(IF(VLOOKUP(A48,Cuaresma!A:C,3,FALSE)=Table1[[#Headers],[Cuaresma]],Table1[[#Headers],[Cuaresma]],""),"")</f>
        <v/>
      </c>
      <c r="F48" s="10" t="str">
        <f>IFERROR(IF(VLOOKUP(A48,Pascua!A:C,3,FALSE)=Table1[[#Headers],[Pascua]],Table1[[#Headers],[Pascua]],""),"")</f>
        <v/>
      </c>
      <c r="G48" s="10" t="str">
        <f>IFERROR(IF(VLOOKUP(A48,Pentecostés!A:C,3,FALSE)=Table1[[#Headers],[Pentecostés]],Table1[[#Headers],[Pentecostés]],""),"")</f>
        <v/>
      </c>
      <c r="H48" s="10" t="str">
        <f>IFERROR(IF(VLOOKUP(A48,Entrada!A:C,3,FALSE)=Table1[[#Headers],[Entrada]],Table1[[#Headers],[Entrada]],""),"")</f>
        <v/>
      </c>
      <c r="I48" s="10" t="str">
        <f>IFERROR(IF(VLOOKUP(A48,Virgen!A:C,3,FALSE)=Table1[[#Headers],[Virgen]],Table1[[#Headers],[Virgen]],""),"")</f>
        <v/>
      </c>
      <c r="J48" s="10" t="str">
        <f>IFERROR(IF(VLOOKUP(A48,Paz!A:C,3,FALSE)=Table1[[#Headers],[Paz]],Table1[[#Headers],[Paz]],""),"")</f>
        <v/>
      </c>
      <c r="K48" s="10" t="str">
        <f>IFERROR(IF(VLOOKUP(A48,Pan!A:C,3,FALSE)=Table1[[#Headers],[Pan]],Table1[[#Headers],[Pan]],""),"")</f>
        <v/>
      </c>
      <c r="L48" s="10" t="str">
        <f>IFERROR(IF(VLOOKUP(A48,Comunión!A:C,3,FALSE)=Table1[[#Headers],[Comunión]],Table1[[#Headers],[Comunión]],""),"")</f>
        <v/>
      </c>
      <c r="M48" s="10" t="str">
        <f>IFERROR(IF(VLOOKUP(A48,Niños!A:C,3,FALSE)=Table1[[#Headers],[Niños]],Table1[[#Headers],[Niños]],""),"")</f>
        <v/>
      </c>
      <c r="N48" s="10" t="str">
        <f>IFERROR(IF(VLOOKUP(A48,Laudes!A:C,3,FALSE)=Table1[[#Headers],[Laudes]],Table1[[#Headers],[Laudes]],""),"")</f>
        <v>Laudes</v>
      </c>
      <c r="O48" s="10" t="str">
        <f>IFERROR(IF(VLOOKUP(A48,'Nuevo Testamento'!A:C,3,FALSE)=Table1[[#Headers],[Nuevo Testamento]],Table1[[#Headers],[Nuevo Testamento]],""),"")</f>
        <v/>
      </c>
      <c r="P48" s="10" t="str">
        <f>IFERROR(IF(VLOOKUP(A48,'Antiguo Testamento'!A:C,3,FALSE)=Table1[[#Headers],[Antiguo Testamento]],Table1[[#Headers],[Antiguo Testamento]],""),"")</f>
        <v/>
      </c>
      <c r="Q48" s="10" t="str">
        <f>IFERROR(IF(VLOOKUP(A48,Final!A:C,3,FALSE)=Table1[[#Headers],[Final]],Table1[[#Headers],[Final]],""),"")</f>
        <v/>
      </c>
    </row>
    <row r="49" spans="1:17" s="10" customFormat="1" x14ac:dyDescent="0.25">
      <c r="A49" s="10" t="s">
        <v>23</v>
      </c>
      <c r="B49" s="10">
        <v>38</v>
      </c>
      <c r="C49" s="10" t="str">
        <f>IFERROR(IF(VLOOKUP(A49,Adviento!A:C,3,FALSE)=Table1[[#Headers],[Adviento]],Table1[[#Headers],[Adviento]],""),"")</f>
        <v/>
      </c>
      <c r="D49" s="10" t="str">
        <f>IFERROR(IF(VLOOKUP(A49,Navidad!A:C,3,FALSE)=Table1[[#Headers],[Navidad]],Table1[[#Headers],[Navidad]],""),"")</f>
        <v/>
      </c>
      <c r="E49" s="10" t="str">
        <f>IFERROR(IF(VLOOKUP(A49,Cuaresma!A:C,3,FALSE)=Table1[[#Headers],[Cuaresma]],Table1[[#Headers],[Cuaresma]],""),"")</f>
        <v/>
      </c>
      <c r="F49" s="10" t="str">
        <f>IFERROR(IF(VLOOKUP(A49,Pascua!A:C,3,FALSE)=Table1[[#Headers],[Pascua]],Table1[[#Headers],[Pascua]],""),"")</f>
        <v/>
      </c>
      <c r="G49" s="10" t="str">
        <f>IFERROR(IF(VLOOKUP(A49,Pentecostés!A:C,3,FALSE)=Table1[[#Headers],[Pentecostés]],Table1[[#Headers],[Pentecostés]],""),"")</f>
        <v/>
      </c>
      <c r="H49" s="10" t="str">
        <f>IFERROR(IF(VLOOKUP(A49,Entrada!A:C,3,FALSE)=Table1[[#Headers],[Entrada]],Table1[[#Headers],[Entrada]],""),"")</f>
        <v/>
      </c>
      <c r="I49" s="10" t="str">
        <f>IFERROR(IF(VLOOKUP(A49,Virgen!A:C,3,FALSE)=Table1[[#Headers],[Virgen]],Table1[[#Headers],[Virgen]],""),"")</f>
        <v/>
      </c>
      <c r="J49" s="10" t="str">
        <f>IFERROR(IF(VLOOKUP(A49,Paz!A:C,3,FALSE)=Table1[[#Headers],[Paz]],Table1[[#Headers],[Paz]],""),"")</f>
        <v>Paz</v>
      </c>
      <c r="K49" s="10" t="str">
        <f>IFERROR(IF(VLOOKUP(A49,Pan!A:C,3,FALSE)=Table1[[#Headers],[Pan]],Table1[[#Headers],[Pan]],""),"")</f>
        <v/>
      </c>
      <c r="L49" s="10" t="str">
        <f>IFERROR(IF(VLOOKUP(A49,Comunión!A:C,3,FALSE)=Table1[[#Headers],[Comunión]],Table1[[#Headers],[Comunión]],""),"")</f>
        <v/>
      </c>
      <c r="M49" s="10" t="str">
        <f>IFERROR(IF(VLOOKUP(A49,Niños!A:C,3,FALSE)=Table1[[#Headers],[Niños]],Table1[[#Headers],[Niños]],""),"")</f>
        <v/>
      </c>
      <c r="N49" s="10" t="str">
        <f>IFERROR(IF(VLOOKUP(A49,Laudes!A:C,3,FALSE)=Table1[[#Headers],[Laudes]],Table1[[#Headers],[Laudes]],""),"")</f>
        <v/>
      </c>
      <c r="O49" s="10" t="str">
        <f>IFERROR(IF(VLOOKUP(A49,'Nuevo Testamento'!A:C,3,FALSE)=Table1[[#Headers],[Nuevo Testamento]],Table1[[#Headers],[Nuevo Testamento]],""),"")</f>
        <v/>
      </c>
      <c r="P49" s="10" t="str">
        <f>IFERROR(IF(VLOOKUP(A49,'Antiguo Testamento'!A:C,3,FALSE)=Table1[[#Headers],[Antiguo Testamento]],Table1[[#Headers],[Antiguo Testamento]],""),"")</f>
        <v>Antiguo Testamento</v>
      </c>
      <c r="Q49" s="10" t="str">
        <f>IFERROR(IF(VLOOKUP(A49,Final!A:C,3,FALSE)=Table1[[#Headers],[Final]],Table1[[#Headers],[Final]],""),"")</f>
        <v/>
      </c>
    </row>
    <row r="50" spans="1:17" s="10" customFormat="1" x14ac:dyDescent="0.25">
      <c r="A50" s="10" t="s">
        <v>24</v>
      </c>
      <c r="B50" s="10">
        <v>39</v>
      </c>
      <c r="C50" s="10" t="str">
        <f>IFERROR(IF(VLOOKUP(A50,Adviento!A:C,3,FALSE)=Table1[[#Headers],[Adviento]],Table1[[#Headers],[Adviento]],""),"")</f>
        <v/>
      </c>
      <c r="D50" s="10" t="str">
        <f>IFERROR(IF(VLOOKUP(A50,Navidad!A:C,3,FALSE)=Table1[[#Headers],[Navidad]],Table1[[#Headers],[Navidad]],""),"")</f>
        <v/>
      </c>
      <c r="E50" s="10" t="str">
        <f>IFERROR(IF(VLOOKUP(A50,Cuaresma!A:C,3,FALSE)=Table1[[#Headers],[Cuaresma]],Table1[[#Headers],[Cuaresma]],""),"")</f>
        <v>Cuaresma</v>
      </c>
      <c r="F50" s="10" t="str">
        <f>IFERROR(IF(VLOOKUP(A50,Pascua!A:C,3,FALSE)=Table1[[#Headers],[Pascua]],Table1[[#Headers],[Pascua]],""),"")</f>
        <v/>
      </c>
      <c r="G50" s="10" t="str">
        <f>IFERROR(IF(VLOOKUP(A50,Pentecostés!A:C,3,FALSE)=Table1[[#Headers],[Pentecostés]],Table1[[#Headers],[Pentecostés]],""),"")</f>
        <v/>
      </c>
      <c r="H50" s="10" t="str">
        <f>IFERROR(IF(VLOOKUP(A50,Entrada!A:C,3,FALSE)=Table1[[#Headers],[Entrada]],Table1[[#Headers],[Entrada]],""),"")</f>
        <v/>
      </c>
      <c r="I50" s="10" t="str">
        <f>IFERROR(IF(VLOOKUP(A50,Virgen!A:C,3,FALSE)=Table1[[#Headers],[Virgen]],Table1[[#Headers],[Virgen]],""),"")</f>
        <v/>
      </c>
      <c r="J50" s="10" t="str">
        <f>IFERROR(IF(VLOOKUP(A50,Paz!A:C,3,FALSE)=Table1[[#Headers],[Paz]],Table1[[#Headers],[Paz]],""),"")</f>
        <v/>
      </c>
      <c r="K50" s="10" t="str">
        <f>IFERROR(IF(VLOOKUP(A50,Pan!A:C,3,FALSE)=Table1[[#Headers],[Pan]],Table1[[#Headers],[Pan]],""),"")</f>
        <v/>
      </c>
      <c r="L50" s="10" t="str">
        <f>IFERROR(IF(VLOOKUP(A50,Comunión!A:C,3,FALSE)=Table1[[#Headers],[Comunión]],Table1[[#Headers],[Comunión]],""),"")</f>
        <v/>
      </c>
      <c r="M50" s="10" t="str">
        <f>IFERROR(IF(VLOOKUP(A50,Niños!A:C,3,FALSE)=Table1[[#Headers],[Niños]],Table1[[#Headers],[Niños]],""),"")</f>
        <v/>
      </c>
      <c r="N50" s="10" t="str">
        <f>IFERROR(IF(VLOOKUP(A50,Laudes!A:C,3,FALSE)=Table1[[#Headers],[Laudes]],Table1[[#Headers],[Laudes]],""),"")</f>
        <v>Laudes</v>
      </c>
      <c r="O50" s="10" t="str">
        <f>IFERROR(IF(VLOOKUP(A50,'Nuevo Testamento'!A:C,3,FALSE)=Table1[[#Headers],[Nuevo Testamento]],Table1[[#Headers],[Nuevo Testamento]],""),"")</f>
        <v/>
      </c>
      <c r="P50" s="10" t="str">
        <f>IFERROR(IF(VLOOKUP(A50,'Antiguo Testamento'!A:C,3,FALSE)=Table1[[#Headers],[Antiguo Testamento]],Table1[[#Headers],[Antiguo Testamento]],""),"")</f>
        <v>Antiguo Testamento</v>
      </c>
      <c r="Q50" s="10" t="str">
        <f>IFERROR(IF(VLOOKUP(A50,Final!A:C,3,FALSE)=Table1[[#Headers],[Final]],Table1[[#Headers],[Final]],""),"")</f>
        <v/>
      </c>
    </row>
    <row r="51" spans="1:17" s="10" customFormat="1" x14ac:dyDescent="0.25">
      <c r="A51" s="10" t="s">
        <v>126</v>
      </c>
      <c r="B51" s="10">
        <v>240</v>
      </c>
      <c r="C51" s="10" t="str">
        <f>IFERROR(IF(VLOOKUP(A51,Adviento!A:C,3,FALSE)=Table1[[#Headers],[Adviento]],Table1[[#Headers],[Adviento]],""),"")</f>
        <v/>
      </c>
      <c r="D51" s="10" t="str">
        <f>IFERROR(IF(VLOOKUP(A51,Navidad!A:C,3,FALSE)=Table1[[#Headers],[Navidad]],Table1[[#Headers],[Navidad]],""),"")</f>
        <v/>
      </c>
      <c r="E51" s="10" t="str">
        <f>IFERROR(IF(VLOOKUP(A51,Cuaresma!A:C,3,FALSE)=Table1[[#Headers],[Cuaresma]],Table1[[#Headers],[Cuaresma]],""),"")</f>
        <v/>
      </c>
      <c r="F51" s="10" t="str">
        <f>IFERROR(IF(VLOOKUP(A51,Pascua!A:C,3,FALSE)=Table1[[#Headers],[Pascua]],Table1[[#Headers],[Pascua]],""),"")</f>
        <v/>
      </c>
      <c r="G51" s="10" t="str">
        <f>IFERROR(IF(VLOOKUP(A51,Pentecostés!A:C,3,FALSE)=Table1[[#Headers],[Pentecostés]],Table1[[#Headers],[Pentecostés]],""),"")</f>
        <v/>
      </c>
      <c r="H51" s="10" t="str">
        <f>IFERROR(IF(VLOOKUP(A51,Entrada!A:C,3,FALSE)=Table1[[#Headers],[Entrada]],Table1[[#Headers],[Entrada]],""),"")</f>
        <v/>
      </c>
      <c r="I51" s="10" t="str">
        <f>IFERROR(IF(VLOOKUP(A51,Virgen!A:C,3,FALSE)=Table1[[#Headers],[Virgen]],Table1[[#Headers],[Virgen]],""),"")</f>
        <v/>
      </c>
      <c r="J51" s="10" t="str">
        <f>IFERROR(IF(VLOOKUP(A51,Paz!A:C,3,FALSE)=Table1[[#Headers],[Paz]],Table1[[#Headers],[Paz]],""),"")</f>
        <v/>
      </c>
      <c r="K51" s="10" t="str">
        <f>IFERROR(IF(VLOOKUP(A51,Pan!A:C,3,FALSE)=Table1[[#Headers],[Pan]],Table1[[#Headers],[Pan]],""),"")</f>
        <v/>
      </c>
      <c r="L51" s="10" t="str">
        <f>IFERROR(IF(VLOOKUP(A51,Comunión!A:C,3,FALSE)=Table1[[#Headers],[Comunión]],Table1[[#Headers],[Comunión]],""),"")</f>
        <v/>
      </c>
      <c r="M51" s="10" t="str">
        <f>IFERROR(IF(VLOOKUP(A51,Niños!A:C,3,FALSE)=Table1[[#Headers],[Niños]],Table1[[#Headers],[Niños]],""),"")</f>
        <v/>
      </c>
      <c r="N51" s="10" t="str">
        <f>IFERROR(IF(VLOOKUP(A51,Laudes!A:C,3,FALSE)=Table1[[#Headers],[Laudes]],Table1[[#Headers],[Laudes]],""),"")</f>
        <v/>
      </c>
      <c r="O51" s="10" t="str">
        <f>IFERROR(IF(VLOOKUP(A51,'Nuevo Testamento'!A:C,3,FALSE)=Table1[[#Headers],[Nuevo Testamento]],Table1[[#Headers],[Nuevo Testamento]],""),"")</f>
        <v/>
      </c>
      <c r="P51" s="10" t="str">
        <f>IFERROR(IF(VLOOKUP(A51,'Antiguo Testamento'!A:C,3,FALSE)=Table1[[#Headers],[Antiguo Testamento]],Table1[[#Headers],[Antiguo Testamento]],""),"")</f>
        <v>Antiguo Testamento</v>
      </c>
      <c r="Q51" s="10" t="str">
        <f>IFERROR(IF(VLOOKUP(A51,Final!A:C,3,FALSE)=Table1[[#Headers],[Final]],Table1[[#Headers],[Final]],""),"")</f>
        <v/>
      </c>
    </row>
    <row r="52" spans="1:17" s="10" customFormat="1" x14ac:dyDescent="0.25">
      <c r="A52" s="10" t="s">
        <v>127</v>
      </c>
      <c r="B52" s="10">
        <v>40</v>
      </c>
      <c r="C52" s="10" t="str">
        <f>IFERROR(IF(VLOOKUP(A52,Adviento!A:C,3,FALSE)=Table1[[#Headers],[Adviento]],Table1[[#Headers],[Adviento]],""),"")</f>
        <v/>
      </c>
      <c r="D52" s="10" t="str">
        <f>IFERROR(IF(VLOOKUP(A52,Navidad!A:C,3,FALSE)=Table1[[#Headers],[Navidad]],Table1[[#Headers],[Navidad]],""),"")</f>
        <v/>
      </c>
      <c r="E52" s="10" t="str">
        <f>IFERROR(IF(VLOOKUP(A52,Cuaresma!A:C,3,FALSE)=Table1[[#Headers],[Cuaresma]],Table1[[#Headers],[Cuaresma]],""),"")</f>
        <v>Cuaresma</v>
      </c>
      <c r="F52" s="10" t="str">
        <f>IFERROR(IF(VLOOKUP(A52,Pascua!A:C,3,FALSE)=Table1[[#Headers],[Pascua]],Table1[[#Headers],[Pascua]],""),"")</f>
        <v>Pascua</v>
      </c>
      <c r="G52" s="10" t="str">
        <f>IFERROR(IF(VLOOKUP(A52,Pentecostés!A:C,3,FALSE)=Table1[[#Headers],[Pentecostés]],Table1[[#Headers],[Pentecostés]],""),"")</f>
        <v>Pentecostés</v>
      </c>
      <c r="H52" s="10" t="str">
        <f>IFERROR(IF(VLOOKUP(A52,Entrada!A:C,3,FALSE)=Table1[[#Headers],[Entrada]],Table1[[#Headers],[Entrada]],""),"")</f>
        <v/>
      </c>
      <c r="I52" s="10" t="str">
        <f>IFERROR(IF(VLOOKUP(A52,Virgen!A:C,3,FALSE)=Table1[[#Headers],[Virgen]],Table1[[#Headers],[Virgen]],""),"")</f>
        <v>Virgen</v>
      </c>
      <c r="J52" s="10" t="str">
        <f>IFERROR(IF(VLOOKUP(A52,Paz!A:C,3,FALSE)=Table1[[#Headers],[Paz]],Table1[[#Headers],[Paz]],""),"")</f>
        <v/>
      </c>
      <c r="K52" s="10" t="str">
        <f>IFERROR(IF(VLOOKUP(A52,Pan!A:C,3,FALSE)=Table1[[#Headers],[Pan]],Table1[[#Headers],[Pan]],""),"")</f>
        <v>Pan</v>
      </c>
      <c r="L52" s="10" t="str">
        <f>IFERROR(IF(VLOOKUP(A52,Comunión!A:C,3,FALSE)=Table1[[#Headers],[Comunión]],Table1[[#Headers],[Comunión]],""),"")</f>
        <v/>
      </c>
      <c r="M52" s="10" t="str">
        <f>IFERROR(IF(VLOOKUP(A52,Niños!A:C,3,FALSE)=Table1[[#Headers],[Niños]],Table1[[#Headers],[Niños]],""),"")</f>
        <v/>
      </c>
      <c r="N52" s="10" t="str">
        <f>IFERROR(IF(VLOOKUP(A52,Laudes!A:C,3,FALSE)=Table1[[#Headers],[Laudes]],Table1[[#Headers],[Laudes]],""),"")</f>
        <v/>
      </c>
      <c r="O52" s="10" t="str">
        <f>IFERROR(IF(VLOOKUP(A52,'Nuevo Testamento'!A:C,3,FALSE)=Table1[[#Headers],[Nuevo Testamento]],Table1[[#Headers],[Nuevo Testamento]],""),"")</f>
        <v/>
      </c>
      <c r="P52" s="10" t="str">
        <f>IFERROR(IF(VLOOKUP(A52,'Antiguo Testamento'!A:C,3,FALSE)=Table1[[#Headers],[Antiguo Testamento]],Table1[[#Headers],[Antiguo Testamento]],""),"")</f>
        <v/>
      </c>
      <c r="Q52" s="10" t="str">
        <f>IFERROR(IF(VLOOKUP(A52,Final!A:C,3,FALSE)=Table1[[#Headers],[Final]],Table1[[#Headers],[Final]],""),"")</f>
        <v/>
      </c>
    </row>
    <row r="53" spans="1:17" s="10" customFormat="1" x14ac:dyDescent="0.25">
      <c r="A53" s="10" t="s">
        <v>128</v>
      </c>
      <c r="B53" s="10">
        <v>41</v>
      </c>
      <c r="C53" s="10" t="str">
        <f>IFERROR(IF(VLOOKUP(A53,Adviento!A:C,3,FALSE)=Table1[[#Headers],[Adviento]],Table1[[#Headers],[Adviento]],""),"")</f>
        <v>Adviento</v>
      </c>
      <c r="D53" s="10" t="str">
        <f>IFERROR(IF(VLOOKUP(A53,Navidad!A:C,3,FALSE)=Table1[[#Headers],[Navidad]],Table1[[#Headers],[Navidad]],""),"")</f>
        <v>Navidad</v>
      </c>
      <c r="E53" s="10" t="str">
        <f>IFERROR(IF(VLOOKUP(A53,Cuaresma!A:C,3,FALSE)=Table1[[#Headers],[Cuaresma]],Table1[[#Headers],[Cuaresma]],""),"")</f>
        <v/>
      </c>
      <c r="F53" s="10" t="str">
        <f>IFERROR(IF(VLOOKUP(A53,Pascua!A:C,3,FALSE)=Table1[[#Headers],[Pascua]],Table1[[#Headers],[Pascua]],""),"")</f>
        <v/>
      </c>
      <c r="G53" s="10" t="str">
        <f>IFERROR(IF(VLOOKUP(A53,Pentecostés!A:C,3,FALSE)=Table1[[#Headers],[Pentecostés]],Table1[[#Headers],[Pentecostés]],""),"")</f>
        <v/>
      </c>
      <c r="H53" s="10" t="str">
        <f>IFERROR(IF(VLOOKUP(A53,Entrada!A:C,3,FALSE)=Table1[[#Headers],[Entrada]],Table1[[#Headers],[Entrada]],""),"")</f>
        <v>Entrada</v>
      </c>
      <c r="I53" s="10" t="str">
        <f>IFERROR(IF(VLOOKUP(A53,Virgen!A:C,3,FALSE)=Table1[[#Headers],[Virgen]],Table1[[#Headers],[Virgen]],""),"")</f>
        <v/>
      </c>
      <c r="J53" s="10" t="str">
        <f>IFERROR(IF(VLOOKUP(A53,Paz!A:C,3,FALSE)=Table1[[#Headers],[Paz]],Table1[[#Headers],[Paz]],""),"")</f>
        <v>Paz</v>
      </c>
      <c r="K53" s="10" t="str">
        <f>IFERROR(IF(VLOOKUP(A53,Pan!A:C,3,FALSE)=Table1[[#Headers],[Pan]],Table1[[#Headers],[Pan]],""),"")</f>
        <v/>
      </c>
      <c r="L53" s="10" t="str">
        <f>IFERROR(IF(VLOOKUP(A53,Comunión!A:C,3,FALSE)=Table1[[#Headers],[Comunión]],Table1[[#Headers],[Comunión]],""),"")</f>
        <v/>
      </c>
      <c r="M53" s="10" t="str">
        <f>IFERROR(IF(VLOOKUP(A53,Niños!A:C,3,FALSE)=Table1[[#Headers],[Niños]],Table1[[#Headers],[Niños]],""),"")</f>
        <v/>
      </c>
      <c r="N53" s="10" t="str">
        <f>IFERROR(IF(VLOOKUP(A53,Laudes!A:C,3,FALSE)=Table1[[#Headers],[Laudes]],Table1[[#Headers],[Laudes]],""),"")</f>
        <v/>
      </c>
      <c r="O53" s="10" t="str">
        <f>IFERROR(IF(VLOOKUP(A53,'Nuevo Testamento'!A:C,3,FALSE)=Table1[[#Headers],[Nuevo Testamento]],Table1[[#Headers],[Nuevo Testamento]],""),"")</f>
        <v/>
      </c>
      <c r="P53" s="10" t="str">
        <f>IFERROR(IF(VLOOKUP(A53,'Antiguo Testamento'!A:C,3,FALSE)=Table1[[#Headers],[Antiguo Testamento]],Table1[[#Headers],[Antiguo Testamento]],""),"")</f>
        <v>Antiguo Testamento</v>
      </c>
      <c r="Q53" s="10" t="str">
        <f>IFERROR(IF(VLOOKUP(A53,Final!A:C,3,FALSE)=Table1[[#Headers],[Final]],Table1[[#Headers],[Final]],""),"")</f>
        <v>Final</v>
      </c>
    </row>
    <row r="54" spans="1:17" s="10" customFormat="1" x14ac:dyDescent="0.25">
      <c r="A54" s="10" t="s">
        <v>25</v>
      </c>
      <c r="B54" s="10">
        <v>186</v>
      </c>
      <c r="C54" s="10" t="str">
        <f>IFERROR(IF(VLOOKUP(A54,Adviento!A:C,3,FALSE)=Table1[[#Headers],[Adviento]],Table1[[#Headers],[Adviento]],""),"")</f>
        <v/>
      </c>
      <c r="D54" s="10" t="str">
        <f>IFERROR(IF(VLOOKUP(A54,Navidad!A:C,3,FALSE)=Table1[[#Headers],[Navidad]],Table1[[#Headers],[Navidad]],""),"")</f>
        <v/>
      </c>
      <c r="E54" s="10" t="str">
        <f>IFERROR(IF(VLOOKUP(A54,Cuaresma!A:C,3,FALSE)=Table1[[#Headers],[Cuaresma]],Table1[[#Headers],[Cuaresma]],""),"")</f>
        <v/>
      </c>
      <c r="F54" s="10" t="str">
        <f>IFERROR(IF(VLOOKUP(A54,Pascua!A:C,3,FALSE)=Table1[[#Headers],[Pascua]],Table1[[#Headers],[Pascua]],""),"")</f>
        <v/>
      </c>
      <c r="G54" s="10" t="str">
        <f>IFERROR(IF(VLOOKUP(A54,Pentecostés!A:C,3,FALSE)=Table1[[#Headers],[Pentecostés]],Table1[[#Headers],[Pentecostés]],""),"")</f>
        <v/>
      </c>
      <c r="H54" s="10" t="str">
        <f>IFERROR(IF(VLOOKUP(A54,Entrada!A:C,3,FALSE)=Table1[[#Headers],[Entrada]],Table1[[#Headers],[Entrada]],""),"")</f>
        <v/>
      </c>
      <c r="I54" s="10" t="str">
        <f>IFERROR(IF(VLOOKUP(A54,Virgen!A:C,3,FALSE)=Table1[[#Headers],[Virgen]],Table1[[#Headers],[Virgen]],""),"")</f>
        <v/>
      </c>
      <c r="J54" s="10" t="str">
        <f>IFERROR(IF(VLOOKUP(A54,Paz!A:C,3,FALSE)=Table1[[#Headers],[Paz]],Table1[[#Headers],[Paz]],""),"")</f>
        <v/>
      </c>
      <c r="K54" s="10" t="str">
        <f>IFERROR(IF(VLOOKUP(A54,Pan!A:C,3,FALSE)=Table1[[#Headers],[Pan]],Table1[[#Headers],[Pan]],""),"")</f>
        <v/>
      </c>
      <c r="L54" s="10" t="str">
        <f>IFERROR(IF(VLOOKUP(A54,Comunión!A:C,3,FALSE)=Table1[[#Headers],[Comunión]],Table1[[#Headers],[Comunión]],""),"")</f>
        <v/>
      </c>
      <c r="M54" s="10" t="str">
        <f>IFERROR(IF(VLOOKUP(A54,Niños!A:C,3,FALSE)=Table1[[#Headers],[Niños]],Table1[[#Headers],[Niños]],""),"")</f>
        <v/>
      </c>
      <c r="N54" s="10" t="str">
        <f>IFERROR(IF(VLOOKUP(A54,Laudes!A:C,3,FALSE)=Table1[[#Headers],[Laudes]],Table1[[#Headers],[Laudes]],""),"")</f>
        <v/>
      </c>
      <c r="O54" s="10" t="str">
        <f>IFERROR(IF(VLOOKUP(A54,'Nuevo Testamento'!A:C,3,FALSE)=Table1[[#Headers],[Nuevo Testamento]],Table1[[#Headers],[Nuevo Testamento]],""),"")</f>
        <v/>
      </c>
      <c r="P54" s="10" t="str">
        <f>IFERROR(IF(VLOOKUP(A54,'Antiguo Testamento'!A:C,3,FALSE)=Table1[[#Headers],[Antiguo Testamento]],Table1[[#Headers],[Antiguo Testamento]],""),"")</f>
        <v/>
      </c>
      <c r="Q54" s="10" t="str">
        <f>IFERROR(IF(VLOOKUP(A54,Final!A:C,3,FALSE)=Table1[[#Headers],[Final]],Table1[[#Headers],[Final]],""),"")</f>
        <v/>
      </c>
    </row>
    <row r="55" spans="1:17" s="10" customFormat="1" x14ac:dyDescent="0.25">
      <c r="A55" s="10" t="s">
        <v>26</v>
      </c>
      <c r="B55" s="10">
        <v>187</v>
      </c>
      <c r="C55" s="10" t="str">
        <f>IFERROR(IF(VLOOKUP(A55,Adviento!A:C,3,FALSE)=Table1[[#Headers],[Adviento]],Table1[[#Headers],[Adviento]],""),"")</f>
        <v/>
      </c>
      <c r="D55" s="10" t="str">
        <f>IFERROR(IF(VLOOKUP(A55,Navidad!A:C,3,FALSE)=Table1[[#Headers],[Navidad]],Table1[[#Headers],[Navidad]],""),"")</f>
        <v/>
      </c>
      <c r="E55" s="10" t="str">
        <f>IFERROR(IF(VLOOKUP(A55,Cuaresma!A:C,3,FALSE)=Table1[[#Headers],[Cuaresma]],Table1[[#Headers],[Cuaresma]],""),"")</f>
        <v/>
      </c>
      <c r="F55" s="10" t="str">
        <f>IFERROR(IF(VLOOKUP(A55,Pascua!A:C,3,FALSE)=Table1[[#Headers],[Pascua]],Table1[[#Headers],[Pascua]],""),"")</f>
        <v/>
      </c>
      <c r="G55" s="10" t="str">
        <f>IFERROR(IF(VLOOKUP(A55,Pentecostés!A:C,3,FALSE)=Table1[[#Headers],[Pentecostés]],Table1[[#Headers],[Pentecostés]],""),"")</f>
        <v/>
      </c>
      <c r="H55" s="10" t="str">
        <f>IFERROR(IF(VLOOKUP(A55,Entrada!A:C,3,FALSE)=Table1[[#Headers],[Entrada]],Table1[[#Headers],[Entrada]],""),"")</f>
        <v/>
      </c>
      <c r="I55" s="10" t="str">
        <f>IFERROR(IF(VLOOKUP(A55,Virgen!A:C,3,FALSE)=Table1[[#Headers],[Virgen]],Table1[[#Headers],[Virgen]],""),"")</f>
        <v/>
      </c>
      <c r="J55" s="10" t="str">
        <f>IFERROR(IF(VLOOKUP(A55,Paz!A:C,3,FALSE)=Table1[[#Headers],[Paz]],Table1[[#Headers],[Paz]],""),"")</f>
        <v/>
      </c>
      <c r="K55" s="10" t="str">
        <f>IFERROR(IF(VLOOKUP(A55,Pan!A:C,3,FALSE)=Table1[[#Headers],[Pan]],Table1[[#Headers],[Pan]],""),"")</f>
        <v/>
      </c>
      <c r="L55" s="10" t="str">
        <f>IFERROR(IF(VLOOKUP(A55,Comunión!A:C,3,FALSE)=Table1[[#Headers],[Comunión]],Table1[[#Headers],[Comunión]],""),"")</f>
        <v/>
      </c>
      <c r="M55" s="10" t="str">
        <f>IFERROR(IF(VLOOKUP(A55,Niños!A:C,3,FALSE)=Table1[[#Headers],[Niños]],Table1[[#Headers],[Niños]],""),"")</f>
        <v/>
      </c>
      <c r="N55" s="10" t="str">
        <f>IFERROR(IF(VLOOKUP(A55,Laudes!A:C,3,FALSE)=Table1[[#Headers],[Laudes]],Table1[[#Headers],[Laudes]],""),"")</f>
        <v/>
      </c>
      <c r="O55" s="10" t="str">
        <f>IFERROR(IF(VLOOKUP(A55,'Nuevo Testamento'!A:C,3,FALSE)=Table1[[#Headers],[Nuevo Testamento]],Table1[[#Headers],[Nuevo Testamento]],""),"")</f>
        <v/>
      </c>
      <c r="P55" s="10" t="str">
        <f>IFERROR(IF(VLOOKUP(A55,'Antiguo Testamento'!A:C,3,FALSE)=Table1[[#Headers],[Antiguo Testamento]],Table1[[#Headers],[Antiguo Testamento]],""),"")</f>
        <v/>
      </c>
      <c r="Q55" s="10" t="str">
        <f>IFERROR(IF(VLOOKUP(A55,Final!A:C,3,FALSE)=Table1[[#Headers],[Final]],Table1[[#Headers],[Final]],""),"")</f>
        <v/>
      </c>
    </row>
    <row r="56" spans="1:17" s="10" customFormat="1" x14ac:dyDescent="0.25">
      <c r="A56" s="10" t="s">
        <v>27</v>
      </c>
      <c r="B56" s="10">
        <v>42</v>
      </c>
      <c r="C56" s="10" t="str">
        <f>IFERROR(IF(VLOOKUP(A56,Adviento!A:C,3,FALSE)=Table1[[#Headers],[Adviento]],Table1[[#Headers],[Adviento]],""),"")</f>
        <v/>
      </c>
      <c r="D56" s="10" t="str">
        <f>IFERROR(IF(VLOOKUP(A56,Navidad!A:C,3,FALSE)=Table1[[#Headers],[Navidad]],Table1[[#Headers],[Navidad]],""),"")</f>
        <v/>
      </c>
      <c r="E56" s="10" t="str">
        <f>IFERROR(IF(VLOOKUP(A56,Cuaresma!A:C,3,FALSE)=Table1[[#Headers],[Cuaresma]],Table1[[#Headers],[Cuaresma]],""),"")</f>
        <v/>
      </c>
      <c r="F56" s="10" t="str">
        <f>IFERROR(IF(VLOOKUP(A56,Pascua!A:C,3,FALSE)=Table1[[#Headers],[Pascua]],Table1[[#Headers],[Pascua]],""),"")</f>
        <v>Pascua</v>
      </c>
      <c r="G56" s="10" t="str">
        <f>IFERROR(IF(VLOOKUP(A56,Pentecostés!A:C,3,FALSE)=Table1[[#Headers],[Pentecostés]],Table1[[#Headers],[Pentecostés]],""),"")</f>
        <v>Pentecostés</v>
      </c>
      <c r="H56" s="10" t="str">
        <f>IFERROR(IF(VLOOKUP(A56,Entrada!A:C,3,FALSE)=Table1[[#Headers],[Entrada]],Table1[[#Headers],[Entrada]],""),"")</f>
        <v/>
      </c>
      <c r="I56" s="10" t="str">
        <f>IFERROR(IF(VLOOKUP(A56,Virgen!A:C,3,FALSE)=Table1[[#Headers],[Virgen]],Table1[[#Headers],[Virgen]],""),"")</f>
        <v/>
      </c>
      <c r="J56" s="10" t="str">
        <f>IFERROR(IF(VLOOKUP(A56,Paz!A:C,3,FALSE)=Table1[[#Headers],[Paz]],Table1[[#Headers],[Paz]],""),"")</f>
        <v/>
      </c>
      <c r="K56" s="10" t="str">
        <f>IFERROR(IF(VLOOKUP(A56,Pan!A:C,3,FALSE)=Table1[[#Headers],[Pan]],Table1[[#Headers],[Pan]],""),"")</f>
        <v/>
      </c>
      <c r="L56" s="10" t="str">
        <f>IFERROR(IF(VLOOKUP(A56,Comunión!A:C,3,FALSE)=Table1[[#Headers],[Comunión]],Table1[[#Headers],[Comunión]],""),"")</f>
        <v/>
      </c>
      <c r="M56" s="10" t="str">
        <f>IFERROR(IF(VLOOKUP(A56,Niños!A:C,3,FALSE)=Table1[[#Headers],[Niños]],Table1[[#Headers],[Niños]],""),"")</f>
        <v/>
      </c>
      <c r="N56" s="10" t="str">
        <f>IFERROR(IF(VLOOKUP(A56,Laudes!A:C,3,FALSE)=Table1[[#Headers],[Laudes]],Table1[[#Headers],[Laudes]],""),"")</f>
        <v/>
      </c>
      <c r="O56" s="10" t="str">
        <f>IFERROR(IF(VLOOKUP(A56,'Nuevo Testamento'!A:C,3,FALSE)=Table1[[#Headers],[Nuevo Testamento]],Table1[[#Headers],[Nuevo Testamento]],""),"")</f>
        <v/>
      </c>
      <c r="P56" s="10" t="str">
        <f>IFERROR(IF(VLOOKUP(A56,'Antiguo Testamento'!A:C,3,FALSE)=Table1[[#Headers],[Antiguo Testamento]],Table1[[#Headers],[Antiguo Testamento]],""),"")</f>
        <v/>
      </c>
      <c r="Q56" s="10" t="str">
        <f>IFERROR(IF(VLOOKUP(A56,Final!A:C,3,FALSE)=Table1[[#Headers],[Final]],Table1[[#Headers],[Final]],""),"")</f>
        <v/>
      </c>
    </row>
    <row r="57" spans="1:17" s="10" customFormat="1" x14ac:dyDescent="0.25">
      <c r="A57" s="10" t="s">
        <v>28</v>
      </c>
      <c r="B57" s="10">
        <v>222</v>
      </c>
      <c r="C57" s="10" t="str">
        <f>IFERROR(IF(VLOOKUP(A57,Adviento!A:C,3,FALSE)=Table1[[#Headers],[Adviento]],Table1[[#Headers],[Adviento]],""),"")</f>
        <v/>
      </c>
      <c r="D57" s="10" t="str">
        <f>IFERROR(IF(VLOOKUP(A57,Navidad!A:C,3,FALSE)=Table1[[#Headers],[Navidad]],Table1[[#Headers],[Navidad]],""),"")</f>
        <v/>
      </c>
      <c r="E57" s="10" t="str">
        <f>IFERROR(IF(VLOOKUP(A57,Cuaresma!A:C,3,FALSE)=Table1[[#Headers],[Cuaresma]],Table1[[#Headers],[Cuaresma]],""),"")</f>
        <v/>
      </c>
      <c r="F57" s="10" t="str">
        <f>IFERROR(IF(VLOOKUP(A57,Pascua!A:C,3,FALSE)=Table1[[#Headers],[Pascua]],Table1[[#Headers],[Pascua]],""),"")</f>
        <v/>
      </c>
      <c r="G57" s="10" t="str">
        <f>IFERROR(IF(VLOOKUP(A57,Pentecostés!A:C,3,FALSE)=Table1[[#Headers],[Pentecostés]],Table1[[#Headers],[Pentecostés]],""),"")</f>
        <v/>
      </c>
      <c r="H57" s="10" t="str">
        <f>IFERROR(IF(VLOOKUP(A57,Entrada!A:C,3,FALSE)=Table1[[#Headers],[Entrada]],Table1[[#Headers],[Entrada]],""),"")</f>
        <v/>
      </c>
      <c r="I57" s="10" t="str">
        <f>IFERROR(IF(VLOOKUP(A57,Virgen!A:C,3,FALSE)=Table1[[#Headers],[Virgen]],Table1[[#Headers],[Virgen]],""),"")</f>
        <v/>
      </c>
      <c r="J57" s="10" t="str">
        <f>IFERROR(IF(VLOOKUP(A57,Paz!A:C,3,FALSE)=Table1[[#Headers],[Paz]],Table1[[#Headers],[Paz]],""),"")</f>
        <v/>
      </c>
      <c r="K57" s="10" t="str">
        <f>IFERROR(IF(VLOOKUP(A57,Pan!A:C,3,FALSE)=Table1[[#Headers],[Pan]],Table1[[#Headers],[Pan]],""),"")</f>
        <v/>
      </c>
      <c r="L57" s="10" t="str">
        <f>IFERROR(IF(VLOOKUP(A57,Comunión!A:C,3,FALSE)=Table1[[#Headers],[Comunión]],Table1[[#Headers],[Comunión]],""),"")</f>
        <v>Comunión</v>
      </c>
      <c r="M57" s="10" t="str">
        <f>IFERROR(IF(VLOOKUP(A57,Niños!A:C,3,FALSE)=Table1[[#Headers],[Niños]],Table1[[#Headers],[Niños]],""),"")</f>
        <v/>
      </c>
      <c r="N57" s="10" t="str">
        <f>IFERROR(IF(VLOOKUP(A57,Laudes!A:C,3,FALSE)=Table1[[#Headers],[Laudes]],Table1[[#Headers],[Laudes]],""),"")</f>
        <v>Laudes</v>
      </c>
      <c r="O57" s="10" t="str">
        <f>IFERROR(IF(VLOOKUP(A57,'Nuevo Testamento'!A:C,3,FALSE)=Table1[[#Headers],[Nuevo Testamento]],Table1[[#Headers],[Nuevo Testamento]],""),"")</f>
        <v/>
      </c>
      <c r="P57" s="10" t="str">
        <f>IFERROR(IF(VLOOKUP(A57,'Antiguo Testamento'!A:C,3,FALSE)=Table1[[#Headers],[Antiguo Testamento]],Table1[[#Headers],[Antiguo Testamento]],""),"")</f>
        <v>Antiguo Testamento</v>
      </c>
      <c r="Q57" s="10" t="str">
        <f>IFERROR(IF(VLOOKUP(A57,Final!A:C,3,FALSE)=Table1[[#Headers],[Final]],Table1[[#Headers],[Final]],""),"")</f>
        <v/>
      </c>
    </row>
    <row r="58" spans="1:17" s="10" customFormat="1" x14ac:dyDescent="0.25">
      <c r="A58" s="10" t="s">
        <v>29</v>
      </c>
      <c r="B58" s="10">
        <v>43</v>
      </c>
      <c r="C58" s="10" t="str">
        <f>IFERROR(IF(VLOOKUP(A58,Adviento!A:C,3,FALSE)=Table1[[#Headers],[Adviento]],Table1[[#Headers],[Adviento]],""),"")</f>
        <v>Adviento</v>
      </c>
      <c r="D58" s="10" t="str">
        <f>IFERROR(IF(VLOOKUP(A58,Navidad!A:C,3,FALSE)=Table1[[#Headers],[Navidad]],Table1[[#Headers],[Navidad]],""),"")</f>
        <v>Navidad</v>
      </c>
      <c r="E58" s="10" t="str">
        <f>IFERROR(IF(VLOOKUP(A58,Cuaresma!A:C,3,FALSE)=Table1[[#Headers],[Cuaresma]],Table1[[#Headers],[Cuaresma]],""),"")</f>
        <v>Cuaresma</v>
      </c>
      <c r="F58" s="10" t="str">
        <f>IFERROR(IF(VLOOKUP(A58,Pascua!A:C,3,FALSE)=Table1[[#Headers],[Pascua]],Table1[[#Headers],[Pascua]],""),"")</f>
        <v/>
      </c>
      <c r="G58" s="10" t="str">
        <f>IFERROR(IF(VLOOKUP(A58,Pentecostés!A:C,3,FALSE)=Table1[[#Headers],[Pentecostés]],Table1[[#Headers],[Pentecostés]],""),"")</f>
        <v/>
      </c>
      <c r="H58" s="10" t="str">
        <f>IFERROR(IF(VLOOKUP(A58,Entrada!A:C,3,FALSE)=Table1[[#Headers],[Entrada]],Table1[[#Headers],[Entrada]],""),"")</f>
        <v>Entrada</v>
      </c>
      <c r="I58" s="10" t="str">
        <f>IFERROR(IF(VLOOKUP(A58,Virgen!A:C,3,FALSE)=Table1[[#Headers],[Virgen]],Table1[[#Headers],[Virgen]],""),"")</f>
        <v/>
      </c>
      <c r="J58" s="10" t="str">
        <f>IFERROR(IF(VLOOKUP(A58,Paz!A:C,3,FALSE)=Table1[[#Headers],[Paz]],Table1[[#Headers],[Paz]],""),"")</f>
        <v/>
      </c>
      <c r="K58" s="10" t="str">
        <f>IFERROR(IF(VLOOKUP(A58,Pan!A:C,3,FALSE)=Table1[[#Headers],[Pan]],Table1[[#Headers],[Pan]],""),"")</f>
        <v/>
      </c>
      <c r="L58" s="10" t="str">
        <f>IFERROR(IF(VLOOKUP(A58,Comunión!A:C,3,FALSE)=Table1[[#Headers],[Comunión]],Table1[[#Headers],[Comunión]],""),"")</f>
        <v/>
      </c>
      <c r="M58" s="10" t="str">
        <f>IFERROR(IF(VLOOKUP(A58,Niños!A:C,3,FALSE)=Table1[[#Headers],[Niños]],Table1[[#Headers],[Niños]],""),"")</f>
        <v/>
      </c>
      <c r="N58" s="10" t="str">
        <f>IFERROR(IF(VLOOKUP(A58,Laudes!A:C,3,FALSE)=Table1[[#Headers],[Laudes]],Table1[[#Headers],[Laudes]],""),"")</f>
        <v/>
      </c>
      <c r="O58" s="10" t="str">
        <f>IFERROR(IF(VLOOKUP(A58,'Nuevo Testamento'!A:C,3,FALSE)=Table1[[#Headers],[Nuevo Testamento]],Table1[[#Headers],[Nuevo Testamento]],""),"")</f>
        <v/>
      </c>
      <c r="P58" s="10" t="str">
        <f>IFERROR(IF(VLOOKUP(A58,'Antiguo Testamento'!A:C,3,FALSE)=Table1[[#Headers],[Antiguo Testamento]],Table1[[#Headers],[Antiguo Testamento]],""),"")</f>
        <v>Antiguo Testamento</v>
      </c>
      <c r="Q58" s="10" t="str">
        <f>IFERROR(IF(VLOOKUP(A58,Final!A:C,3,FALSE)=Table1[[#Headers],[Final]],Table1[[#Headers],[Final]],""),"")</f>
        <v/>
      </c>
    </row>
    <row r="59" spans="1:17" s="10" customFormat="1" x14ac:dyDescent="0.25">
      <c r="A59" s="10" t="s">
        <v>129</v>
      </c>
      <c r="B59" s="10">
        <v>44</v>
      </c>
      <c r="C59" s="10" t="str">
        <f>IFERROR(IF(VLOOKUP(A59,Adviento!A:C,3,FALSE)=Table1[[#Headers],[Adviento]],Table1[[#Headers],[Adviento]],""),"")</f>
        <v/>
      </c>
      <c r="D59" s="10" t="str">
        <f>IFERROR(IF(VLOOKUP(A59,Navidad!A:C,3,FALSE)=Table1[[#Headers],[Navidad]],Table1[[#Headers],[Navidad]],""),"")</f>
        <v/>
      </c>
      <c r="E59" s="10" t="str">
        <f>IFERROR(IF(VLOOKUP(A59,Cuaresma!A:C,3,FALSE)=Table1[[#Headers],[Cuaresma]],Table1[[#Headers],[Cuaresma]],""),"")</f>
        <v/>
      </c>
      <c r="F59" s="10" t="str">
        <f>IFERROR(IF(VLOOKUP(A59,Pascua!A:C,3,FALSE)=Table1[[#Headers],[Pascua]],Table1[[#Headers],[Pascua]],""),"")</f>
        <v>Pascua</v>
      </c>
      <c r="G59" s="10" t="str">
        <f>IFERROR(IF(VLOOKUP(A59,Pentecostés!A:C,3,FALSE)=Table1[[#Headers],[Pentecostés]],Table1[[#Headers],[Pentecostés]],""),"")</f>
        <v>Pentecostés</v>
      </c>
      <c r="H59" s="10" t="str">
        <f>IFERROR(IF(VLOOKUP(A59,Entrada!A:C,3,FALSE)=Table1[[#Headers],[Entrada]],Table1[[#Headers],[Entrada]],""),"")</f>
        <v/>
      </c>
      <c r="I59" s="10" t="str">
        <f>IFERROR(IF(VLOOKUP(A59,Virgen!A:C,3,FALSE)=Table1[[#Headers],[Virgen]],Table1[[#Headers],[Virgen]],""),"")</f>
        <v/>
      </c>
      <c r="J59" s="10" t="str">
        <f>IFERROR(IF(VLOOKUP(A59,Paz!A:C,3,FALSE)=Table1[[#Headers],[Paz]],Table1[[#Headers],[Paz]],""),"")</f>
        <v/>
      </c>
      <c r="K59" s="10" t="str">
        <f>IFERROR(IF(VLOOKUP(A59,Pan!A:C,3,FALSE)=Table1[[#Headers],[Pan]],Table1[[#Headers],[Pan]],""),"")</f>
        <v/>
      </c>
      <c r="L59" s="10" t="str">
        <f>IFERROR(IF(VLOOKUP(A59,Comunión!A:C,3,FALSE)=Table1[[#Headers],[Comunión]],Table1[[#Headers],[Comunión]],""),"")</f>
        <v/>
      </c>
      <c r="M59" s="10" t="str">
        <f>IFERROR(IF(VLOOKUP(A59,Niños!A:C,3,FALSE)=Table1[[#Headers],[Niños]],Table1[[#Headers],[Niños]],""),"")</f>
        <v/>
      </c>
      <c r="N59" s="10" t="str">
        <f>IFERROR(IF(VLOOKUP(A59,Laudes!A:C,3,FALSE)=Table1[[#Headers],[Laudes]],Table1[[#Headers],[Laudes]],""),"")</f>
        <v>Laudes</v>
      </c>
      <c r="O59" s="10" t="str">
        <f>IFERROR(IF(VLOOKUP(A59,'Nuevo Testamento'!A:C,3,FALSE)=Table1[[#Headers],[Nuevo Testamento]],Table1[[#Headers],[Nuevo Testamento]],""),"")</f>
        <v/>
      </c>
      <c r="P59" s="10" t="str">
        <f>IFERROR(IF(VLOOKUP(A59,'Antiguo Testamento'!A:C,3,FALSE)=Table1[[#Headers],[Antiguo Testamento]],Table1[[#Headers],[Antiguo Testamento]],""),"")</f>
        <v>Antiguo Testamento</v>
      </c>
      <c r="Q59" s="10" t="str">
        <f>IFERROR(IF(VLOOKUP(A59,Final!A:C,3,FALSE)=Table1[[#Headers],[Final]],Table1[[#Headers],[Final]],""),"")</f>
        <v/>
      </c>
    </row>
    <row r="60" spans="1:17" s="10" customFormat="1" x14ac:dyDescent="0.25">
      <c r="A60" s="10" t="s">
        <v>130</v>
      </c>
      <c r="B60" s="10">
        <v>45</v>
      </c>
      <c r="C60" s="10" t="str">
        <f>IFERROR(IF(VLOOKUP(A60,Adviento!A:C,3,FALSE)=Table1[[#Headers],[Adviento]],Table1[[#Headers],[Adviento]],""),"")</f>
        <v/>
      </c>
      <c r="D60" s="10" t="str">
        <f>IFERROR(IF(VLOOKUP(A60,Navidad!A:C,3,FALSE)=Table1[[#Headers],[Navidad]],Table1[[#Headers],[Navidad]],""),"")</f>
        <v/>
      </c>
      <c r="E60" s="10" t="str">
        <f>IFERROR(IF(VLOOKUP(A60,Cuaresma!A:C,3,FALSE)=Table1[[#Headers],[Cuaresma]],Table1[[#Headers],[Cuaresma]],""),"")</f>
        <v/>
      </c>
      <c r="F60" s="10" t="str">
        <f>IFERROR(IF(VLOOKUP(A60,Pascua!A:C,3,FALSE)=Table1[[#Headers],[Pascua]],Table1[[#Headers],[Pascua]],""),"")</f>
        <v>Pascua</v>
      </c>
      <c r="G60" s="10" t="str">
        <f>IFERROR(IF(VLOOKUP(A60,Pentecostés!A:C,3,FALSE)=Table1[[#Headers],[Pentecostés]],Table1[[#Headers],[Pentecostés]],""),"")</f>
        <v>Pentecostés</v>
      </c>
      <c r="H60" s="10" t="str">
        <f>IFERROR(IF(VLOOKUP(A60,Entrada!A:C,3,FALSE)=Table1[[#Headers],[Entrada]],Table1[[#Headers],[Entrada]],""),"")</f>
        <v/>
      </c>
      <c r="I60" s="10" t="str">
        <f>IFERROR(IF(VLOOKUP(A60,Virgen!A:C,3,FALSE)=Table1[[#Headers],[Virgen]],Table1[[#Headers],[Virgen]],""),"")</f>
        <v/>
      </c>
      <c r="J60" s="10" t="str">
        <f>IFERROR(IF(VLOOKUP(A60,Paz!A:C,3,FALSE)=Table1[[#Headers],[Paz]],Table1[[#Headers],[Paz]],""),"")</f>
        <v>Paz</v>
      </c>
      <c r="K60" s="10" t="str">
        <f>IFERROR(IF(VLOOKUP(A60,Pan!A:C,3,FALSE)=Table1[[#Headers],[Pan]],Table1[[#Headers],[Pan]],""),"")</f>
        <v/>
      </c>
      <c r="L60" s="10" t="str">
        <f>IFERROR(IF(VLOOKUP(A60,Comunión!A:C,3,FALSE)=Table1[[#Headers],[Comunión]],Table1[[#Headers],[Comunión]],""),"")</f>
        <v/>
      </c>
      <c r="M60" s="10" t="str">
        <f>IFERROR(IF(VLOOKUP(A60,Niños!A:C,3,FALSE)=Table1[[#Headers],[Niños]],Table1[[#Headers],[Niños]],""),"")</f>
        <v/>
      </c>
      <c r="N60" s="10" t="str">
        <f>IFERROR(IF(VLOOKUP(A60,Laudes!A:C,3,FALSE)=Table1[[#Headers],[Laudes]],Table1[[#Headers],[Laudes]],""),"")</f>
        <v/>
      </c>
      <c r="O60" s="10" t="str">
        <f>IFERROR(IF(VLOOKUP(A60,'Nuevo Testamento'!A:C,3,FALSE)=Table1[[#Headers],[Nuevo Testamento]],Table1[[#Headers],[Nuevo Testamento]],""),"")</f>
        <v/>
      </c>
      <c r="P60" s="10" t="str">
        <f>IFERROR(IF(VLOOKUP(A60,'Antiguo Testamento'!A:C,3,FALSE)=Table1[[#Headers],[Antiguo Testamento]],Table1[[#Headers],[Antiguo Testamento]],""),"")</f>
        <v/>
      </c>
      <c r="Q60" s="10" t="str">
        <f>IFERROR(IF(VLOOKUP(A60,Final!A:C,3,FALSE)=Table1[[#Headers],[Final]],Table1[[#Headers],[Final]],""),"")</f>
        <v/>
      </c>
    </row>
    <row r="61" spans="1:17" s="10" customFormat="1" x14ac:dyDescent="0.25">
      <c r="A61" s="10" t="s">
        <v>131</v>
      </c>
      <c r="B61" s="10">
        <v>47</v>
      </c>
      <c r="C61" s="10" t="str">
        <f>IFERROR(IF(VLOOKUP(A61,Adviento!A:C,3,FALSE)=Table1[[#Headers],[Adviento]],Table1[[#Headers],[Adviento]],""),"")</f>
        <v>Adviento</v>
      </c>
      <c r="D61" s="10" t="str">
        <f>IFERROR(IF(VLOOKUP(A61,Navidad!A:C,3,FALSE)=Table1[[#Headers],[Navidad]],Table1[[#Headers],[Navidad]],""),"")</f>
        <v>Navidad</v>
      </c>
      <c r="E61" s="10" t="str">
        <f>IFERROR(IF(VLOOKUP(A61,Cuaresma!A:C,3,FALSE)=Table1[[#Headers],[Cuaresma]],Table1[[#Headers],[Cuaresma]],""),"")</f>
        <v>Cuaresma</v>
      </c>
      <c r="F61" s="10" t="str">
        <f>IFERROR(IF(VLOOKUP(A61,Pascua!A:C,3,FALSE)=Table1[[#Headers],[Pascua]],Table1[[#Headers],[Pascua]],""),"")</f>
        <v/>
      </c>
      <c r="G61" s="10" t="str">
        <f>IFERROR(IF(VLOOKUP(A61,Pentecostés!A:C,3,FALSE)=Table1[[#Headers],[Pentecostés]],Table1[[#Headers],[Pentecostés]],""),"")</f>
        <v/>
      </c>
      <c r="H61" s="10" t="str">
        <f>IFERROR(IF(VLOOKUP(A61,Entrada!A:C,3,FALSE)=Table1[[#Headers],[Entrada]],Table1[[#Headers],[Entrada]],""),"")</f>
        <v/>
      </c>
      <c r="I61" s="10" t="str">
        <f>IFERROR(IF(VLOOKUP(A61,Virgen!A:C,3,FALSE)=Table1[[#Headers],[Virgen]],Table1[[#Headers],[Virgen]],""),"")</f>
        <v/>
      </c>
      <c r="J61" s="10" t="str">
        <f>IFERROR(IF(VLOOKUP(A61,Paz!A:C,3,FALSE)=Table1[[#Headers],[Paz]],Table1[[#Headers],[Paz]],""),"")</f>
        <v/>
      </c>
      <c r="K61" s="10" t="str">
        <f>IFERROR(IF(VLOOKUP(A61,Pan!A:C,3,FALSE)=Table1[[#Headers],[Pan]],Table1[[#Headers],[Pan]],""),"")</f>
        <v/>
      </c>
      <c r="L61" s="10" t="str">
        <f>IFERROR(IF(VLOOKUP(A61,Comunión!A:C,3,FALSE)=Table1[[#Headers],[Comunión]],Table1[[#Headers],[Comunión]],""),"")</f>
        <v/>
      </c>
      <c r="M61" s="10" t="str">
        <f>IFERROR(IF(VLOOKUP(A61,Niños!A:C,3,FALSE)=Table1[[#Headers],[Niños]],Table1[[#Headers],[Niños]],""),"")</f>
        <v/>
      </c>
      <c r="N61" s="10" t="str">
        <f>IFERROR(IF(VLOOKUP(A61,Laudes!A:C,3,FALSE)=Table1[[#Headers],[Laudes]],Table1[[#Headers],[Laudes]],""),"")</f>
        <v/>
      </c>
      <c r="O61" s="10" t="str">
        <f>IFERROR(IF(VLOOKUP(A61,'Nuevo Testamento'!A:C,3,FALSE)=Table1[[#Headers],[Nuevo Testamento]],Table1[[#Headers],[Nuevo Testamento]],""),"")</f>
        <v/>
      </c>
      <c r="P61" s="10" t="str">
        <f>IFERROR(IF(VLOOKUP(A61,'Antiguo Testamento'!A:C,3,FALSE)=Table1[[#Headers],[Antiguo Testamento]],Table1[[#Headers],[Antiguo Testamento]],""),"")</f>
        <v>Antiguo Testamento</v>
      </c>
      <c r="Q61" s="10" t="str">
        <f>IFERROR(IF(VLOOKUP(A61,Final!A:C,3,FALSE)=Table1[[#Headers],[Final]],Table1[[#Headers],[Final]],""),"")</f>
        <v/>
      </c>
    </row>
    <row r="62" spans="1:17" s="10" customFormat="1" x14ac:dyDescent="0.25">
      <c r="A62" s="10" t="s">
        <v>30</v>
      </c>
      <c r="B62" s="10">
        <v>223</v>
      </c>
      <c r="C62" s="10" t="str">
        <f>IFERROR(IF(VLOOKUP(A62,Adviento!A:C,3,FALSE)=Table1[[#Headers],[Adviento]],Table1[[#Headers],[Adviento]],""),"")</f>
        <v/>
      </c>
      <c r="D62" s="10" t="str">
        <f>IFERROR(IF(VLOOKUP(A62,Navidad!A:C,3,FALSE)=Table1[[#Headers],[Navidad]],Table1[[#Headers],[Navidad]],""),"")</f>
        <v/>
      </c>
      <c r="E62" s="10" t="str">
        <f>IFERROR(IF(VLOOKUP(A62,Cuaresma!A:C,3,FALSE)=Table1[[#Headers],[Cuaresma]],Table1[[#Headers],[Cuaresma]],""),"")</f>
        <v/>
      </c>
      <c r="F62" s="10" t="str">
        <f>IFERROR(IF(VLOOKUP(A62,Pascua!A:C,3,FALSE)=Table1[[#Headers],[Pascua]],Table1[[#Headers],[Pascua]],""),"")</f>
        <v/>
      </c>
      <c r="G62" s="10" t="str">
        <f>IFERROR(IF(VLOOKUP(A62,Pentecostés!A:C,3,FALSE)=Table1[[#Headers],[Pentecostés]],Table1[[#Headers],[Pentecostés]],""),"")</f>
        <v/>
      </c>
      <c r="H62" s="10" t="str">
        <f>IFERROR(IF(VLOOKUP(A62,Entrada!A:C,3,FALSE)=Table1[[#Headers],[Entrada]],Table1[[#Headers],[Entrada]],""),"")</f>
        <v/>
      </c>
      <c r="I62" s="10" t="str">
        <f>IFERROR(IF(VLOOKUP(A62,Virgen!A:C,3,FALSE)=Table1[[#Headers],[Virgen]],Table1[[#Headers],[Virgen]],""),"")</f>
        <v>Virgen</v>
      </c>
      <c r="J62" s="10" t="str">
        <f>IFERROR(IF(VLOOKUP(A62,Paz!A:C,3,FALSE)=Table1[[#Headers],[Paz]],Table1[[#Headers],[Paz]],""),"")</f>
        <v/>
      </c>
      <c r="K62" s="10" t="str">
        <f>IFERROR(IF(VLOOKUP(A62,Pan!A:C,3,FALSE)=Table1[[#Headers],[Pan]],Table1[[#Headers],[Pan]],""),"")</f>
        <v/>
      </c>
      <c r="L62" s="10" t="str">
        <f>IFERROR(IF(VLOOKUP(A62,Comunión!A:C,3,FALSE)=Table1[[#Headers],[Comunión]],Table1[[#Headers],[Comunión]],""),"")</f>
        <v/>
      </c>
      <c r="M62" s="10" t="str">
        <f>IFERROR(IF(VLOOKUP(A62,Niños!A:C,3,FALSE)=Table1[[#Headers],[Niños]],Table1[[#Headers],[Niños]],""),"")</f>
        <v/>
      </c>
      <c r="N62" s="10" t="str">
        <f>IFERROR(IF(VLOOKUP(A62,Laudes!A:C,3,FALSE)=Table1[[#Headers],[Laudes]],Table1[[#Headers],[Laudes]],""),"")</f>
        <v/>
      </c>
      <c r="O62" s="10" t="str">
        <f>IFERROR(IF(VLOOKUP(A62,'Nuevo Testamento'!A:C,3,FALSE)=Table1[[#Headers],[Nuevo Testamento]],Table1[[#Headers],[Nuevo Testamento]],""),"")</f>
        <v/>
      </c>
      <c r="P62" s="10" t="str">
        <f>IFERROR(IF(VLOOKUP(A62,'Antiguo Testamento'!A:C,3,FALSE)=Table1[[#Headers],[Antiguo Testamento]],Table1[[#Headers],[Antiguo Testamento]],""),"")</f>
        <v>Antiguo Testamento</v>
      </c>
      <c r="Q62" s="10" t="str">
        <f>IFERROR(IF(VLOOKUP(A62,Final!A:C,3,FALSE)=Table1[[#Headers],[Final]],Table1[[#Headers],[Final]],""),"")</f>
        <v/>
      </c>
    </row>
    <row r="63" spans="1:17" s="10" customFormat="1" x14ac:dyDescent="0.25">
      <c r="A63" s="10" t="s">
        <v>132</v>
      </c>
      <c r="B63" s="10">
        <v>48</v>
      </c>
      <c r="C63" s="10" t="str">
        <f>IFERROR(IF(VLOOKUP(A63,Adviento!A:C,3,FALSE)=Table1[[#Headers],[Adviento]],Table1[[#Headers],[Adviento]],""),"")</f>
        <v>Adviento</v>
      </c>
      <c r="D63" s="10" t="str">
        <f>IFERROR(IF(VLOOKUP(A63,Navidad!A:C,3,FALSE)=Table1[[#Headers],[Navidad]],Table1[[#Headers],[Navidad]],""),"")</f>
        <v>Navidad</v>
      </c>
      <c r="E63" s="10" t="str">
        <f>IFERROR(IF(VLOOKUP(A63,Cuaresma!A:C,3,FALSE)=Table1[[#Headers],[Cuaresma]],Table1[[#Headers],[Cuaresma]],""),"")</f>
        <v>Cuaresma</v>
      </c>
      <c r="F63" s="10" t="str">
        <f>IFERROR(IF(VLOOKUP(A63,Pascua!A:C,3,FALSE)=Table1[[#Headers],[Pascua]],Table1[[#Headers],[Pascua]],""),"")</f>
        <v/>
      </c>
      <c r="G63" s="10" t="str">
        <f>IFERROR(IF(VLOOKUP(A63,Pentecostés!A:C,3,FALSE)=Table1[[#Headers],[Pentecostés]],Table1[[#Headers],[Pentecostés]],""),"")</f>
        <v/>
      </c>
      <c r="H63" s="10" t="str">
        <f>IFERROR(IF(VLOOKUP(A63,Entrada!A:C,3,FALSE)=Table1[[#Headers],[Entrada]],Table1[[#Headers],[Entrada]],""),"")</f>
        <v>Entrada</v>
      </c>
      <c r="I63" s="10" t="str">
        <f>IFERROR(IF(VLOOKUP(A63,Virgen!A:C,3,FALSE)=Table1[[#Headers],[Virgen]],Table1[[#Headers],[Virgen]],""),"")</f>
        <v/>
      </c>
      <c r="J63" s="10" t="str">
        <f>IFERROR(IF(VLOOKUP(A63,Paz!A:C,3,FALSE)=Table1[[#Headers],[Paz]],Table1[[#Headers],[Paz]],""),"")</f>
        <v/>
      </c>
      <c r="K63" s="10" t="str">
        <f>IFERROR(IF(VLOOKUP(A63,Pan!A:C,3,FALSE)=Table1[[#Headers],[Pan]],Table1[[#Headers],[Pan]],""),"")</f>
        <v/>
      </c>
      <c r="L63" s="10" t="str">
        <f>IFERROR(IF(VLOOKUP(A63,Comunión!A:C,3,FALSE)=Table1[[#Headers],[Comunión]],Table1[[#Headers],[Comunión]],""),"")</f>
        <v/>
      </c>
      <c r="M63" s="10" t="str">
        <f>IFERROR(IF(VLOOKUP(A63,Niños!A:C,3,FALSE)=Table1[[#Headers],[Niños]],Table1[[#Headers],[Niños]],""),"")</f>
        <v/>
      </c>
      <c r="N63" s="10" t="str">
        <f>IFERROR(IF(VLOOKUP(A63,Laudes!A:C,3,FALSE)=Table1[[#Headers],[Laudes]],Table1[[#Headers],[Laudes]],""),"")</f>
        <v/>
      </c>
      <c r="O63" s="10" t="str">
        <f>IFERROR(IF(VLOOKUP(A63,'Nuevo Testamento'!A:C,3,FALSE)=Table1[[#Headers],[Nuevo Testamento]],Table1[[#Headers],[Nuevo Testamento]],""),"")</f>
        <v/>
      </c>
      <c r="P63" s="10" t="str">
        <f>IFERROR(IF(VLOOKUP(A63,'Antiguo Testamento'!A:C,3,FALSE)=Table1[[#Headers],[Antiguo Testamento]],Table1[[#Headers],[Antiguo Testamento]],""),"")</f>
        <v>Antiguo Testamento</v>
      </c>
      <c r="Q63" s="10" t="str">
        <f>IFERROR(IF(VLOOKUP(A63,Final!A:C,3,FALSE)=Table1[[#Headers],[Final]],Table1[[#Headers],[Final]],""),"")</f>
        <v/>
      </c>
    </row>
    <row r="64" spans="1:17" s="10" customFormat="1" x14ac:dyDescent="0.25">
      <c r="A64" s="10" t="s">
        <v>133</v>
      </c>
      <c r="B64" s="10">
        <v>49</v>
      </c>
      <c r="C64" s="10" t="str">
        <f>IFERROR(IF(VLOOKUP(A64,Adviento!A:C,3,FALSE)=Table1[[#Headers],[Adviento]],Table1[[#Headers],[Adviento]],""),"")</f>
        <v/>
      </c>
      <c r="D64" s="10" t="str">
        <f>IFERROR(IF(VLOOKUP(A64,Navidad!A:C,3,FALSE)=Table1[[#Headers],[Navidad]],Table1[[#Headers],[Navidad]],""),"")</f>
        <v/>
      </c>
      <c r="E64" s="10" t="str">
        <f>IFERROR(IF(VLOOKUP(A64,Cuaresma!A:C,3,FALSE)=Table1[[#Headers],[Cuaresma]],Table1[[#Headers],[Cuaresma]],""),"")</f>
        <v/>
      </c>
      <c r="F64" s="10" t="str">
        <f>IFERROR(IF(VLOOKUP(A64,Pascua!A:C,3,FALSE)=Table1[[#Headers],[Pascua]],Table1[[#Headers],[Pascua]],""),"")</f>
        <v/>
      </c>
      <c r="G64" s="10" t="str">
        <f>IFERROR(IF(VLOOKUP(A64,Pentecostés!A:C,3,FALSE)=Table1[[#Headers],[Pentecostés]],Table1[[#Headers],[Pentecostés]],""),"")</f>
        <v/>
      </c>
      <c r="H64" s="10" t="str">
        <f>IFERROR(IF(VLOOKUP(A64,Entrada!A:C,3,FALSE)=Table1[[#Headers],[Entrada]],Table1[[#Headers],[Entrada]],""),"")</f>
        <v/>
      </c>
      <c r="I64" s="10" t="str">
        <f>IFERROR(IF(VLOOKUP(A64,Virgen!A:C,3,FALSE)=Table1[[#Headers],[Virgen]],Table1[[#Headers],[Virgen]],""),"")</f>
        <v/>
      </c>
      <c r="J64" s="10" t="str">
        <f>IFERROR(IF(VLOOKUP(A64,Paz!A:C,3,FALSE)=Table1[[#Headers],[Paz]],Table1[[#Headers],[Paz]],""),"")</f>
        <v/>
      </c>
      <c r="K64" s="10" t="str">
        <f>IFERROR(IF(VLOOKUP(A64,Pan!A:C,3,FALSE)=Table1[[#Headers],[Pan]],Table1[[#Headers],[Pan]],""),"")</f>
        <v/>
      </c>
      <c r="L64" s="10" t="str">
        <f>IFERROR(IF(VLOOKUP(A64,Comunión!A:C,3,FALSE)=Table1[[#Headers],[Comunión]],Table1[[#Headers],[Comunión]],""),"")</f>
        <v/>
      </c>
      <c r="M64" s="10" t="str">
        <f>IFERROR(IF(VLOOKUP(A64,Niños!A:C,3,FALSE)=Table1[[#Headers],[Niños]],Table1[[#Headers],[Niños]],""),"")</f>
        <v/>
      </c>
      <c r="N64" s="10" t="str">
        <f>IFERROR(IF(VLOOKUP(A64,Laudes!A:C,3,FALSE)=Table1[[#Headers],[Laudes]],Table1[[#Headers],[Laudes]],""),"")</f>
        <v>Laudes</v>
      </c>
      <c r="O64" s="10" t="str">
        <f>IFERROR(IF(VLOOKUP(A64,'Nuevo Testamento'!A:C,3,FALSE)=Table1[[#Headers],[Nuevo Testamento]],Table1[[#Headers],[Nuevo Testamento]],""),"")</f>
        <v/>
      </c>
      <c r="P64" s="10" t="str">
        <f>IFERROR(IF(VLOOKUP(A64,'Antiguo Testamento'!A:C,3,FALSE)=Table1[[#Headers],[Antiguo Testamento]],Table1[[#Headers],[Antiguo Testamento]],""),"")</f>
        <v>Antiguo Testamento</v>
      </c>
      <c r="Q64" s="10" t="str">
        <f>IFERROR(IF(VLOOKUP(A64,Final!A:C,3,FALSE)=Table1[[#Headers],[Final]],Table1[[#Headers],[Final]],""),"")</f>
        <v/>
      </c>
    </row>
    <row r="65" spans="1:17" s="10" customFormat="1" x14ac:dyDescent="0.25">
      <c r="A65" s="10" t="s">
        <v>134</v>
      </c>
      <c r="B65" s="10">
        <v>50</v>
      </c>
      <c r="C65" s="10" t="str">
        <f>IFERROR(IF(VLOOKUP(A65,Adviento!A:C,3,FALSE)=Table1[[#Headers],[Adviento]],Table1[[#Headers],[Adviento]],""),"")</f>
        <v/>
      </c>
      <c r="D65" s="10" t="str">
        <f>IFERROR(IF(VLOOKUP(A65,Navidad!A:C,3,FALSE)=Table1[[#Headers],[Navidad]],Table1[[#Headers],[Navidad]],""),"")</f>
        <v/>
      </c>
      <c r="E65" s="10" t="str">
        <f>IFERROR(IF(VLOOKUP(A65,Cuaresma!A:C,3,FALSE)=Table1[[#Headers],[Cuaresma]],Table1[[#Headers],[Cuaresma]],""),"")</f>
        <v/>
      </c>
      <c r="F65" s="10" t="str">
        <f>IFERROR(IF(VLOOKUP(A65,Pascua!A:C,3,FALSE)=Table1[[#Headers],[Pascua]],Table1[[#Headers],[Pascua]],""),"")</f>
        <v/>
      </c>
      <c r="G65" s="10" t="str">
        <f>IFERROR(IF(VLOOKUP(A65,Pentecostés!A:C,3,FALSE)=Table1[[#Headers],[Pentecostés]],Table1[[#Headers],[Pentecostés]],""),"")</f>
        <v/>
      </c>
      <c r="H65" s="10" t="str">
        <f>IFERROR(IF(VLOOKUP(A65,Entrada!A:C,3,FALSE)=Table1[[#Headers],[Entrada]],Table1[[#Headers],[Entrada]],""),"")</f>
        <v/>
      </c>
      <c r="I65" s="10" t="str">
        <f>IFERROR(IF(VLOOKUP(A65,Virgen!A:C,3,FALSE)=Table1[[#Headers],[Virgen]],Table1[[#Headers],[Virgen]],""),"")</f>
        <v/>
      </c>
      <c r="J65" s="10" t="str">
        <f>IFERROR(IF(VLOOKUP(A65,Paz!A:C,3,FALSE)=Table1[[#Headers],[Paz]],Table1[[#Headers],[Paz]],""),"")</f>
        <v/>
      </c>
      <c r="K65" s="10" t="str">
        <f>IFERROR(IF(VLOOKUP(A65,Pan!A:C,3,FALSE)=Table1[[#Headers],[Pan]],Table1[[#Headers],[Pan]],""),"")</f>
        <v/>
      </c>
      <c r="L65" s="10" t="str">
        <f>IFERROR(IF(VLOOKUP(A65,Comunión!A:C,3,FALSE)=Table1[[#Headers],[Comunión]],Table1[[#Headers],[Comunión]],""),"")</f>
        <v/>
      </c>
      <c r="M65" s="10" t="str">
        <f>IFERROR(IF(VLOOKUP(A65,Niños!A:C,3,FALSE)=Table1[[#Headers],[Niños]],Table1[[#Headers],[Niños]],""),"")</f>
        <v/>
      </c>
      <c r="N65" s="10" t="str">
        <f>IFERROR(IF(VLOOKUP(A65,Laudes!A:C,3,FALSE)=Table1[[#Headers],[Laudes]],Table1[[#Headers],[Laudes]],""),"")</f>
        <v/>
      </c>
      <c r="O65" s="10" t="str">
        <f>IFERROR(IF(VLOOKUP(A65,'Nuevo Testamento'!A:C,3,FALSE)=Table1[[#Headers],[Nuevo Testamento]],Table1[[#Headers],[Nuevo Testamento]],""),"")</f>
        <v>Nuevo Testamento</v>
      </c>
      <c r="P65" s="10" t="str">
        <f>IFERROR(IF(VLOOKUP(A65,'Antiguo Testamento'!A:C,3,FALSE)=Table1[[#Headers],[Antiguo Testamento]],Table1[[#Headers],[Antiguo Testamento]],""),"")</f>
        <v/>
      </c>
      <c r="Q65" s="10" t="str">
        <f>IFERROR(IF(VLOOKUP(A65,Final!A:C,3,FALSE)=Table1[[#Headers],[Final]],Table1[[#Headers],[Final]],""),"")</f>
        <v>Final</v>
      </c>
    </row>
    <row r="66" spans="1:17" s="10" customFormat="1" x14ac:dyDescent="0.25">
      <c r="A66" s="10" t="s">
        <v>31</v>
      </c>
      <c r="B66" s="10">
        <v>51</v>
      </c>
      <c r="C66" s="10" t="str">
        <f>IFERROR(IF(VLOOKUP(A66,Adviento!A:C,3,FALSE)=Table1[[#Headers],[Adviento]],Table1[[#Headers],[Adviento]],""),"")</f>
        <v/>
      </c>
      <c r="D66" s="10" t="str">
        <f>IFERROR(IF(VLOOKUP(A66,Navidad!A:C,3,FALSE)=Table1[[#Headers],[Navidad]],Table1[[#Headers],[Navidad]],""),"")</f>
        <v/>
      </c>
      <c r="E66" s="10" t="str">
        <f>IFERROR(IF(VLOOKUP(A66,Cuaresma!A:C,3,FALSE)=Table1[[#Headers],[Cuaresma]],Table1[[#Headers],[Cuaresma]],""),"")</f>
        <v/>
      </c>
      <c r="F66" s="10" t="str">
        <f>IFERROR(IF(VLOOKUP(A66,Pascua!A:C,3,FALSE)=Table1[[#Headers],[Pascua]],Table1[[#Headers],[Pascua]],""),"")</f>
        <v>Pascua</v>
      </c>
      <c r="G66" s="10" t="str">
        <f>IFERROR(IF(VLOOKUP(A66,Pentecostés!A:C,3,FALSE)=Table1[[#Headers],[Pentecostés]],Table1[[#Headers],[Pentecostés]],""),"")</f>
        <v>Pentecostés</v>
      </c>
      <c r="H66" s="10" t="str">
        <f>IFERROR(IF(VLOOKUP(A66,Entrada!A:C,3,FALSE)=Table1[[#Headers],[Entrada]],Table1[[#Headers],[Entrada]],""),"")</f>
        <v/>
      </c>
      <c r="I66" s="10" t="str">
        <f>IFERROR(IF(VLOOKUP(A66,Virgen!A:C,3,FALSE)=Table1[[#Headers],[Virgen]],Table1[[#Headers],[Virgen]],""),"")</f>
        <v/>
      </c>
      <c r="J66" s="10" t="str">
        <f>IFERROR(IF(VLOOKUP(A66,Paz!A:C,3,FALSE)=Table1[[#Headers],[Paz]],Table1[[#Headers],[Paz]],""),"")</f>
        <v/>
      </c>
      <c r="K66" s="10" t="str">
        <f>IFERROR(IF(VLOOKUP(A66,Pan!A:C,3,FALSE)=Table1[[#Headers],[Pan]],Table1[[#Headers],[Pan]],""),"")</f>
        <v/>
      </c>
      <c r="L66" s="10" t="str">
        <f>IFERROR(IF(VLOOKUP(A66,Comunión!A:C,3,FALSE)=Table1[[#Headers],[Comunión]],Table1[[#Headers],[Comunión]],""),"")</f>
        <v/>
      </c>
      <c r="M66" s="10" t="str">
        <f>IFERROR(IF(VLOOKUP(A66,Niños!A:C,3,FALSE)=Table1[[#Headers],[Niños]],Table1[[#Headers],[Niños]],""),"")</f>
        <v/>
      </c>
      <c r="N66" s="10" t="str">
        <f>IFERROR(IF(VLOOKUP(A66,Laudes!A:C,3,FALSE)=Table1[[#Headers],[Laudes]],Table1[[#Headers],[Laudes]],""),"")</f>
        <v>Laudes</v>
      </c>
      <c r="O66" s="10" t="str">
        <f>IFERROR(IF(VLOOKUP(A66,'Nuevo Testamento'!A:C,3,FALSE)=Table1[[#Headers],[Nuevo Testamento]],Table1[[#Headers],[Nuevo Testamento]],""),"")</f>
        <v/>
      </c>
      <c r="P66" s="10" t="str">
        <f>IFERROR(IF(VLOOKUP(A66,'Antiguo Testamento'!A:C,3,FALSE)=Table1[[#Headers],[Antiguo Testamento]],Table1[[#Headers],[Antiguo Testamento]],""),"")</f>
        <v>Antiguo Testamento</v>
      </c>
      <c r="Q66" s="10" t="str">
        <f>IFERROR(IF(VLOOKUP(A66,Final!A:C,3,FALSE)=Table1[[#Headers],[Final]],Table1[[#Headers],[Final]],""),"")</f>
        <v/>
      </c>
    </row>
    <row r="67" spans="1:17" s="10" customFormat="1" x14ac:dyDescent="0.25">
      <c r="A67" s="10" t="s">
        <v>135</v>
      </c>
      <c r="B67" s="10">
        <v>52</v>
      </c>
      <c r="C67" s="10" t="str">
        <f>IFERROR(IF(VLOOKUP(A67,Adviento!A:C,3,FALSE)=Table1[[#Headers],[Adviento]],Table1[[#Headers],[Adviento]],""),"")</f>
        <v/>
      </c>
      <c r="D67" s="10" t="str">
        <f>IFERROR(IF(VLOOKUP(A67,Navidad!A:C,3,FALSE)=Table1[[#Headers],[Navidad]],Table1[[#Headers],[Navidad]],""),"")</f>
        <v/>
      </c>
      <c r="E67" s="10" t="str">
        <f>IFERROR(IF(VLOOKUP(A67,Cuaresma!A:C,3,FALSE)=Table1[[#Headers],[Cuaresma]],Table1[[#Headers],[Cuaresma]],""),"")</f>
        <v/>
      </c>
      <c r="F67" s="10" t="str">
        <f>IFERROR(IF(VLOOKUP(A67,Pascua!A:C,3,FALSE)=Table1[[#Headers],[Pascua]],Table1[[#Headers],[Pascua]],""),"")</f>
        <v/>
      </c>
      <c r="G67" s="10" t="str">
        <f>IFERROR(IF(VLOOKUP(A67,Pentecostés!A:C,3,FALSE)=Table1[[#Headers],[Pentecostés]],Table1[[#Headers],[Pentecostés]],""),"")</f>
        <v/>
      </c>
      <c r="H67" s="10" t="str">
        <f>IFERROR(IF(VLOOKUP(A67,Entrada!A:C,3,FALSE)=Table1[[#Headers],[Entrada]],Table1[[#Headers],[Entrada]],""),"")</f>
        <v/>
      </c>
      <c r="I67" s="10" t="str">
        <f>IFERROR(IF(VLOOKUP(A67,Virgen!A:C,3,FALSE)=Table1[[#Headers],[Virgen]],Table1[[#Headers],[Virgen]],""),"")</f>
        <v/>
      </c>
      <c r="J67" s="10" t="str">
        <f>IFERROR(IF(VLOOKUP(A67,Paz!A:C,3,FALSE)=Table1[[#Headers],[Paz]],Table1[[#Headers],[Paz]],""),"")</f>
        <v/>
      </c>
      <c r="K67" s="10" t="str">
        <f>IFERROR(IF(VLOOKUP(A67,Pan!A:C,3,FALSE)=Table1[[#Headers],[Pan]],Table1[[#Headers],[Pan]],""),"")</f>
        <v/>
      </c>
      <c r="L67" s="10" t="str">
        <f>IFERROR(IF(VLOOKUP(A67,Comunión!A:C,3,FALSE)=Table1[[#Headers],[Comunión]],Table1[[#Headers],[Comunión]],""),"")</f>
        <v/>
      </c>
      <c r="M67" s="10" t="str">
        <f>IFERROR(IF(VLOOKUP(A67,Niños!A:C,3,FALSE)=Table1[[#Headers],[Niños]],Table1[[#Headers],[Niños]],""),"")</f>
        <v/>
      </c>
      <c r="N67" s="10" t="str">
        <f>IFERROR(IF(VLOOKUP(A67,Laudes!A:C,3,FALSE)=Table1[[#Headers],[Laudes]],Table1[[#Headers],[Laudes]],""),"")</f>
        <v/>
      </c>
      <c r="O67" s="10" t="str">
        <f>IFERROR(IF(VLOOKUP(A67,'Nuevo Testamento'!A:C,3,FALSE)=Table1[[#Headers],[Nuevo Testamento]],Table1[[#Headers],[Nuevo Testamento]],""),"")</f>
        <v/>
      </c>
      <c r="P67" s="10" t="str">
        <f>IFERROR(IF(VLOOKUP(A67,'Antiguo Testamento'!A:C,3,FALSE)=Table1[[#Headers],[Antiguo Testamento]],Table1[[#Headers],[Antiguo Testamento]],""),"")</f>
        <v>Antiguo Testamento</v>
      </c>
      <c r="Q67" s="10" t="str">
        <f>IFERROR(IF(VLOOKUP(A67,Final!A:C,3,FALSE)=Table1[[#Headers],[Final]],Table1[[#Headers],[Final]],""),"")</f>
        <v/>
      </c>
    </row>
    <row r="68" spans="1:17" s="10" customFormat="1" x14ac:dyDescent="0.25">
      <c r="A68" s="10" t="s">
        <v>32</v>
      </c>
      <c r="B68" s="10">
        <v>53</v>
      </c>
      <c r="C68" s="10" t="str">
        <f>IFERROR(IF(VLOOKUP(A68,Adviento!A:C,3,FALSE)=Table1[[#Headers],[Adviento]],Table1[[#Headers],[Adviento]],""),"")</f>
        <v/>
      </c>
      <c r="D68" s="10" t="str">
        <f>IFERROR(IF(VLOOKUP(A68,Navidad!A:C,3,FALSE)=Table1[[#Headers],[Navidad]],Table1[[#Headers],[Navidad]],""),"")</f>
        <v/>
      </c>
      <c r="E68" s="10" t="str">
        <f>IFERROR(IF(VLOOKUP(A68,Cuaresma!A:C,3,FALSE)=Table1[[#Headers],[Cuaresma]],Table1[[#Headers],[Cuaresma]],""),"")</f>
        <v/>
      </c>
      <c r="F68" s="10" t="str">
        <f>IFERROR(IF(VLOOKUP(A68,Pascua!A:C,3,FALSE)=Table1[[#Headers],[Pascua]],Table1[[#Headers],[Pascua]],""),"")</f>
        <v>Pascua</v>
      </c>
      <c r="G68" s="10" t="str">
        <f>IFERROR(IF(VLOOKUP(A68,Pentecostés!A:C,3,FALSE)=Table1[[#Headers],[Pentecostés]],Table1[[#Headers],[Pentecostés]],""),"")</f>
        <v>Pentecostés</v>
      </c>
      <c r="H68" s="10" t="str">
        <f>IFERROR(IF(VLOOKUP(A68,Entrada!A:C,3,FALSE)=Table1[[#Headers],[Entrada]],Table1[[#Headers],[Entrada]],""),"")</f>
        <v>Entrada</v>
      </c>
      <c r="I68" s="10" t="str">
        <f>IFERROR(IF(VLOOKUP(A68,Virgen!A:C,3,FALSE)=Table1[[#Headers],[Virgen]],Table1[[#Headers],[Virgen]],""),"")</f>
        <v/>
      </c>
      <c r="J68" s="10" t="str">
        <f>IFERROR(IF(VLOOKUP(A68,Paz!A:C,3,FALSE)=Table1[[#Headers],[Paz]],Table1[[#Headers],[Paz]],""),"")</f>
        <v/>
      </c>
      <c r="K68" s="10" t="str">
        <f>IFERROR(IF(VLOOKUP(A68,Pan!A:C,3,FALSE)=Table1[[#Headers],[Pan]],Table1[[#Headers],[Pan]],""),"")</f>
        <v/>
      </c>
      <c r="L68" s="10" t="str">
        <f>IFERROR(IF(VLOOKUP(A68,Comunión!A:C,3,FALSE)=Table1[[#Headers],[Comunión]],Table1[[#Headers],[Comunión]],""),"")</f>
        <v/>
      </c>
      <c r="M68" s="10" t="str">
        <f>IFERROR(IF(VLOOKUP(A68,Niños!A:C,3,FALSE)=Table1[[#Headers],[Niños]],Table1[[#Headers],[Niños]],""),"")</f>
        <v/>
      </c>
      <c r="N68" s="10" t="str">
        <f>IFERROR(IF(VLOOKUP(A68,Laudes!A:C,3,FALSE)=Table1[[#Headers],[Laudes]],Table1[[#Headers],[Laudes]],""),"")</f>
        <v/>
      </c>
      <c r="O68" s="10" t="str">
        <f>IFERROR(IF(VLOOKUP(A68,'Nuevo Testamento'!A:C,3,FALSE)=Table1[[#Headers],[Nuevo Testamento]],Table1[[#Headers],[Nuevo Testamento]],""),"")</f>
        <v>Nuevo Testamento</v>
      </c>
      <c r="P68" s="10" t="str">
        <f>IFERROR(IF(VLOOKUP(A68,'Antiguo Testamento'!A:C,3,FALSE)=Table1[[#Headers],[Antiguo Testamento]],Table1[[#Headers],[Antiguo Testamento]],""),"")</f>
        <v/>
      </c>
      <c r="Q68" s="10" t="str">
        <f>IFERROR(IF(VLOOKUP(A68,Final!A:C,3,FALSE)=Table1[[#Headers],[Final]],Table1[[#Headers],[Final]],""),"")</f>
        <v/>
      </c>
    </row>
    <row r="69" spans="1:17" s="10" customFormat="1" x14ac:dyDescent="0.25">
      <c r="A69" s="10" t="s">
        <v>136</v>
      </c>
      <c r="B69" s="10">
        <v>54</v>
      </c>
      <c r="C69" s="10" t="str">
        <f>IFERROR(IF(VLOOKUP(A69,Adviento!A:C,3,FALSE)=Table1[[#Headers],[Adviento]],Table1[[#Headers],[Adviento]],""),"")</f>
        <v/>
      </c>
      <c r="D69" s="10" t="str">
        <f>IFERROR(IF(VLOOKUP(A69,Navidad!A:C,3,FALSE)=Table1[[#Headers],[Navidad]],Table1[[#Headers],[Navidad]],""),"")</f>
        <v/>
      </c>
      <c r="E69" s="10" t="str">
        <f>IFERROR(IF(VLOOKUP(A69,Cuaresma!A:C,3,FALSE)=Table1[[#Headers],[Cuaresma]],Table1[[#Headers],[Cuaresma]],""),"")</f>
        <v/>
      </c>
      <c r="F69" s="10" t="str">
        <f>IFERROR(IF(VLOOKUP(A69,Pascua!A:C,3,FALSE)=Table1[[#Headers],[Pascua]],Table1[[#Headers],[Pascua]],""),"")</f>
        <v>Pascua</v>
      </c>
      <c r="G69" s="10" t="str">
        <f>IFERROR(IF(VLOOKUP(A69,Pentecostés!A:C,3,FALSE)=Table1[[#Headers],[Pentecostés]],Table1[[#Headers],[Pentecostés]],""),"")</f>
        <v>Pentecostés</v>
      </c>
      <c r="H69" s="10" t="str">
        <f>IFERROR(IF(VLOOKUP(A69,Entrada!A:C,3,FALSE)=Table1[[#Headers],[Entrada]],Table1[[#Headers],[Entrada]],""),"")</f>
        <v>Entrada</v>
      </c>
      <c r="I69" s="10" t="str">
        <f>IFERROR(IF(VLOOKUP(A69,Virgen!A:C,3,FALSE)=Table1[[#Headers],[Virgen]],Table1[[#Headers],[Virgen]],""),"")</f>
        <v/>
      </c>
      <c r="J69" s="10" t="str">
        <f>IFERROR(IF(VLOOKUP(A69,Paz!A:C,3,FALSE)=Table1[[#Headers],[Paz]],Table1[[#Headers],[Paz]],""),"")</f>
        <v/>
      </c>
      <c r="K69" s="10" t="str">
        <f>IFERROR(IF(VLOOKUP(A69,Pan!A:C,3,FALSE)=Table1[[#Headers],[Pan]],Table1[[#Headers],[Pan]],""),"")</f>
        <v/>
      </c>
      <c r="L69" s="10" t="str">
        <f>IFERROR(IF(VLOOKUP(A69,Comunión!A:C,3,FALSE)=Table1[[#Headers],[Comunión]],Table1[[#Headers],[Comunión]],""),"")</f>
        <v>Comunión</v>
      </c>
      <c r="M69" s="10" t="str">
        <f>IFERROR(IF(VLOOKUP(A69,Niños!A:C,3,FALSE)=Table1[[#Headers],[Niños]],Table1[[#Headers],[Niños]],""),"")</f>
        <v/>
      </c>
      <c r="N69" s="10" t="str">
        <f>IFERROR(IF(VLOOKUP(A69,Laudes!A:C,3,FALSE)=Table1[[#Headers],[Laudes]],Table1[[#Headers],[Laudes]],""),"")</f>
        <v>Laudes</v>
      </c>
      <c r="O69" s="10" t="str">
        <f>IFERROR(IF(VLOOKUP(A69,'Nuevo Testamento'!A:C,3,FALSE)=Table1[[#Headers],[Nuevo Testamento]],Table1[[#Headers],[Nuevo Testamento]],""),"")</f>
        <v>Nuevo Testamento</v>
      </c>
      <c r="P69" s="10" t="str">
        <f>IFERROR(IF(VLOOKUP(A69,'Antiguo Testamento'!A:C,3,FALSE)=Table1[[#Headers],[Antiguo Testamento]],Table1[[#Headers],[Antiguo Testamento]],""),"")</f>
        <v>Antiguo Testamento</v>
      </c>
      <c r="Q69" s="10" t="str">
        <f>IFERROR(IF(VLOOKUP(A69,Final!A:C,3,FALSE)=Table1[[#Headers],[Final]],Table1[[#Headers],[Final]],""),"")</f>
        <v/>
      </c>
    </row>
    <row r="70" spans="1:17" s="10" customFormat="1" x14ac:dyDescent="0.25">
      <c r="A70" s="10" t="s">
        <v>33</v>
      </c>
      <c r="B70" s="10">
        <v>55</v>
      </c>
      <c r="C70" s="10" t="str">
        <f>IFERROR(IF(VLOOKUP(A70,Adviento!A:C,3,FALSE)=Table1[[#Headers],[Adviento]],Table1[[#Headers],[Adviento]],""),"")</f>
        <v/>
      </c>
      <c r="D70" s="10" t="str">
        <f>IFERROR(IF(VLOOKUP(A70,Navidad!A:C,3,FALSE)=Table1[[#Headers],[Navidad]],Table1[[#Headers],[Navidad]],""),"")</f>
        <v/>
      </c>
      <c r="E70" s="10" t="str">
        <f>IFERROR(IF(VLOOKUP(A70,Cuaresma!A:C,3,FALSE)=Table1[[#Headers],[Cuaresma]],Table1[[#Headers],[Cuaresma]],""),"")</f>
        <v/>
      </c>
      <c r="F70" s="10" t="str">
        <f>IFERROR(IF(VLOOKUP(A70,Pascua!A:C,3,FALSE)=Table1[[#Headers],[Pascua]],Table1[[#Headers],[Pascua]],""),"")</f>
        <v>Pascua</v>
      </c>
      <c r="G70" s="10" t="str">
        <f>IFERROR(IF(VLOOKUP(A70,Pentecostés!A:C,3,FALSE)=Table1[[#Headers],[Pentecostés]],Table1[[#Headers],[Pentecostés]],""),"")</f>
        <v>Pentecostés</v>
      </c>
      <c r="H70" s="10" t="str">
        <f>IFERROR(IF(VLOOKUP(A70,Entrada!A:C,3,FALSE)=Table1[[#Headers],[Entrada]],Table1[[#Headers],[Entrada]],""),"")</f>
        <v/>
      </c>
      <c r="I70" s="10" t="str">
        <f>IFERROR(IF(VLOOKUP(A70,Virgen!A:C,3,FALSE)=Table1[[#Headers],[Virgen]],Table1[[#Headers],[Virgen]],""),"")</f>
        <v/>
      </c>
      <c r="J70" s="10" t="str">
        <f>IFERROR(IF(VLOOKUP(A70,Paz!A:C,3,FALSE)=Table1[[#Headers],[Paz]],Table1[[#Headers],[Paz]],""),"")</f>
        <v/>
      </c>
      <c r="K70" s="10" t="str">
        <f>IFERROR(IF(VLOOKUP(A70,Pan!A:C,3,FALSE)=Table1[[#Headers],[Pan]],Table1[[#Headers],[Pan]],""),"")</f>
        <v/>
      </c>
      <c r="L70" s="10" t="str">
        <f>IFERROR(IF(VLOOKUP(A70,Comunión!A:C,3,FALSE)=Table1[[#Headers],[Comunión]],Table1[[#Headers],[Comunión]],""),"")</f>
        <v>Comunión</v>
      </c>
      <c r="M70" s="10" t="str">
        <f>IFERROR(IF(VLOOKUP(A70,Niños!A:C,3,FALSE)=Table1[[#Headers],[Niños]],Table1[[#Headers],[Niños]],""),"")</f>
        <v/>
      </c>
      <c r="N70" s="10" t="str">
        <f>IFERROR(IF(VLOOKUP(A70,Laudes!A:C,3,FALSE)=Table1[[#Headers],[Laudes]],Table1[[#Headers],[Laudes]],""),"")</f>
        <v/>
      </c>
      <c r="O70" s="10" t="str">
        <f>IFERROR(IF(VLOOKUP(A70,'Nuevo Testamento'!A:C,3,FALSE)=Table1[[#Headers],[Nuevo Testamento]],Table1[[#Headers],[Nuevo Testamento]],""),"")</f>
        <v/>
      </c>
      <c r="P70" s="10" t="str">
        <f>IFERROR(IF(VLOOKUP(A70,'Antiguo Testamento'!A:C,3,FALSE)=Table1[[#Headers],[Antiguo Testamento]],Table1[[#Headers],[Antiguo Testamento]],""),"")</f>
        <v>Antiguo Testamento</v>
      </c>
      <c r="Q70" s="10" t="str">
        <f>IFERROR(IF(VLOOKUP(A70,Final!A:C,3,FALSE)=Table1[[#Headers],[Final]],Table1[[#Headers],[Final]],""),"")</f>
        <v/>
      </c>
    </row>
    <row r="71" spans="1:17" s="10" customFormat="1" x14ac:dyDescent="0.25">
      <c r="A71" s="10" t="s">
        <v>137</v>
      </c>
      <c r="B71" s="10">
        <v>56</v>
      </c>
      <c r="C71" s="10" t="str">
        <f>IFERROR(IF(VLOOKUP(A71,Adviento!A:C,3,FALSE)=Table1[[#Headers],[Adviento]],Table1[[#Headers],[Adviento]],""),"")</f>
        <v/>
      </c>
      <c r="D71" s="10" t="str">
        <f>IFERROR(IF(VLOOKUP(A71,Navidad!A:C,3,FALSE)=Table1[[#Headers],[Navidad]],Table1[[#Headers],[Navidad]],""),"")</f>
        <v/>
      </c>
      <c r="E71" s="10" t="str">
        <f>IFERROR(IF(VLOOKUP(A71,Cuaresma!A:C,3,FALSE)=Table1[[#Headers],[Cuaresma]],Table1[[#Headers],[Cuaresma]],""),"")</f>
        <v/>
      </c>
      <c r="F71" s="10" t="str">
        <f>IFERROR(IF(VLOOKUP(A71,Pascua!A:C,3,FALSE)=Table1[[#Headers],[Pascua]],Table1[[#Headers],[Pascua]],""),"")</f>
        <v/>
      </c>
      <c r="G71" s="10" t="str">
        <f>IFERROR(IF(VLOOKUP(A71,Pentecostés!A:C,3,FALSE)=Table1[[#Headers],[Pentecostés]],Table1[[#Headers],[Pentecostés]],""),"")</f>
        <v/>
      </c>
      <c r="H71" s="10" t="str">
        <f>IFERROR(IF(VLOOKUP(A71,Entrada!A:C,3,FALSE)=Table1[[#Headers],[Entrada]],Table1[[#Headers],[Entrada]],""),"")</f>
        <v/>
      </c>
      <c r="I71" s="10" t="str">
        <f>IFERROR(IF(VLOOKUP(A71,Virgen!A:C,3,FALSE)=Table1[[#Headers],[Virgen]],Table1[[#Headers],[Virgen]],""),"")</f>
        <v/>
      </c>
      <c r="J71" s="10" t="str">
        <f>IFERROR(IF(VLOOKUP(A71,Paz!A:C,3,FALSE)=Table1[[#Headers],[Paz]],Table1[[#Headers],[Paz]],""),"")</f>
        <v/>
      </c>
      <c r="K71" s="10" t="str">
        <f>IFERROR(IF(VLOOKUP(A71,Pan!A:C,3,FALSE)=Table1[[#Headers],[Pan]],Table1[[#Headers],[Pan]],""),"")</f>
        <v>Pan</v>
      </c>
      <c r="L71" s="10" t="str">
        <f>IFERROR(IF(VLOOKUP(A71,Comunión!A:C,3,FALSE)=Table1[[#Headers],[Comunión]],Table1[[#Headers],[Comunión]],""),"")</f>
        <v/>
      </c>
      <c r="M71" s="10" t="str">
        <f>IFERROR(IF(VLOOKUP(A71,Niños!A:C,3,FALSE)=Table1[[#Headers],[Niños]],Table1[[#Headers],[Niños]],""),"")</f>
        <v/>
      </c>
      <c r="N71" s="10" t="str">
        <f>IFERROR(IF(VLOOKUP(A71,Laudes!A:C,3,FALSE)=Table1[[#Headers],[Laudes]],Table1[[#Headers],[Laudes]],""),"")</f>
        <v/>
      </c>
      <c r="O71" s="10" t="str">
        <f>IFERROR(IF(VLOOKUP(A71,'Nuevo Testamento'!A:C,3,FALSE)=Table1[[#Headers],[Nuevo Testamento]],Table1[[#Headers],[Nuevo Testamento]],""),"")</f>
        <v/>
      </c>
      <c r="P71" s="10" t="str">
        <f>IFERROR(IF(VLOOKUP(A71,'Antiguo Testamento'!A:C,3,FALSE)=Table1[[#Headers],[Antiguo Testamento]],Table1[[#Headers],[Antiguo Testamento]],""),"")</f>
        <v>Antiguo Testamento</v>
      </c>
      <c r="Q71" s="10" t="str">
        <f>IFERROR(IF(VLOOKUP(A71,Final!A:C,3,FALSE)=Table1[[#Headers],[Final]],Table1[[#Headers],[Final]],""),"")</f>
        <v/>
      </c>
    </row>
    <row r="72" spans="1:17" s="10" customFormat="1" x14ac:dyDescent="0.25">
      <c r="A72" s="10" t="s">
        <v>138</v>
      </c>
      <c r="B72" s="10">
        <v>57</v>
      </c>
      <c r="C72" s="10" t="str">
        <f>IFERROR(IF(VLOOKUP(A72,Adviento!A:C,3,FALSE)=Table1[[#Headers],[Adviento]],Table1[[#Headers],[Adviento]],""),"")</f>
        <v/>
      </c>
      <c r="D72" s="10" t="str">
        <f>IFERROR(IF(VLOOKUP(A72,Navidad!A:C,3,FALSE)=Table1[[#Headers],[Navidad]],Table1[[#Headers],[Navidad]],""),"")</f>
        <v/>
      </c>
      <c r="E72" s="10" t="str">
        <f>IFERROR(IF(VLOOKUP(A72,Cuaresma!A:C,3,FALSE)=Table1[[#Headers],[Cuaresma]],Table1[[#Headers],[Cuaresma]],""),"")</f>
        <v/>
      </c>
      <c r="F72" s="10" t="str">
        <f>IFERROR(IF(VLOOKUP(A72,Pascua!A:C,3,FALSE)=Table1[[#Headers],[Pascua]],Table1[[#Headers],[Pascua]],""),"")</f>
        <v>Pascua</v>
      </c>
      <c r="G72" s="10" t="str">
        <f>IFERROR(IF(VLOOKUP(A72,Pentecostés!A:C,3,FALSE)=Table1[[#Headers],[Pentecostés]],Table1[[#Headers],[Pentecostés]],""),"")</f>
        <v>Pentecostés</v>
      </c>
      <c r="H72" s="10" t="str">
        <f>IFERROR(IF(VLOOKUP(A72,Entrada!A:C,3,FALSE)=Table1[[#Headers],[Entrada]],Table1[[#Headers],[Entrada]],""),"")</f>
        <v/>
      </c>
      <c r="I72" s="10" t="str">
        <f>IFERROR(IF(VLOOKUP(A72,Virgen!A:C,3,FALSE)=Table1[[#Headers],[Virgen]],Table1[[#Headers],[Virgen]],""),"")</f>
        <v/>
      </c>
      <c r="J72" s="10" t="str">
        <f>IFERROR(IF(VLOOKUP(A72,Paz!A:C,3,FALSE)=Table1[[#Headers],[Paz]],Table1[[#Headers],[Paz]],""),"")</f>
        <v/>
      </c>
      <c r="K72" s="10" t="str">
        <f>IFERROR(IF(VLOOKUP(A72,Pan!A:C,3,FALSE)=Table1[[#Headers],[Pan]],Table1[[#Headers],[Pan]],""),"")</f>
        <v>Pan</v>
      </c>
      <c r="L72" s="10" t="str">
        <f>IFERROR(IF(VLOOKUP(A72,Comunión!A:C,3,FALSE)=Table1[[#Headers],[Comunión]],Table1[[#Headers],[Comunión]],""),"")</f>
        <v/>
      </c>
      <c r="M72" s="10" t="str">
        <f>IFERROR(IF(VLOOKUP(A72,Niños!A:C,3,FALSE)=Table1[[#Headers],[Niños]],Table1[[#Headers],[Niños]],""),"")</f>
        <v/>
      </c>
      <c r="N72" s="10" t="str">
        <f>IFERROR(IF(VLOOKUP(A72,Laudes!A:C,3,FALSE)=Table1[[#Headers],[Laudes]],Table1[[#Headers],[Laudes]],""),"")</f>
        <v/>
      </c>
      <c r="O72" s="10" t="str">
        <f>IFERROR(IF(VLOOKUP(A72,'Nuevo Testamento'!A:C,3,FALSE)=Table1[[#Headers],[Nuevo Testamento]],Table1[[#Headers],[Nuevo Testamento]],""),"")</f>
        <v/>
      </c>
      <c r="P72" s="10" t="str">
        <f>IFERROR(IF(VLOOKUP(A72,'Antiguo Testamento'!A:C,3,FALSE)=Table1[[#Headers],[Antiguo Testamento]],Table1[[#Headers],[Antiguo Testamento]],""),"")</f>
        <v/>
      </c>
      <c r="Q72" s="10" t="str">
        <f>IFERROR(IF(VLOOKUP(A72,Final!A:C,3,FALSE)=Table1[[#Headers],[Final]],Table1[[#Headers],[Final]],""),"")</f>
        <v/>
      </c>
    </row>
    <row r="73" spans="1:17" s="10" customFormat="1" x14ac:dyDescent="0.25">
      <c r="A73" s="10" t="s">
        <v>34</v>
      </c>
      <c r="B73" s="10">
        <v>224</v>
      </c>
      <c r="C73" s="10" t="str">
        <f>IFERROR(IF(VLOOKUP(A73,Adviento!A:C,3,FALSE)=Table1[[#Headers],[Adviento]],Table1[[#Headers],[Adviento]],""),"")</f>
        <v/>
      </c>
      <c r="D73" s="10" t="str">
        <f>IFERROR(IF(VLOOKUP(A73,Navidad!A:C,3,FALSE)=Table1[[#Headers],[Navidad]],Table1[[#Headers],[Navidad]],""),"")</f>
        <v/>
      </c>
      <c r="E73" s="10" t="str">
        <f>IFERROR(IF(VLOOKUP(A73,Cuaresma!A:C,3,FALSE)=Table1[[#Headers],[Cuaresma]],Table1[[#Headers],[Cuaresma]],""),"")</f>
        <v/>
      </c>
      <c r="F73" s="10" t="str">
        <f>IFERROR(IF(VLOOKUP(A73,Pascua!A:C,3,FALSE)=Table1[[#Headers],[Pascua]],Table1[[#Headers],[Pascua]],""),"")</f>
        <v/>
      </c>
      <c r="G73" s="10" t="str">
        <f>IFERROR(IF(VLOOKUP(A73,Pentecostés!A:C,3,FALSE)=Table1[[#Headers],[Pentecostés]],Table1[[#Headers],[Pentecostés]],""),"")</f>
        <v/>
      </c>
      <c r="H73" s="10" t="str">
        <f>IFERROR(IF(VLOOKUP(A73,Entrada!A:C,3,FALSE)=Table1[[#Headers],[Entrada]],Table1[[#Headers],[Entrada]],""),"")</f>
        <v/>
      </c>
      <c r="I73" s="10" t="str">
        <f>IFERROR(IF(VLOOKUP(A73,Virgen!A:C,3,FALSE)=Table1[[#Headers],[Virgen]],Table1[[#Headers],[Virgen]],""),"")</f>
        <v/>
      </c>
      <c r="J73" s="10" t="str">
        <f>IFERROR(IF(VLOOKUP(A73,Paz!A:C,3,FALSE)=Table1[[#Headers],[Paz]],Table1[[#Headers],[Paz]],""),"")</f>
        <v/>
      </c>
      <c r="K73" s="10" t="str">
        <f>IFERROR(IF(VLOOKUP(A73,Pan!A:C,3,FALSE)=Table1[[#Headers],[Pan]],Table1[[#Headers],[Pan]],""),"")</f>
        <v/>
      </c>
      <c r="L73" s="10" t="str">
        <f>IFERROR(IF(VLOOKUP(A73,Comunión!A:C,3,FALSE)=Table1[[#Headers],[Comunión]],Table1[[#Headers],[Comunión]],""),"")</f>
        <v>Comunión</v>
      </c>
      <c r="M73" s="10" t="str">
        <f>IFERROR(IF(VLOOKUP(A73,Niños!A:C,3,FALSE)=Table1[[#Headers],[Niños]],Table1[[#Headers],[Niños]],""),"")</f>
        <v/>
      </c>
      <c r="N73" s="10" t="str">
        <f>IFERROR(IF(VLOOKUP(A73,Laudes!A:C,3,FALSE)=Table1[[#Headers],[Laudes]],Table1[[#Headers],[Laudes]],""),"")</f>
        <v/>
      </c>
      <c r="O73" s="10" t="str">
        <f>IFERROR(IF(VLOOKUP(A73,'Nuevo Testamento'!A:C,3,FALSE)=Table1[[#Headers],[Nuevo Testamento]],Table1[[#Headers],[Nuevo Testamento]],""),"")</f>
        <v>Nuevo Testamento</v>
      </c>
      <c r="P73" s="10" t="str">
        <f>IFERROR(IF(VLOOKUP(A73,'Antiguo Testamento'!A:C,3,FALSE)=Table1[[#Headers],[Antiguo Testamento]],Table1[[#Headers],[Antiguo Testamento]],""),"")</f>
        <v/>
      </c>
      <c r="Q73" s="10" t="str">
        <f>IFERROR(IF(VLOOKUP(A73,Final!A:C,3,FALSE)=Table1[[#Headers],[Final]],Table1[[#Headers],[Final]],""),"")</f>
        <v/>
      </c>
    </row>
    <row r="74" spans="1:17" s="10" customFormat="1" x14ac:dyDescent="0.25">
      <c r="A74" s="10" t="s">
        <v>35</v>
      </c>
      <c r="B74" s="10">
        <v>58</v>
      </c>
      <c r="C74" s="10" t="str">
        <f>IFERROR(IF(VLOOKUP(A74,Adviento!A:C,3,FALSE)=Table1[[#Headers],[Adviento]],Table1[[#Headers],[Adviento]],""),"")</f>
        <v/>
      </c>
      <c r="D74" s="10" t="str">
        <f>IFERROR(IF(VLOOKUP(A74,Navidad!A:C,3,FALSE)=Table1[[#Headers],[Navidad]],Table1[[#Headers],[Navidad]],""),"")</f>
        <v/>
      </c>
      <c r="E74" s="10" t="str">
        <f>IFERROR(IF(VLOOKUP(A74,Cuaresma!A:C,3,FALSE)=Table1[[#Headers],[Cuaresma]],Table1[[#Headers],[Cuaresma]],""),"")</f>
        <v/>
      </c>
      <c r="F74" s="10" t="str">
        <f>IFERROR(IF(VLOOKUP(A74,Pascua!A:C,3,FALSE)=Table1[[#Headers],[Pascua]],Table1[[#Headers],[Pascua]],""),"")</f>
        <v/>
      </c>
      <c r="G74" s="10" t="str">
        <f>IFERROR(IF(VLOOKUP(A74,Pentecostés!A:C,3,FALSE)=Table1[[#Headers],[Pentecostés]],Table1[[#Headers],[Pentecostés]],""),"")</f>
        <v/>
      </c>
      <c r="H74" s="10" t="str">
        <f>IFERROR(IF(VLOOKUP(A74,Entrada!A:C,3,FALSE)=Table1[[#Headers],[Entrada]],Table1[[#Headers],[Entrada]],""),"")</f>
        <v/>
      </c>
      <c r="I74" s="10" t="str">
        <f>IFERROR(IF(VLOOKUP(A74,Virgen!A:C,3,FALSE)=Table1[[#Headers],[Virgen]],Table1[[#Headers],[Virgen]],""),"")</f>
        <v/>
      </c>
      <c r="J74" s="10" t="str">
        <f>IFERROR(IF(VLOOKUP(A74,Paz!A:C,3,FALSE)=Table1[[#Headers],[Paz]],Table1[[#Headers],[Paz]],""),"")</f>
        <v/>
      </c>
      <c r="K74" s="10" t="str">
        <f>IFERROR(IF(VLOOKUP(A74,Pan!A:C,3,FALSE)=Table1[[#Headers],[Pan]],Table1[[#Headers],[Pan]],""),"")</f>
        <v/>
      </c>
      <c r="L74" s="10" t="str">
        <f>IFERROR(IF(VLOOKUP(A74,Comunión!A:C,3,FALSE)=Table1[[#Headers],[Comunión]],Table1[[#Headers],[Comunión]],""),"")</f>
        <v/>
      </c>
      <c r="M74" s="10" t="str">
        <f>IFERROR(IF(VLOOKUP(A74,Niños!A:C,3,FALSE)=Table1[[#Headers],[Niños]],Table1[[#Headers],[Niños]],""),"")</f>
        <v/>
      </c>
      <c r="N74" s="10" t="str">
        <f>IFERROR(IF(VLOOKUP(A74,Laudes!A:C,3,FALSE)=Table1[[#Headers],[Laudes]],Table1[[#Headers],[Laudes]],""),"")</f>
        <v/>
      </c>
      <c r="O74" s="10" t="str">
        <f>IFERROR(IF(VLOOKUP(A74,'Nuevo Testamento'!A:C,3,FALSE)=Table1[[#Headers],[Nuevo Testamento]],Table1[[#Headers],[Nuevo Testamento]],""),"")</f>
        <v/>
      </c>
      <c r="P74" s="10" t="str">
        <f>IFERROR(IF(VLOOKUP(A74,'Antiguo Testamento'!A:C,3,FALSE)=Table1[[#Headers],[Antiguo Testamento]],Table1[[#Headers],[Antiguo Testamento]],""),"")</f>
        <v>Antiguo Testamento</v>
      </c>
      <c r="Q74" s="10" t="str">
        <f>IFERROR(IF(VLOOKUP(A74,Final!A:C,3,FALSE)=Table1[[#Headers],[Final]],Table1[[#Headers],[Final]],""),"")</f>
        <v/>
      </c>
    </row>
    <row r="75" spans="1:17" s="10" customFormat="1" x14ac:dyDescent="0.25">
      <c r="A75" s="10" t="s">
        <v>139</v>
      </c>
      <c r="B75" s="10">
        <v>59</v>
      </c>
      <c r="C75" s="10" t="str">
        <f>IFERROR(IF(VLOOKUP(A75,Adviento!A:C,3,FALSE)=Table1[[#Headers],[Adviento]],Table1[[#Headers],[Adviento]],""),"")</f>
        <v>Adviento</v>
      </c>
      <c r="D75" s="10" t="str">
        <f>IFERROR(IF(VLOOKUP(A75,Navidad!A:C,3,FALSE)=Table1[[#Headers],[Navidad]],Table1[[#Headers],[Navidad]],""),"")</f>
        <v>Navidad</v>
      </c>
      <c r="E75" s="10" t="str">
        <f>IFERROR(IF(VLOOKUP(A75,Cuaresma!A:C,3,FALSE)=Table1[[#Headers],[Cuaresma]],Table1[[#Headers],[Cuaresma]],""),"")</f>
        <v/>
      </c>
      <c r="F75" s="10" t="str">
        <f>IFERROR(IF(VLOOKUP(A75,Pascua!A:C,3,FALSE)=Table1[[#Headers],[Pascua]],Table1[[#Headers],[Pascua]],""),"")</f>
        <v/>
      </c>
      <c r="G75" s="10" t="str">
        <f>IFERROR(IF(VLOOKUP(A75,Pentecostés!A:C,3,FALSE)=Table1[[#Headers],[Pentecostés]],Table1[[#Headers],[Pentecostés]],""),"")</f>
        <v/>
      </c>
      <c r="H75" s="10" t="str">
        <f>IFERROR(IF(VLOOKUP(A75,Entrada!A:C,3,FALSE)=Table1[[#Headers],[Entrada]],Table1[[#Headers],[Entrada]],""),"")</f>
        <v/>
      </c>
      <c r="I75" s="10" t="str">
        <f>IFERROR(IF(VLOOKUP(A75,Virgen!A:C,3,FALSE)=Table1[[#Headers],[Virgen]],Table1[[#Headers],[Virgen]],""),"")</f>
        <v/>
      </c>
      <c r="J75" s="10" t="str">
        <f>IFERROR(IF(VLOOKUP(A75,Paz!A:C,3,FALSE)=Table1[[#Headers],[Paz]],Table1[[#Headers],[Paz]],""),"")</f>
        <v/>
      </c>
      <c r="K75" s="10" t="str">
        <f>IFERROR(IF(VLOOKUP(A75,Pan!A:C,3,FALSE)=Table1[[#Headers],[Pan]],Table1[[#Headers],[Pan]],""),"")</f>
        <v/>
      </c>
      <c r="L75" s="10" t="str">
        <f>IFERROR(IF(VLOOKUP(A75,Comunión!A:C,3,FALSE)=Table1[[#Headers],[Comunión]],Table1[[#Headers],[Comunión]],""),"")</f>
        <v/>
      </c>
      <c r="M75" s="10" t="str">
        <f>IFERROR(IF(VLOOKUP(A75,Niños!A:C,3,FALSE)=Table1[[#Headers],[Niños]],Table1[[#Headers],[Niños]],""),"")</f>
        <v/>
      </c>
      <c r="N75" s="10" t="str">
        <f>IFERROR(IF(VLOOKUP(A75,Laudes!A:C,3,FALSE)=Table1[[#Headers],[Laudes]],Table1[[#Headers],[Laudes]],""),"")</f>
        <v/>
      </c>
      <c r="O75" s="10" t="str">
        <f>IFERROR(IF(VLOOKUP(A75,'Nuevo Testamento'!A:C,3,FALSE)=Table1[[#Headers],[Nuevo Testamento]],Table1[[#Headers],[Nuevo Testamento]],""),"")</f>
        <v/>
      </c>
      <c r="P75" s="10" t="str">
        <f>IFERROR(IF(VLOOKUP(A75,'Antiguo Testamento'!A:C,3,FALSE)=Table1[[#Headers],[Antiguo Testamento]],Table1[[#Headers],[Antiguo Testamento]],""),"")</f>
        <v>Antiguo Testamento</v>
      </c>
      <c r="Q75" s="10" t="str">
        <f>IFERROR(IF(VLOOKUP(A75,Final!A:C,3,FALSE)=Table1[[#Headers],[Final]],Table1[[#Headers],[Final]],""),"")</f>
        <v/>
      </c>
    </row>
    <row r="76" spans="1:17" s="10" customFormat="1" x14ac:dyDescent="0.25">
      <c r="A76" s="10" t="s">
        <v>36</v>
      </c>
      <c r="B76" s="10">
        <v>225</v>
      </c>
      <c r="C76" s="10" t="str">
        <f>IFERROR(IF(VLOOKUP(A76,Adviento!A:C,3,FALSE)=Table1[[#Headers],[Adviento]],Table1[[#Headers],[Adviento]],""),"")</f>
        <v/>
      </c>
      <c r="D76" s="10" t="str">
        <f>IFERROR(IF(VLOOKUP(A76,Navidad!A:C,3,FALSE)=Table1[[#Headers],[Navidad]],Table1[[#Headers],[Navidad]],""),"")</f>
        <v/>
      </c>
      <c r="E76" s="10" t="str">
        <f>IFERROR(IF(VLOOKUP(A76,Cuaresma!A:C,3,FALSE)=Table1[[#Headers],[Cuaresma]],Table1[[#Headers],[Cuaresma]],""),"")</f>
        <v/>
      </c>
      <c r="F76" s="10" t="str">
        <f>IFERROR(IF(VLOOKUP(A76,Pascua!A:C,3,FALSE)=Table1[[#Headers],[Pascua]],Table1[[#Headers],[Pascua]],""),"")</f>
        <v/>
      </c>
      <c r="G76" s="10" t="str">
        <f>IFERROR(IF(VLOOKUP(A76,Pentecostés!A:C,3,FALSE)=Table1[[#Headers],[Pentecostés]],Table1[[#Headers],[Pentecostés]],""),"")</f>
        <v/>
      </c>
      <c r="H76" s="10" t="str">
        <f>IFERROR(IF(VLOOKUP(A76,Entrada!A:C,3,FALSE)=Table1[[#Headers],[Entrada]],Table1[[#Headers],[Entrada]],""),"")</f>
        <v/>
      </c>
      <c r="I76" s="10" t="str">
        <f>IFERROR(IF(VLOOKUP(A76,Virgen!A:C,3,FALSE)=Table1[[#Headers],[Virgen]],Table1[[#Headers],[Virgen]],""),"")</f>
        <v/>
      </c>
      <c r="J76" s="10" t="str">
        <f>IFERROR(IF(VLOOKUP(A76,Paz!A:C,3,FALSE)=Table1[[#Headers],[Paz]],Table1[[#Headers],[Paz]],""),"")</f>
        <v/>
      </c>
      <c r="K76" s="10" t="str">
        <f>IFERROR(IF(VLOOKUP(A76,Pan!A:C,3,FALSE)=Table1[[#Headers],[Pan]],Table1[[#Headers],[Pan]],""),"")</f>
        <v/>
      </c>
      <c r="L76" s="10" t="str">
        <f>IFERROR(IF(VLOOKUP(A76,Comunión!A:C,3,FALSE)=Table1[[#Headers],[Comunión]],Table1[[#Headers],[Comunión]],""),"")</f>
        <v/>
      </c>
      <c r="M76" s="10" t="str">
        <f>IFERROR(IF(VLOOKUP(A76,Niños!A:C,3,FALSE)=Table1[[#Headers],[Niños]],Table1[[#Headers],[Niños]],""),"")</f>
        <v/>
      </c>
      <c r="N76" s="10" t="str">
        <f>IFERROR(IF(VLOOKUP(A76,Laudes!A:C,3,FALSE)=Table1[[#Headers],[Laudes]],Table1[[#Headers],[Laudes]],""),"")</f>
        <v/>
      </c>
      <c r="O76" s="10" t="str">
        <f>IFERROR(IF(VLOOKUP(A76,'Nuevo Testamento'!A:C,3,FALSE)=Table1[[#Headers],[Nuevo Testamento]],Table1[[#Headers],[Nuevo Testamento]],""),"")</f>
        <v>Nuevo Testamento</v>
      </c>
      <c r="P76" s="10" t="str">
        <f>IFERROR(IF(VLOOKUP(A76,'Antiguo Testamento'!A:C,3,FALSE)=Table1[[#Headers],[Antiguo Testamento]],Table1[[#Headers],[Antiguo Testamento]],""),"")</f>
        <v/>
      </c>
      <c r="Q76" s="10" t="str">
        <f>IFERROR(IF(VLOOKUP(A76,Final!A:C,3,FALSE)=Table1[[#Headers],[Final]],Table1[[#Headers],[Final]],""),"")</f>
        <v/>
      </c>
    </row>
    <row r="77" spans="1:17" s="10" customFormat="1" x14ac:dyDescent="0.25">
      <c r="A77" s="10" t="s">
        <v>37</v>
      </c>
      <c r="B77" s="10">
        <v>60</v>
      </c>
      <c r="C77" s="10" t="str">
        <f>IFERROR(IF(VLOOKUP(A77,Adviento!A:C,3,FALSE)=Table1[[#Headers],[Adviento]],Table1[[#Headers],[Adviento]],""),"")</f>
        <v/>
      </c>
      <c r="D77" s="10" t="str">
        <f>IFERROR(IF(VLOOKUP(A77,Navidad!A:C,3,FALSE)=Table1[[#Headers],[Navidad]],Table1[[#Headers],[Navidad]],""),"")</f>
        <v/>
      </c>
      <c r="E77" s="10" t="str">
        <f>IFERROR(IF(VLOOKUP(A77,Cuaresma!A:C,3,FALSE)=Table1[[#Headers],[Cuaresma]],Table1[[#Headers],[Cuaresma]],""),"")</f>
        <v/>
      </c>
      <c r="F77" s="10" t="str">
        <f>IFERROR(IF(VLOOKUP(A77,Pascua!A:C,3,FALSE)=Table1[[#Headers],[Pascua]],Table1[[#Headers],[Pascua]],""),"")</f>
        <v/>
      </c>
      <c r="G77" s="10" t="str">
        <f>IFERROR(IF(VLOOKUP(A77,Pentecostés!A:C,3,FALSE)=Table1[[#Headers],[Pentecostés]],Table1[[#Headers],[Pentecostés]],""),"")</f>
        <v/>
      </c>
      <c r="H77" s="10" t="str">
        <f>IFERROR(IF(VLOOKUP(A77,Entrada!A:C,3,FALSE)=Table1[[#Headers],[Entrada]],Table1[[#Headers],[Entrada]],""),"")</f>
        <v>Entrada</v>
      </c>
      <c r="I77" s="10" t="str">
        <f>IFERROR(IF(VLOOKUP(A77,Virgen!A:C,3,FALSE)=Table1[[#Headers],[Virgen]],Table1[[#Headers],[Virgen]],""),"")</f>
        <v/>
      </c>
      <c r="J77" s="10" t="str">
        <f>IFERROR(IF(VLOOKUP(A77,Paz!A:C,3,FALSE)=Table1[[#Headers],[Paz]],Table1[[#Headers],[Paz]],""),"")</f>
        <v/>
      </c>
      <c r="K77" s="10" t="str">
        <f>IFERROR(IF(VLOOKUP(A77,Pan!A:C,3,FALSE)=Table1[[#Headers],[Pan]],Table1[[#Headers],[Pan]],""),"")</f>
        <v/>
      </c>
      <c r="L77" s="10" t="str">
        <f>IFERROR(IF(VLOOKUP(A77,Comunión!A:C,3,FALSE)=Table1[[#Headers],[Comunión]],Table1[[#Headers],[Comunión]],""),"")</f>
        <v/>
      </c>
      <c r="M77" s="10" t="str">
        <f>IFERROR(IF(VLOOKUP(A77,Niños!A:C,3,FALSE)=Table1[[#Headers],[Niños]],Table1[[#Headers],[Niños]],""),"")</f>
        <v/>
      </c>
      <c r="N77" s="10" t="str">
        <f>IFERROR(IF(VLOOKUP(A77,Laudes!A:C,3,FALSE)=Table1[[#Headers],[Laudes]],Table1[[#Headers],[Laudes]],""),"")</f>
        <v/>
      </c>
      <c r="O77" s="10" t="str">
        <f>IFERROR(IF(VLOOKUP(A77,'Nuevo Testamento'!A:C,3,FALSE)=Table1[[#Headers],[Nuevo Testamento]],Table1[[#Headers],[Nuevo Testamento]],""),"")</f>
        <v/>
      </c>
      <c r="P77" s="10" t="str">
        <f>IFERROR(IF(VLOOKUP(A77,'Antiguo Testamento'!A:C,3,FALSE)=Table1[[#Headers],[Antiguo Testamento]],Table1[[#Headers],[Antiguo Testamento]],""),"")</f>
        <v>Antiguo Testamento</v>
      </c>
      <c r="Q77" s="10" t="str">
        <f>IFERROR(IF(VLOOKUP(A77,Final!A:C,3,FALSE)=Table1[[#Headers],[Final]],Table1[[#Headers],[Final]],""),"")</f>
        <v/>
      </c>
    </row>
    <row r="78" spans="1:17" s="10" customFormat="1" x14ac:dyDescent="0.25">
      <c r="A78" s="10" t="s">
        <v>38</v>
      </c>
      <c r="B78" s="10">
        <v>61</v>
      </c>
      <c r="C78" s="10" t="str">
        <f>IFERROR(IF(VLOOKUP(A78,Adviento!A:C,3,FALSE)=Table1[[#Headers],[Adviento]],Table1[[#Headers],[Adviento]],""),"")</f>
        <v/>
      </c>
      <c r="D78" s="10" t="str">
        <f>IFERROR(IF(VLOOKUP(A78,Navidad!A:C,3,FALSE)=Table1[[#Headers],[Navidad]],Table1[[#Headers],[Navidad]],""),"")</f>
        <v/>
      </c>
      <c r="E78" s="10" t="str">
        <f>IFERROR(IF(VLOOKUP(A78,Cuaresma!A:C,3,FALSE)=Table1[[#Headers],[Cuaresma]],Table1[[#Headers],[Cuaresma]],""),"")</f>
        <v/>
      </c>
      <c r="F78" s="10" t="str">
        <f>IFERROR(IF(VLOOKUP(A78,Pascua!A:C,3,FALSE)=Table1[[#Headers],[Pascua]],Table1[[#Headers],[Pascua]],""),"")</f>
        <v>Pascua</v>
      </c>
      <c r="G78" s="10" t="str">
        <f>IFERROR(IF(VLOOKUP(A78,Pentecostés!A:C,3,FALSE)=Table1[[#Headers],[Pentecostés]],Table1[[#Headers],[Pentecostés]],""),"")</f>
        <v>Pentecostés</v>
      </c>
      <c r="H78" s="10" t="str">
        <f>IFERROR(IF(VLOOKUP(A78,Entrada!A:C,3,FALSE)=Table1[[#Headers],[Entrada]],Table1[[#Headers],[Entrada]],""),"")</f>
        <v/>
      </c>
      <c r="I78" s="10" t="str">
        <f>IFERROR(IF(VLOOKUP(A78,Virgen!A:C,3,FALSE)=Table1[[#Headers],[Virgen]],Table1[[#Headers],[Virgen]],""),"")</f>
        <v/>
      </c>
      <c r="J78" s="10" t="str">
        <f>IFERROR(IF(VLOOKUP(A78,Paz!A:C,3,FALSE)=Table1[[#Headers],[Paz]],Table1[[#Headers],[Paz]],""),"")</f>
        <v/>
      </c>
      <c r="K78" s="10" t="str">
        <f>IFERROR(IF(VLOOKUP(A78,Pan!A:C,3,FALSE)=Table1[[#Headers],[Pan]],Table1[[#Headers],[Pan]],""),"")</f>
        <v/>
      </c>
      <c r="L78" s="10" t="str">
        <f>IFERROR(IF(VLOOKUP(A78,Comunión!A:C,3,FALSE)=Table1[[#Headers],[Comunión]],Table1[[#Headers],[Comunión]],""),"")</f>
        <v>Comunión</v>
      </c>
      <c r="M78" s="10" t="str">
        <f>IFERROR(IF(VLOOKUP(A78,Niños!A:C,3,FALSE)=Table1[[#Headers],[Niños]],Table1[[#Headers],[Niños]],""),"")</f>
        <v/>
      </c>
      <c r="N78" s="10" t="str">
        <f>IFERROR(IF(VLOOKUP(A78,Laudes!A:C,3,FALSE)=Table1[[#Headers],[Laudes]],Table1[[#Headers],[Laudes]],""),"")</f>
        <v/>
      </c>
      <c r="O78" s="10" t="str">
        <f>IFERROR(IF(VLOOKUP(A78,'Nuevo Testamento'!A:C,3,FALSE)=Table1[[#Headers],[Nuevo Testamento]],Table1[[#Headers],[Nuevo Testamento]],""),"")</f>
        <v/>
      </c>
      <c r="P78" s="10" t="str">
        <f>IFERROR(IF(VLOOKUP(A78,'Antiguo Testamento'!A:C,3,FALSE)=Table1[[#Headers],[Antiguo Testamento]],Table1[[#Headers],[Antiguo Testamento]],""),"")</f>
        <v>Antiguo Testamento</v>
      </c>
      <c r="Q78" s="10" t="str">
        <f>IFERROR(IF(VLOOKUP(A78,Final!A:C,3,FALSE)=Table1[[#Headers],[Final]],Table1[[#Headers],[Final]],""),"")</f>
        <v/>
      </c>
    </row>
    <row r="79" spans="1:17" s="10" customFormat="1" x14ac:dyDescent="0.25">
      <c r="A79" s="10" t="s">
        <v>140</v>
      </c>
      <c r="B79" s="10">
        <v>62</v>
      </c>
      <c r="C79" s="10" t="str">
        <f>IFERROR(IF(VLOOKUP(A79,Adviento!A:C,3,FALSE)=Table1[[#Headers],[Adviento]],Table1[[#Headers],[Adviento]],""),"")</f>
        <v/>
      </c>
      <c r="D79" s="10" t="str">
        <f>IFERROR(IF(VLOOKUP(A79,Navidad!A:C,3,FALSE)=Table1[[#Headers],[Navidad]],Table1[[#Headers],[Navidad]],""),"")</f>
        <v/>
      </c>
      <c r="E79" s="10" t="str">
        <f>IFERROR(IF(VLOOKUP(A79,Cuaresma!A:C,3,FALSE)=Table1[[#Headers],[Cuaresma]],Table1[[#Headers],[Cuaresma]],""),"")</f>
        <v/>
      </c>
      <c r="F79" s="10" t="str">
        <f>IFERROR(IF(VLOOKUP(A79,Pascua!A:C,3,FALSE)=Table1[[#Headers],[Pascua]],Table1[[#Headers],[Pascua]],""),"")</f>
        <v/>
      </c>
      <c r="G79" s="10" t="str">
        <f>IFERROR(IF(VLOOKUP(A79,Pentecostés!A:C,3,FALSE)=Table1[[#Headers],[Pentecostés]],Table1[[#Headers],[Pentecostés]],""),"")</f>
        <v/>
      </c>
      <c r="H79" s="10" t="str">
        <f>IFERROR(IF(VLOOKUP(A79,Entrada!A:C,3,FALSE)=Table1[[#Headers],[Entrada]],Table1[[#Headers],[Entrada]],""),"")</f>
        <v/>
      </c>
      <c r="I79" s="10" t="str">
        <f>IFERROR(IF(VLOOKUP(A79,Virgen!A:C,3,FALSE)=Table1[[#Headers],[Virgen]],Table1[[#Headers],[Virgen]],""),"")</f>
        <v/>
      </c>
      <c r="J79" s="10" t="str">
        <f>IFERROR(IF(VLOOKUP(A79,Paz!A:C,3,FALSE)=Table1[[#Headers],[Paz]],Table1[[#Headers],[Paz]],""),"")</f>
        <v/>
      </c>
      <c r="K79" s="10" t="str">
        <f>IFERROR(IF(VLOOKUP(A79,Pan!A:C,3,FALSE)=Table1[[#Headers],[Pan]],Table1[[#Headers],[Pan]],""),"")</f>
        <v>Pan</v>
      </c>
      <c r="L79" s="10" t="str">
        <f>IFERROR(IF(VLOOKUP(A79,Comunión!A:C,3,FALSE)=Table1[[#Headers],[Comunión]],Table1[[#Headers],[Comunión]],""),"")</f>
        <v/>
      </c>
      <c r="M79" s="10" t="str">
        <f>IFERROR(IF(VLOOKUP(A79,Niños!A:C,3,FALSE)=Table1[[#Headers],[Niños]],Table1[[#Headers],[Niños]],""),"")</f>
        <v/>
      </c>
      <c r="N79" s="10" t="str">
        <f>IFERROR(IF(VLOOKUP(A79,Laudes!A:C,3,FALSE)=Table1[[#Headers],[Laudes]],Table1[[#Headers],[Laudes]],""),"")</f>
        <v/>
      </c>
      <c r="O79" s="10" t="str">
        <f>IFERROR(IF(VLOOKUP(A79,'Nuevo Testamento'!A:C,3,FALSE)=Table1[[#Headers],[Nuevo Testamento]],Table1[[#Headers],[Nuevo Testamento]],""),"")</f>
        <v/>
      </c>
      <c r="P79" s="10" t="str">
        <f>IFERROR(IF(VLOOKUP(A79,'Antiguo Testamento'!A:C,3,FALSE)=Table1[[#Headers],[Antiguo Testamento]],Table1[[#Headers],[Antiguo Testamento]],""),"")</f>
        <v>Antiguo Testamento</v>
      </c>
      <c r="Q79" s="10" t="str">
        <f>IFERROR(IF(VLOOKUP(A79,Final!A:C,3,FALSE)=Table1[[#Headers],[Final]],Table1[[#Headers],[Final]],""),"")</f>
        <v/>
      </c>
    </row>
    <row r="80" spans="1:17" s="10" customFormat="1" x14ac:dyDescent="0.25">
      <c r="A80" s="10" t="s">
        <v>141</v>
      </c>
      <c r="B80" s="10">
        <v>63</v>
      </c>
      <c r="C80" s="10" t="str">
        <f>IFERROR(IF(VLOOKUP(A80,Adviento!A:C,3,FALSE)=Table1[[#Headers],[Adviento]],Table1[[#Headers],[Adviento]],""),"")</f>
        <v>Adviento</v>
      </c>
      <c r="D80" s="10" t="str">
        <f>IFERROR(IF(VLOOKUP(A80,Navidad!A:C,3,FALSE)=Table1[[#Headers],[Navidad]],Table1[[#Headers],[Navidad]],""),"")</f>
        <v>Navidad</v>
      </c>
      <c r="E80" s="10" t="str">
        <f>IFERROR(IF(VLOOKUP(A80,Cuaresma!A:C,3,FALSE)=Table1[[#Headers],[Cuaresma]],Table1[[#Headers],[Cuaresma]],""),"")</f>
        <v>Cuaresma</v>
      </c>
      <c r="F80" s="10" t="str">
        <f>IFERROR(IF(VLOOKUP(A80,Pascua!A:C,3,FALSE)=Table1[[#Headers],[Pascua]],Table1[[#Headers],[Pascua]],""),"")</f>
        <v/>
      </c>
      <c r="G80" s="10" t="str">
        <f>IFERROR(IF(VLOOKUP(A80,Pentecostés!A:C,3,FALSE)=Table1[[#Headers],[Pentecostés]],Table1[[#Headers],[Pentecostés]],""),"")</f>
        <v/>
      </c>
      <c r="H80" s="10" t="str">
        <f>IFERROR(IF(VLOOKUP(A80,Entrada!A:C,3,FALSE)=Table1[[#Headers],[Entrada]],Table1[[#Headers],[Entrada]],""),"")</f>
        <v/>
      </c>
      <c r="I80" s="10" t="str">
        <f>IFERROR(IF(VLOOKUP(A80,Virgen!A:C,3,FALSE)=Table1[[#Headers],[Virgen]],Table1[[#Headers],[Virgen]],""),"")</f>
        <v/>
      </c>
      <c r="J80" s="10" t="str">
        <f>IFERROR(IF(VLOOKUP(A80,Paz!A:C,3,FALSE)=Table1[[#Headers],[Paz]],Table1[[#Headers],[Paz]],""),"")</f>
        <v/>
      </c>
      <c r="K80" s="10" t="str">
        <f>IFERROR(IF(VLOOKUP(A80,Pan!A:C,3,FALSE)=Table1[[#Headers],[Pan]],Table1[[#Headers],[Pan]],""),"")</f>
        <v/>
      </c>
      <c r="L80" s="10" t="str">
        <f>IFERROR(IF(VLOOKUP(A80,Comunión!A:C,3,FALSE)=Table1[[#Headers],[Comunión]],Table1[[#Headers],[Comunión]],""),"")</f>
        <v/>
      </c>
      <c r="M80" s="10" t="str">
        <f>IFERROR(IF(VLOOKUP(A80,Niños!A:C,3,FALSE)=Table1[[#Headers],[Niños]],Table1[[#Headers],[Niños]],""),"")</f>
        <v/>
      </c>
      <c r="N80" s="10" t="str">
        <f>IFERROR(IF(VLOOKUP(A80,Laudes!A:C,3,FALSE)=Table1[[#Headers],[Laudes]],Table1[[#Headers],[Laudes]],""),"")</f>
        <v/>
      </c>
      <c r="O80" s="10" t="str">
        <f>IFERROR(IF(VLOOKUP(A80,'Nuevo Testamento'!A:C,3,FALSE)=Table1[[#Headers],[Nuevo Testamento]],Table1[[#Headers],[Nuevo Testamento]],""),"")</f>
        <v/>
      </c>
      <c r="P80" s="10" t="str">
        <f>IFERROR(IF(VLOOKUP(A80,'Antiguo Testamento'!A:C,3,FALSE)=Table1[[#Headers],[Antiguo Testamento]],Table1[[#Headers],[Antiguo Testamento]],""),"")</f>
        <v>Antiguo Testamento</v>
      </c>
      <c r="Q80" s="10" t="str">
        <f>IFERROR(IF(VLOOKUP(A80,Final!A:C,3,FALSE)=Table1[[#Headers],[Final]],Table1[[#Headers],[Final]],""),"")</f>
        <v/>
      </c>
    </row>
    <row r="81" spans="1:17" s="10" customFormat="1" x14ac:dyDescent="0.25">
      <c r="A81" s="10" t="s">
        <v>142</v>
      </c>
      <c r="B81" s="10">
        <v>64</v>
      </c>
      <c r="C81" s="10" t="str">
        <f>IFERROR(IF(VLOOKUP(A81,Adviento!A:C,3,FALSE)=Table1[[#Headers],[Adviento]],Table1[[#Headers],[Adviento]],""),"")</f>
        <v/>
      </c>
      <c r="D81" s="10" t="str">
        <f>IFERROR(IF(VLOOKUP(A81,Navidad!A:C,3,FALSE)=Table1[[#Headers],[Navidad]],Table1[[#Headers],[Navidad]],""),"")</f>
        <v/>
      </c>
      <c r="E81" s="10" t="str">
        <f>IFERROR(IF(VLOOKUP(A81,Cuaresma!A:C,3,FALSE)=Table1[[#Headers],[Cuaresma]],Table1[[#Headers],[Cuaresma]],""),"")</f>
        <v/>
      </c>
      <c r="F81" s="10" t="str">
        <f>IFERROR(IF(VLOOKUP(A81,Pascua!A:C,3,FALSE)=Table1[[#Headers],[Pascua]],Table1[[#Headers],[Pascua]],""),"")</f>
        <v/>
      </c>
      <c r="G81" s="10" t="str">
        <f>IFERROR(IF(VLOOKUP(A81,Pentecostés!A:C,3,FALSE)=Table1[[#Headers],[Pentecostés]],Table1[[#Headers],[Pentecostés]],""),"")</f>
        <v/>
      </c>
      <c r="H81" s="10" t="str">
        <f>IFERROR(IF(VLOOKUP(A81,Entrada!A:C,3,FALSE)=Table1[[#Headers],[Entrada]],Table1[[#Headers],[Entrada]],""),"")</f>
        <v/>
      </c>
      <c r="I81" s="10" t="str">
        <f>IFERROR(IF(VLOOKUP(A81,Virgen!A:C,3,FALSE)=Table1[[#Headers],[Virgen]],Table1[[#Headers],[Virgen]],""),"")</f>
        <v/>
      </c>
      <c r="J81" s="10" t="str">
        <f>IFERROR(IF(VLOOKUP(A81,Paz!A:C,3,FALSE)=Table1[[#Headers],[Paz]],Table1[[#Headers],[Paz]],""),"")</f>
        <v/>
      </c>
      <c r="K81" s="10" t="str">
        <f>IFERROR(IF(VLOOKUP(A81,Pan!A:C,3,FALSE)=Table1[[#Headers],[Pan]],Table1[[#Headers],[Pan]],""),"")</f>
        <v/>
      </c>
      <c r="L81" s="10" t="str">
        <f>IFERROR(IF(VLOOKUP(A81,Comunión!A:C,3,FALSE)=Table1[[#Headers],[Comunión]],Table1[[#Headers],[Comunión]],""),"")</f>
        <v>Comunión</v>
      </c>
      <c r="M81" s="10" t="str">
        <f>IFERROR(IF(VLOOKUP(A81,Niños!A:C,3,FALSE)=Table1[[#Headers],[Niños]],Table1[[#Headers],[Niños]],""),"")</f>
        <v/>
      </c>
      <c r="N81" s="10" t="str">
        <f>IFERROR(IF(VLOOKUP(A81,Laudes!A:C,3,FALSE)=Table1[[#Headers],[Laudes]],Table1[[#Headers],[Laudes]],""),"")</f>
        <v/>
      </c>
      <c r="O81" s="10" t="str">
        <f>IFERROR(IF(VLOOKUP(A81,'Nuevo Testamento'!A:C,3,FALSE)=Table1[[#Headers],[Nuevo Testamento]],Table1[[#Headers],[Nuevo Testamento]],""),"")</f>
        <v>Nuevo Testamento</v>
      </c>
      <c r="P81" s="10" t="str">
        <f>IFERROR(IF(VLOOKUP(A81,'Antiguo Testamento'!A:C,3,FALSE)=Table1[[#Headers],[Antiguo Testamento]],Table1[[#Headers],[Antiguo Testamento]],""),"")</f>
        <v/>
      </c>
      <c r="Q81" s="10" t="str">
        <f>IFERROR(IF(VLOOKUP(A81,Final!A:C,3,FALSE)=Table1[[#Headers],[Final]],Table1[[#Headers],[Final]],""),"")</f>
        <v/>
      </c>
    </row>
    <row r="82" spans="1:17" s="10" customFormat="1" x14ac:dyDescent="0.25">
      <c r="A82" s="10" t="s">
        <v>39</v>
      </c>
      <c r="B82" s="10">
        <v>65</v>
      </c>
      <c r="C82" s="10" t="str">
        <f>IFERROR(IF(VLOOKUP(A82,Adviento!A:C,3,FALSE)=Table1[[#Headers],[Adviento]],Table1[[#Headers],[Adviento]],""),"")</f>
        <v/>
      </c>
      <c r="D82" s="10" t="str">
        <f>IFERROR(IF(VLOOKUP(A82,Navidad!A:C,3,FALSE)=Table1[[#Headers],[Navidad]],Table1[[#Headers],[Navidad]],""),"")</f>
        <v/>
      </c>
      <c r="E82" s="10" t="str">
        <f>IFERROR(IF(VLOOKUP(A82,Cuaresma!A:C,3,FALSE)=Table1[[#Headers],[Cuaresma]],Table1[[#Headers],[Cuaresma]],""),"")</f>
        <v/>
      </c>
      <c r="F82" s="10" t="str">
        <f>IFERROR(IF(VLOOKUP(A82,Pascua!A:C,3,FALSE)=Table1[[#Headers],[Pascua]],Table1[[#Headers],[Pascua]],""),"")</f>
        <v/>
      </c>
      <c r="G82" s="10" t="str">
        <f>IFERROR(IF(VLOOKUP(A82,Pentecostés!A:C,3,FALSE)=Table1[[#Headers],[Pentecostés]],Table1[[#Headers],[Pentecostés]],""),"")</f>
        <v/>
      </c>
      <c r="H82" s="10" t="str">
        <f>IFERROR(IF(VLOOKUP(A82,Entrada!A:C,3,FALSE)=Table1[[#Headers],[Entrada]],Table1[[#Headers],[Entrada]],""),"")</f>
        <v/>
      </c>
      <c r="I82" s="10" t="str">
        <f>IFERROR(IF(VLOOKUP(A82,Virgen!A:C,3,FALSE)=Table1[[#Headers],[Virgen]],Table1[[#Headers],[Virgen]],""),"")</f>
        <v/>
      </c>
      <c r="J82" s="10" t="str">
        <f>IFERROR(IF(VLOOKUP(A82,Paz!A:C,3,FALSE)=Table1[[#Headers],[Paz]],Table1[[#Headers],[Paz]],""),"")</f>
        <v/>
      </c>
      <c r="K82" s="10" t="str">
        <f>IFERROR(IF(VLOOKUP(A82,Pan!A:C,3,FALSE)=Table1[[#Headers],[Pan]],Table1[[#Headers],[Pan]],""),"")</f>
        <v/>
      </c>
      <c r="L82" s="10" t="str">
        <f>IFERROR(IF(VLOOKUP(A82,Comunión!A:C,3,FALSE)=Table1[[#Headers],[Comunión]],Table1[[#Headers],[Comunión]],""),"")</f>
        <v/>
      </c>
      <c r="M82" s="10" t="str">
        <f>IFERROR(IF(VLOOKUP(A82,Niños!A:C,3,FALSE)=Table1[[#Headers],[Niños]],Table1[[#Headers],[Niños]],""),"")</f>
        <v/>
      </c>
      <c r="N82" s="10" t="str">
        <f>IFERROR(IF(VLOOKUP(A82,Laudes!A:C,3,FALSE)=Table1[[#Headers],[Laudes]],Table1[[#Headers],[Laudes]],""),"")</f>
        <v/>
      </c>
      <c r="O82" s="10" t="str">
        <f>IFERROR(IF(VLOOKUP(A82,'Nuevo Testamento'!A:C,3,FALSE)=Table1[[#Headers],[Nuevo Testamento]],Table1[[#Headers],[Nuevo Testamento]],""),"")</f>
        <v/>
      </c>
      <c r="P82" s="10" t="str">
        <f>IFERROR(IF(VLOOKUP(A82,'Antiguo Testamento'!A:C,3,FALSE)=Table1[[#Headers],[Antiguo Testamento]],Table1[[#Headers],[Antiguo Testamento]],""),"")</f>
        <v/>
      </c>
      <c r="Q82" s="10" t="str">
        <f>IFERROR(IF(VLOOKUP(A82,Final!A:C,3,FALSE)=Table1[[#Headers],[Final]],Table1[[#Headers],[Final]],""),"")</f>
        <v/>
      </c>
    </row>
    <row r="83" spans="1:17" s="10" customFormat="1" x14ac:dyDescent="0.25">
      <c r="A83" s="10" t="s">
        <v>40</v>
      </c>
      <c r="B83" s="10">
        <v>66</v>
      </c>
      <c r="C83" s="10" t="str">
        <f>IFERROR(IF(VLOOKUP(A83,Adviento!A:C,3,FALSE)=Table1[[#Headers],[Adviento]],Table1[[#Headers],[Adviento]],""),"")</f>
        <v/>
      </c>
      <c r="D83" s="10" t="str">
        <f>IFERROR(IF(VLOOKUP(A83,Navidad!A:C,3,FALSE)=Table1[[#Headers],[Navidad]],Table1[[#Headers],[Navidad]],""),"")</f>
        <v/>
      </c>
      <c r="E83" s="10" t="str">
        <f>IFERROR(IF(VLOOKUP(A83,Cuaresma!A:C,3,FALSE)=Table1[[#Headers],[Cuaresma]],Table1[[#Headers],[Cuaresma]],""),"")</f>
        <v/>
      </c>
      <c r="F83" s="10" t="str">
        <f>IFERROR(IF(VLOOKUP(A83,Pascua!A:C,3,FALSE)=Table1[[#Headers],[Pascua]],Table1[[#Headers],[Pascua]],""),"")</f>
        <v>Pascua</v>
      </c>
      <c r="G83" s="10" t="str">
        <f>IFERROR(IF(VLOOKUP(A83,Pentecostés!A:C,3,FALSE)=Table1[[#Headers],[Pentecostés]],Table1[[#Headers],[Pentecostés]],""),"")</f>
        <v>Pentecostés</v>
      </c>
      <c r="H83" s="10" t="str">
        <f>IFERROR(IF(VLOOKUP(A83,Entrada!A:C,3,FALSE)=Table1[[#Headers],[Entrada]],Table1[[#Headers],[Entrada]],""),"")</f>
        <v/>
      </c>
      <c r="I83" s="10" t="str">
        <f>IFERROR(IF(VLOOKUP(A83,Virgen!A:C,3,FALSE)=Table1[[#Headers],[Virgen]],Table1[[#Headers],[Virgen]],""),"")</f>
        <v/>
      </c>
      <c r="J83" s="10" t="str">
        <f>IFERROR(IF(VLOOKUP(A83,Paz!A:C,3,FALSE)=Table1[[#Headers],[Paz]],Table1[[#Headers],[Paz]],""),"")</f>
        <v/>
      </c>
      <c r="K83" s="10" t="str">
        <f>IFERROR(IF(VLOOKUP(A83,Pan!A:C,3,FALSE)=Table1[[#Headers],[Pan]],Table1[[#Headers],[Pan]],""),"")</f>
        <v>Pan</v>
      </c>
      <c r="L83" s="10" t="str">
        <f>IFERROR(IF(VLOOKUP(A83,Comunión!A:C,3,FALSE)=Table1[[#Headers],[Comunión]],Table1[[#Headers],[Comunión]],""),"")</f>
        <v/>
      </c>
      <c r="M83" s="10" t="str">
        <f>IFERROR(IF(VLOOKUP(A83,Niños!A:C,3,FALSE)=Table1[[#Headers],[Niños]],Table1[[#Headers],[Niños]],""),"")</f>
        <v/>
      </c>
      <c r="N83" s="10" t="str">
        <f>IFERROR(IF(VLOOKUP(A83,Laudes!A:C,3,FALSE)=Table1[[#Headers],[Laudes]],Table1[[#Headers],[Laudes]],""),"")</f>
        <v>Laudes</v>
      </c>
      <c r="O83" s="10" t="str">
        <f>IFERROR(IF(VLOOKUP(A83,'Nuevo Testamento'!A:C,3,FALSE)=Table1[[#Headers],[Nuevo Testamento]],Table1[[#Headers],[Nuevo Testamento]],""),"")</f>
        <v>Nuevo Testamento</v>
      </c>
      <c r="P83" s="10" t="str">
        <f>IFERROR(IF(VLOOKUP(A83,'Antiguo Testamento'!A:C,3,FALSE)=Table1[[#Headers],[Antiguo Testamento]],Table1[[#Headers],[Antiguo Testamento]],""),"")</f>
        <v/>
      </c>
      <c r="Q83" s="10" t="str">
        <f>IFERROR(IF(VLOOKUP(A83,Final!A:C,3,FALSE)=Table1[[#Headers],[Final]],Table1[[#Headers],[Final]],""),"")</f>
        <v/>
      </c>
    </row>
    <row r="84" spans="1:17" s="10" customFormat="1" x14ac:dyDescent="0.25">
      <c r="A84" s="10" t="s">
        <v>41</v>
      </c>
      <c r="B84" s="10">
        <v>67</v>
      </c>
      <c r="C84" s="10" t="str">
        <f>IFERROR(IF(VLOOKUP(A84,Adviento!A:C,3,FALSE)=Table1[[#Headers],[Adviento]],Table1[[#Headers],[Adviento]],""),"")</f>
        <v/>
      </c>
      <c r="D84" s="10" t="str">
        <f>IFERROR(IF(VLOOKUP(A84,Navidad!A:C,3,FALSE)=Table1[[#Headers],[Navidad]],Table1[[#Headers],[Navidad]],""),"")</f>
        <v/>
      </c>
      <c r="E84" s="10" t="str">
        <f>IFERROR(IF(VLOOKUP(A84,Cuaresma!A:C,3,FALSE)=Table1[[#Headers],[Cuaresma]],Table1[[#Headers],[Cuaresma]],""),"")</f>
        <v/>
      </c>
      <c r="F84" s="10" t="str">
        <f>IFERROR(IF(VLOOKUP(A84,Pascua!A:C,3,FALSE)=Table1[[#Headers],[Pascua]],Table1[[#Headers],[Pascua]],""),"")</f>
        <v/>
      </c>
      <c r="G84" s="10" t="str">
        <f>IFERROR(IF(VLOOKUP(A84,Pentecostés!A:C,3,FALSE)=Table1[[#Headers],[Pentecostés]],Table1[[#Headers],[Pentecostés]],""),"")</f>
        <v/>
      </c>
      <c r="H84" s="10" t="str">
        <f>IFERROR(IF(VLOOKUP(A84,Entrada!A:C,3,FALSE)=Table1[[#Headers],[Entrada]],Table1[[#Headers],[Entrada]],""),"")</f>
        <v/>
      </c>
      <c r="I84" s="10" t="str">
        <f>IFERROR(IF(VLOOKUP(A84,Virgen!A:C,3,FALSE)=Table1[[#Headers],[Virgen]],Table1[[#Headers],[Virgen]],""),"")</f>
        <v/>
      </c>
      <c r="J84" s="10" t="str">
        <f>IFERROR(IF(VLOOKUP(A84,Paz!A:C,3,FALSE)=Table1[[#Headers],[Paz]],Table1[[#Headers],[Paz]],""),"")</f>
        <v/>
      </c>
      <c r="K84" s="10" t="str">
        <f>IFERROR(IF(VLOOKUP(A84,Pan!A:C,3,FALSE)=Table1[[#Headers],[Pan]],Table1[[#Headers],[Pan]],""),"")</f>
        <v/>
      </c>
      <c r="L84" s="10" t="str">
        <f>IFERROR(IF(VLOOKUP(A84,Comunión!A:C,3,FALSE)=Table1[[#Headers],[Comunión]],Table1[[#Headers],[Comunión]],""),"")</f>
        <v>Comunión</v>
      </c>
      <c r="M84" s="10" t="str">
        <f>IFERROR(IF(VLOOKUP(A84,Niños!A:C,3,FALSE)=Table1[[#Headers],[Niños]],Table1[[#Headers],[Niños]],""),"")</f>
        <v/>
      </c>
      <c r="N84" s="10" t="str">
        <f>IFERROR(IF(VLOOKUP(A84,Laudes!A:C,3,FALSE)=Table1[[#Headers],[Laudes]],Table1[[#Headers],[Laudes]],""),"")</f>
        <v/>
      </c>
      <c r="O84" s="10" t="str">
        <f>IFERROR(IF(VLOOKUP(A84,'Nuevo Testamento'!A:C,3,FALSE)=Table1[[#Headers],[Nuevo Testamento]],Table1[[#Headers],[Nuevo Testamento]],""),"")</f>
        <v/>
      </c>
      <c r="P84" s="10" t="str">
        <f>IFERROR(IF(VLOOKUP(A84,'Antiguo Testamento'!A:C,3,FALSE)=Table1[[#Headers],[Antiguo Testamento]],Table1[[#Headers],[Antiguo Testamento]],""),"")</f>
        <v>Antiguo Testamento</v>
      </c>
      <c r="Q84" s="10" t="str">
        <f>IFERROR(IF(VLOOKUP(A84,Final!A:C,3,FALSE)=Table1[[#Headers],[Final]],Table1[[#Headers],[Final]],""),"")</f>
        <v>Final</v>
      </c>
    </row>
    <row r="85" spans="1:17" s="10" customFormat="1" x14ac:dyDescent="0.25">
      <c r="A85" s="10" t="s">
        <v>143</v>
      </c>
      <c r="B85" s="10">
        <v>68</v>
      </c>
      <c r="C85" s="10" t="str">
        <f>IFERROR(IF(VLOOKUP(A85,Adviento!A:C,3,FALSE)=Table1[[#Headers],[Adviento]],Table1[[#Headers],[Adviento]],""),"")</f>
        <v/>
      </c>
      <c r="D85" s="10" t="str">
        <f>IFERROR(IF(VLOOKUP(A85,Navidad!A:C,3,FALSE)=Table1[[#Headers],[Navidad]],Table1[[#Headers],[Navidad]],""),"")</f>
        <v/>
      </c>
      <c r="E85" s="10" t="str">
        <f>IFERROR(IF(VLOOKUP(A85,Cuaresma!A:C,3,FALSE)=Table1[[#Headers],[Cuaresma]],Table1[[#Headers],[Cuaresma]],""),"")</f>
        <v/>
      </c>
      <c r="F85" s="10" t="str">
        <f>IFERROR(IF(VLOOKUP(A85,Pascua!A:C,3,FALSE)=Table1[[#Headers],[Pascua]],Table1[[#Headers],[Pascua]],""),"")</f>
        <v>Pascua</v>
      </c>
      <c r="G85" s="10" t="str">
        <f>IFERROR(IF(VLOOKUP(A85,Pentecostés!A:C,3,FALSE)=Table1[[#Headers],[Pentecostés]],Table1[[#Headers],[Pentecostés]],""),"")</f>
        <v>Pentecostés</v>
      </c>
      <c r="H85" s="10" t="str">
        <f>IFERROR(IF(VLOOKUP(A85,Entrada!A:C,3,FALSE)=Table1[[#Headers],[Entrada]],Table1[[#Headers],[Entrada]],""),"")</f>
        <v>Entrada</v>
      </c>
      <c r="I85" s="10" t="str">
        <f>IFERROR(IF(VLOOKUP(A85,Virgen!A:C,3,FALSE)=Table1[[#Headers],[Virgen]],Table1[[#Headers],[Virgen]],""),"")</f>
        <v/>
      </c>
      <c r="J85" s="10" t="str">
        <f>IFERROR(IF(VLOOKUP(A85,Paz!A:C,3,FALSE)=Table1[[#Headers],[Paz]],Table1[[#Headers],[Paz]],""),"")</f>
        <v/>
      </c>
      <c r="K85" s="10" t="str">
        <f>IFERROR(IF(VLOOKUP(A85,Pan!A:C,3,FALSE)=Table1[[#Headers],[Pan]],Table1[[#Headers],[Pan]],""),"")</f>
        <v/>
      </c>
      <c r="L85" s="10" t="str">
        <f>IFERROR(IF(VLOOKUP(A85,Comunión!A:C,3,FALSE)=Table1[[#Headers],[Comunión]],Table1[[#Headers],[Comunión]],""),"")</f>
        <v>Comunión</v>
      </c>
      <c r="M85" s="10" t="str">
        <f>IFERROR(IF(VLOOKUP(A85,Niños!A:C,3,FALSE)=Table1[[#Headers],[Niños]],Table1[[#Headers],[Niños]],""),"")</f>
        <v/>
      </c>
      <c r="N85" s="10" t="str">
        <f>IFERROR(IF(VLOOKUP(A85,Laudes!A:C,3,FALSE)=Table1[[#Headers],[Laudes]],Table1[[#Headers],[Laudes]],""),"")</f>
        <v/>
      </c>
      <c r="O85" s="10" t="str">
        <f>IFERROR(IF(VLOOKUP(A85,'Nuevo Testamento'!A:C,3,FALSE)=Table1[[#Headers],[Nuevo Testamento]],Table1[[#Headers],[Nuevo Testamento]],""),"")</f>
        <v/>
      </c>
      <c r="P85" s="10" t="str">
        <f>IFERROR(IF(VLOOKUP(A85,'Antiguo Testamento'!A:C,3,FALSE)=Table1[[#Headers],[Antiguo Testamento]],Table1[[#Headers],[Antiguo Testamento]],""),"")</f>
        <v/>
      </c>
      <c r="Q85" s="10" t="str">
        <f>IFERROR(IF(VLOOKUP(A85,Final!A:C,3,FALSE)=Table1[[#Headers],[Final]],Table1[[#Headers],[Final]],""),"")</f>
        <v/>
      </c>
    </row>
    <row r="86" spans="1:17" s="10" customFormat="1" x14ac:dyDescent="0.25">
      <c r="A86" s="10" t="s">
        <v>144</v>
      </c>
      <c r="B86" s="10">
        <v>69</v>
      </c>
      <c r="C86" s="10" t="str">
        <f>IFERROR(IF(VLOOKUP(A86,Adviento!A:C,3,FALSE)=Table1[[#Headers],[Adviento]],Table1[[#Headers],[Adviento]],""),"")</f>
        <v/>
      </c>
      <c r="D86" s="10" t="str">
        <f>IFERROR(IF(VLOOKUP(A86,Navidad!A:C,3,FALSE)=Table1[[#Headers],[Navidad]],Table1[[#Headers],[Navidad]],""),"")</f>
        <v/>
      </c>
      <c r="E86" s="10" t="str">
        <f>IFERROR(IF(VLOOKUP(A86,Cuaresma!A:C,3,FALSE)=Table1[[#Headers],[Cuaresma]],Table1[[#Headers],[Cuaresma]],""),"")</f>
        <v/>
      </c>
      <c r="F86" s="10" t="str">
        <f>IFERROR(IF(VLOOKUP(A86,Pascua!A:C,3,FALSE)=Table1[[#Headers],[Pascua]],Table1[[#Headers],[Pascua]],""),"")</f>
        <v/>
      </c>
      <c r="G86" s="10" t="str">
        <f>IFERROR(IF(VLOOKUP(A86,Pentecostés!A:C,3,FALSE)=Table1[[#Headers],[Pentecostés]],Table1[[#Headers],[Pentecostés]],""),"")</f>
        <v/>
      </c>
      <c r="H86" s="10" t="str">
        <f>IFERROR(IF(VLOOKUP(A86,Entrada!A:C,3,FALSE)=Table1[[#Headers],[Entrada]],Table1[[#Headers],[Entrada]],""),"")</f>
        <v/>
      </c>
      <c r="I86" s="10" t="str">
        <f>IFERROR(IF(VLOOKUP(A86,Virgen!A:C,3,FALSE)=Table1[[#Headers],[Virgen]],Table1[[#Headers],[Virgen]],""),"")</f>
        <v/>
      </c>
      <c r="J86" s="10" t="str">
        <f>IFERROR(IF(VLOOKUP(A86,Paz!A:C,3,FALSE)=Table1[[#Headers],[Paz]],Table1[[#Headers],[Paz]],""),"")</f>
        <v/>
      </c>
      <c r="K86" s="10" t="str">
        <f>IFERROR(IF(VLOOKUP(A86,Pan!A:C,3,FALSE)=Table1[[#Headers],[Pan]],Table1[[#Headers],[Pan]],""),"")</f>
        <v/>
      </c>
      <c r="L86" s="10" t="str">
        <f>IFERROR(IF(VLOOKUP(A86,Comunión!A:C,3,FALSE)=Table1[[#Headers],[Comunión]],Table1[[#Headers],[Comunión]],""),"")</f>
        <v/>
      </c>
      <c r="M86" s="10" t="str">
        <f>IFERROR(IF(VLOOKUP(A86,Niños!A:C,3,FALSE)=Table1[[#Headers],[Niños]],Table1[[#Headers],[Niños]],""),"")</f>
        <v/>
      </c>
      <c r="N86" s="10" t="str">
        <f>IFERROR(IF(VLOOKUP(A86,Laudes!A:C,3,FALSE)=Table1[[#Headers],[Laudes]],Table1[[#Headers],[Laudes]],""),"")</f>
        <v>Laudes</v>
      </c>
      <c r="O86" s="10" t="str">
        <f>IFERROR(IF(VLOOKUP(A86,'Nuevo Testamento'!A:C,3,FALSE)=Table1[[#Headers],[Nuevo Testamento]],Table1[[#Headers],[Nuevo Testamento]],""),"")</f>
        <v/>
      </c>
      <c r="P86" s="10" t="str">
        <f>IFERROR(IF(VLOOKUP(A86,'Antiguo Testamento'!A:C,3,FALSE)=Table1[[#Headers],[Antiguo Testamento]],Table1[[#Headers],[Antiguo Testamento]],""),"")</f>
        <v>Antiguo Testamento</v>
      </c>
      <c r="Q86" s="10" t="str">
        <f>IFERROR(IF(VLOOKUP(A86,Final!A:C,3,FALSE)=Table1[[#Headers],[Final]],Table1[[#Headers],[Final]],""),"")</f>
        <v/>
      </c>
    </row>
    <row r="87" spans="1:17" s="10" customFormat="1" x14ac:dyDescent="0.25">
      <c r="A87" s="10" t="s">
        <v>145</v>
      </c>
      <c r="B87" s="10">
        <v>70</v>
      </c>
      <c r="C87" s="10" t="str">
        <f>IFERROR(IF(VLOOKUP(A87,Adviento!A:C,3,FALSE)=Table1[[#Headers],[Adviento]],Table1[[#Headers],[Adviento]],""),"")</f>
        <v>Adviento</v>
      </c>
      <c r="D87" s="10" t="str">
        <f>IFERROR(IF(VLOOKUP(A87,Navidad!A:C,3,FALSE)=Table1[[#Headers],[Navidad]],Table1[[#Headers],[Navidad]],""),"")</f>
        <v>Navidad</v>
      </c>
      <c r="E87" s="10" t="str">
        <f>IFERROR(IF(VLOOKUP(A87,Cuaresma!A:C,3,FALSE)=Table1[[#Headers],[Cuaresma]],Table1[[#Headers],[Cuaresma]],""),"")</f>
        <v/>
      </c>
      <c r="F87" s="10" t="str">
        <f>IFERROR(IF(VLOOKUP(A87,Pascua!A:C,3,FALSE)=Table1[[#Headers],[Pascua]],Table1[[#Headers],[Pascua]],""),"")</f>
        <v/>
      </c>
      <c r="G87" s="10" t="str">
        <f>IFERROR(IF(VLOOKUP(A87,Pentecostés!A:C,3,FALSE)=Table1[[#Headers],[Pentecostés]],Table1[[#Headers],[Pentecostés]],""),"")</f>
        <v/>
      </c>
      <c r="H87" s="10" t="str">
        <f>IFERROR(IF(VLOOKUP(A87,Entrada!A:C,3,FALSE)=Table1[[#Headers],[Entrada]],Table1[[#Headers],[Entrada]],""),"")</f>
        <v>Entrada</v>
      </c>
      <c r="I87" s="10" t="str">
        <f>IFERROR(IF(VLOOKUP(A87,Virgen!A:C,3,FALSE)=Table1[[#Headers],[Virgen]],Table1[[#Headers],[Virgen]],""),"")</f>
        <v/>
      </c>
      <c r="J87" s="10" t="str">
        <f>IFERROR(IF(VLOOKUP(A87,Paz!A:C,3,FALSE)=Table1[[#Headers],[Paz]],Table1[[#Headers],[Paz]],""),"")</f>
        <v/>
      </c>
      <c r="K87" s="10" t="str">
        <f>IFERROR(IF(VLOOKUP(A87,Pan!A:C,3,FALSE)=Table1[[#Headers],[Pan]],Table1[[#Headers],[Pan]],""),"")</f>
        <v/>
      </c>
      <c r="L87" s="10" t="str">
        <f>IFERROR(IF(VLOOKUP(A87,Comunión!A:C,3,FALSE)=Table1[[#Headers],[Comunión]],Table1[[#Headers],[Comunión]],""),"")</f>
        <v>Comunión</v>
      </c>
      <c r="M87" s="10" t="str">
        <f>IFERROR(IF(VLOOKUP(A87,Niños!A:C,3,FALSE)=Table1[[#Headers],[Niños]],Table1[[#Headers],[Niños]],""),"")</f>
        <v/>
      </c>
      <c r="N87" s="10" t="str">
        <f>IFERROR(IF(VLOOKUP(A87,Laudes!A:C,3,FALSE)=Table1[[#Headers],[Laudes]],Table1[[#Headers],[Laudes]],""),"")</f>
        <v/>
      </c>
      <c r="O87" s="10" t="str">
        <f>IFERROR(IF(VLOOKUP(A87,'Nuevo Testamento'!A:C,3,FALSE)=Table1[[#Headers],[Nuevo Testamento]],Table1[[#Headers],[Nuevo Testamento]],""),"")</f>
        <v/>
      </c>
      <c r="P87" s="10" t="str">
        <f>IFERROR(IF(VLOOKUP(A87,'Antiguo Testamento'!A:C,3,FALSE)=Table1[[#Headers],[Antiguo Testamento]],Table1[[#Headers],[Antiguo Testamento]],""),"")</f>
        <v>Antiguo Testamento</v>
      </c>
      <c r="Q87" s="10" t="str">
        <f>IFERROR(IF(VLOOKUP(A87,Final!A:C,3,FALSE)=Table1[[#Headers],[Final]],Table1[[#Headers],[Final]],""),"")</f>
        <v/>
      </c>
    </row>
    <row r="88" spans="1:17" s="10" customFormat="1" x14ac:dyDescent="0.25">
      <c r="A88" s="10" t="s">
        <v>42</v>
      </c>
      <c r="B88" s="10">
        <v>71</v>
      </c>
      <c r="C88" s="10" t="str">
        <f>IFERROR(IF(VLOOKUP(A88,Adviento!A:C,3,FALSE)=Table1[[#Headers],[Adviento]],Table1[[#Headers],[Adviento]],""),"")</f>
        <v/>
      </c>
      <c r="D88" s="10" t="str">
        <f>IFERROR(IF(VLOOKUP(A88,Navidad!A:C,3,FALSE)=Table1[[#Headers],[Navidad]],Table1[[#Headers],[Navidad]],""),"")</f>
        <v/>
      </c>
      <c r="E88" s="10" t="str">
        <f>IFERROR(IF(VLOOKUP(A88,Cuaresma!A:C,3,FALSE)=Table1[[#Headers],[Cuaresma]],Table1[[#Headers],[Cuaresma]],""),"")</f>
        <v/>
      </c>
      <c r="F88" s="10" t="str">
        <f>IFERROR(IF(VLOOKUP(A88,Pascua!A:C,3,FALSE)=Table1[[#Headers],[Pascua]],Table1[[#Headers],[Pascua]],""),"")</f>
        <v/>
      </c>
      <c r="G88" s="10" t="str">
        <f>IFERROR(IF(VLOOKUP(A88,Pentecostés!A:C,3,FALSE)=Table1[[#Headers],[Pentecostés]],Table1[[#Headers],[Pentecostés]],""),"")</f>
        <v/>
      </c>
      <c r="H88" s="10" t="str">
        <f>IFERROR(IF(VLOOKUP(A88,Entrada!A:C,3,FALSE)=Table1[[#Headers],[Entrada]],Table1[[#Headers],[Entrada]],""),"")</f>
        <v/>
      </c>
      <c r="I88" s="10" t="str">
        <f>IFERROR(IF(VLOOKUP(A88,Virgen!A:C,3,FALSE)=Table1[[#Headers],[Virgen]],Table1[[#Headers],[Virgen]],""),"")</f>
        <v/>
      </c>
      <c r="J88" s="10" t="str">
        <f>IFERROR(IF(VLOOKUP(A88,Paz!A:C,3,FALSE)=Table1[[#Headers],[Paz]],Table1[[#Headers],[Paz]],""),"")</f>
        <v/>
      </c>
      <c r="K88" s="10" t="str">
        <f>IFERROR(IF(VLOOKUP(A88,Pan!A:C,3,FALSE)=Table1[[#Headers],[Pan]],Table1[[#Headers],[Pan]],""),"")</f>
        <v/>
      </c>
      <c r="L88" s="10" t="str">
        <f>IFERROR(IF(VLOOKUP(A88,Comunión!A:C,3,FALSE)=Table1[[#Headers],[Comunión]],Table1[[#Headers],[Comunión]],""),"")</f>
        <v/>
      </c>
      <c r="M88" s="10" t="str">
        <f>IFERROR(IF(VLOOKUP(A88,Niños!A:C,3,FALSE)=Table1[[#Headers],[Niños]],Table1[[#Headers],[Niños]],""),"")</f>
        <v/>
      </c>
      <c r="N88" s="10" t="str">
        <f>IFERROR(IF(VLOOKUP(A88,Laudes!A:C,3,FALSE)=Table1[[#Headers],[Laudes]],Table1[[#Headers],[Laudes]],""),"")</f>
        <v/>
      </c>
      <c r="O88" s="10" t="str">
        <f>IFERROR(IF(VLOOKUP(A88,'Nuevo Testamento'!A:C,3,FALSE)=Table1[[#Headers],[Nuevo Testamento]],Table1[[#Headers],[Nuevo Testamento]],""),"")</f>
        <v/>
      </c>
      <c r="P88" s="10" t="str">
        <f>IFERROR(IF(VLOOKUP(A88,'Antiguo Testamento'!A:C,3,FALSE)=Table1[[#Headers],[Antiguo Testamento]],Table1[[#Headers],[Antiguo Testamento]],""),"")</f>
        <v>Antiguo Testamento</v>
      </c>
      <c r="Q88" s="10" t="str">
        <f>IFERROR(IF(VLOOKUP(A88,Final!A:C,3,FALSE)=Table1[[#Headers],[Final]],Table1[[#Headers],[Final]],""),"")</f>
        <v/>
      </c>
    </row>
    <row r="89" spans="1:17" s="10" customFormat="1" x14ac:dyDescent="0.25">
      <c r="A89" s="10" t="s">
        <v>146</v>
      </c>
      <c r="B89" s="10">
        <v>72</v>
      </c>
      <c r="C89" s="10" t="str">
        <f>IFERROR(IF(VLOOKUP(A89,Adviento!A:C,3,FALSE)=Table1[[#Headers],[Adviento]],Table1[[#Headers],[Adviento]],""),"")</f>
        <v/>
      </c>
      <c r="D89" s="10" t="str">
        <f>IFERROR(IF(VLOOKUP(A89,Navidad!A:C,3,FALSE)=Table1[[#Headers],[Navidad]],Table1[[#Headers],[Navidad]],""),"")</f>
        <v/>
      </c>
      <c r="E89" s="10" t="str">
        <f>IFERROR(IF(VLOOKUP(A89,Cuaresma!A:C,3,FALSE)=Table1[[#Headers],[Cuaresma]],Table1[[#Headers],[Cuaresma]],""),"")</f>
        <v/>
      </c>
      <c r="F89" s="10" t="str">
        <f>IFERROR(IF(VLOOKUP(A89,Pascua!A:C,3,FALSE)=Table1[[#Headers],[Pascua]],Table1[[#Headers],[Pascua]],""),"")</f>
        <v>Pascua</v>
      </c>
      <c r="G89" s="10" t="str">
        <f>IFERROR(IF(VLOOKUP(A89,Pentecostés!A:C,3,FALSE)=Table1[[#Headers],[Pentecostés]],Table1[[#Headers],[Pentecostés]],""),"")</f>
        <v>Pentecostés</v>
      </c>
      <c r="H89" s="10" t="str">
        <f>IFERROR(IF(VLOOKUP(A89,Entrada!A:C,3,FALSE)=Table1[[#Headers],[Entrada]],Table1[[#Headers],[Entrada]],""),"")</f>
        <v/>
      </c>
      <c r="I89" s="10" t="str">
        <f>IFERROR(IF(VLOOKUP(A89,Virgen!A:C,3,FALSE)=Table1[[#Headers],[Virgen]],Table1[[#Headers],[Virgen]],""),"")</f>
        <v/>
      </c>
      <c r="J89" s="10" t="str">
        <f>IFERROR(IF(VLOOKUP(A89,Paz!A:C,3,FALSE)=Table1[[#Headers],[Paz]],Table1[[#Headers],[Paz]],""),"")</f>
        <v/>
      </c>
      <c r="K89" s="10" t="str">
        <f>IFERROR(IF(VLOOKUP(A89,Pan!A:C,3,FALSE)=Table1[[#Headers],[Pan]],Table1[[#Headers],[Pan]],""),"")</f>
        <v/>
      </c>
      <c r="L89" s="10" t="str">
        <f>IFERROR(IF(VLOOKUP(A89,Comunión!A:C,3,FALSE)=Table1[[#Headers],[Comunión]],Table1[[#Headers],[Comunión]],""),"")</f>
        <v/>
      </c>
      <c r="M89" s="10" t="str">
        <f>IFERROR(IF(VLOOKUP(A89,Niños!A:C,3,FALSE)=Table1[[#Headers],[Niños]],Table1[[#Headers],[Niños]],""),"")</f>
        <v/>
      </c>
      <c r="N89" s="10" t="str">
        <f>IFERROR(IF(VLOOKUP(A89,Laudes!A:C,3,FALSE)=Table1[[#Headers],[Laudes]],Table1[[#Headers],[Laudes]],""),"")</f>
        <v/>
      </c>
      <c r="O89" s="10" t="str">
        <f>IFERROR(IF(VLOOKUP(A89,'Nuevo Testamento'!A:C,3,FALSE)=Table1[[#Headers],[Nuevo Testamento]],Table1[[#Headers],[Nuevo Testamento]],""),"")</f>
        <v>Nuevo Testamento</v>
      </c>
      <c r="P89" s="10" t="str">
        <f>IFERROR(IF(VLOOKUP(A89,'Antiguo Testamento'!A:C,3,FALSE)=Table1[[#Headers],[Antiguo Testamento]],Table1[[#Headers],[Antiguo Testamento]],""),"")</f>
        <v/>
      </c>
      <c r="Q89" s="10" t="str">
        <f>IFERROR(IF(VLOOKUP(A89,Final!A:C,3,FALSE)=Table1[[#Headers],[Final]],Table1[[#Headers],[Final]],""),"")</f>
        <v/>
      </c>
    </row>
    <row r="90" spans="1:17" s="10" customFormat="1" x14ac:dyDescent="0.25">
      <c r="A90" s="10" t="s">
        <v>147</v>
      </c>
      <c r="B90" s="10">
        <v>73</v>
      </c>
      <c r="C90" s="10" t="str">
        <f>IFERROR(IF(VLOOKUP(A90,Adviento!A:C,3,FALSE)=Table1[[#Headers],[Adviento]],Table1[[#Headers],[Adviento]],""),"")</f>
        <v/>
      </c>
      <c r="D90" s="10" t="str">
        <f>IFERROR(IF(VLOOKUP(A90,Navidad!A:C,3,FALSE)=Table1[[#Headers],[Navidad]],Table1[[#Headers],[Navidad]],""),"")</f>
        <v/>
      </c>
      <c r="E90" s="10" t="str">
        <f>IFERROR(IF(VLOOKUP(A90,Cuaresma!A:C,3,FALSE)=Table1[[#Headers],[Cuaresma]],Table1[[#Headers],[Cuaresma]],""),"")</f>
        <v/>
      </c>
      <c r="F90" s="10" t="str">
        <f>IFERROR(IF(VLOOKUP(A90,Pascua!A:C,3,FALSE)=Table1[[#Headers],[Pascua]],Table1[[#Headers],[Pascua]],""),"")</f>
        <v/>
      </c>
      <c r="G90" s="10" t="str">
        <f>IFERROR(IF(VLOOKUP(A90,Pentecostés!A:C,3,FALSE)=Table1[[#Headers],[Pentecostés]],Table1[[#Headers],[Pentecostés]],""),"")</f>
        <v/>
      </c>
      <c r="H90" s="10" t="str">
        <f>IFERROR(IF(VLOOKUP(A90,Entrada!A:C,3,FALSE)=Table1[[#Headers],[Entrada]],Table1[[#Headers],[Entrada]],""),"")</f>
        <v/>
      </c>
      <c r="I90" s="10" t="str">
        <f>IFERROR(IF(VLOOKUP(A90,Virgen!A:C,3,FALSE)=Table1[[#Headers],[Virgen]],Table1[[#Headers],[Virgen]],""),"")</f>
        <v/>
      </c>
      <c r="J90" s="10" t="str">
        <f>IFERROR(IF(VLOOKUP(A90,Paz!A:C,3,FALSE)=Table1[[#Headers],[Paz]],Table1[[#Headers],[Paz]],""),"")</f>
        <v>Paz</v>
      </c>
      <c r="K90" s="10" t="str">
        <f>IFERROR(IF(VLOOKUP(A90,Pan!A:C,3,FALSE)=Table1[[#Headers],[Pan]],Table1[[#Headers],[Pan]],""),"")</f>
        <v/>
      </c>
      <c r="L90" s="10" t="str">
        <f>IFERROR(IF(VLOOKUP(A90,Comunión!A:C,3,FALSE)=Table1[[#Headers],[Comunión]],Table1[[#Headers],[Comunión]],""),"")</f>
        <v/>
      </c>
      <c r="M90" s="10" t="str">
        <f>IFERROR(IF(VLOOKUP(A90,Niños!A:C,3,FALSE)=Table1[[#Headers],[Niños]],Table1[[#Headers],[Niños]],""),"")</f>
        <v/>
      </c>
      <c r="N90" s="10" t="str">
        <f>IFERROR(IF(VLOOKUP(A90,Laudes!A:C,3,FALSE)=Table1[[#Headers],[Laudes]],Table1[[#Headers],[Laudes]],""),"")</f>
        <v/>
      </c>
      <c r="O90" s="10" t="str">
        <f>IFERROR(IF(VLOOKUP(A90,'Nuevo Testamento'!A:C,3,FALSE)=Table1[[#Headers],[Nuevo Testamento]],Table1[[#Headers],[Nuevo Testamento]],""),"")</f>
        <v/>
      </c>
      <c r="P90" s="10" t="str">
        <f>IFERROR(IF(VLOOKUP(A90,'Antiguo Testamento'!A:C,3,FALSE)=Table1[[#Headers],[Antiguo Testamento]],Table1[[#Headers],[Antiguo Testamento]],""),"")</f>
        <v/>
      </c>
      <c r="Q90" s="10" t="str">
        <f>IFERROR(IF(VLOOKUP(A90,Final!A:C,3,FALSE)=Table1[[#Headers],[Final]],Table1[[#Headers],[Final]],""),"")</f>
        <v/>
      </c>
    </row>
    <row r="91" spans="1:17" s="10" customFormat="1" x14ac:dyDescent="0.25">
      <c r="A91" s="10" t="s">
        <v>43</v>
      </c>
      <c r="B91" s="10">
        <v>74</v>
      </c>
      <c r="C91" s="10" t="str">
        <f>IFERROR(IF(VLOOKUP(A91,Adviento!A:C,3,FALSE)=Table1[[#Headers],[Adviento]],Table1[[#Headers],[Adviento]],""),"")</f>
        <v>Adviento</v>
      </c>
      <c r="D91" s="10" t="str">
        <f>IFERROR(IF(VLOOKUP(A91,Navidad!A:C,3,FALSE)=Table1[[#Headers],[Navidad]],Table1[[#Headers],[Navidad]],""),"")</f>
        <v>Navidad</v>
      </c>
      <c r="E91" s="10" t="str">
        <f>IFERROR(IF(VLOOKUP(A91,Cuaresma!A:C,3,FALSE)=Table1[[#Headers],[Cuaresma]],Table1[[#Headers],[Cuaresma]],""),"")</f>
        <v>Cuaresma</v>
      </c>
      <c r="F91" s="10" t="str">
        <f>IFERROR(IF(VLOOKUP(A91,Pascua!A:C,3,FALSE)=Table1[[#Headers],[Pascua]],Table1[[#Headers],[Pascua]],""),"")</f>
        <v/>
      </c>
      <c r="G91" s="10" t="str">
        <f>IFERROR(IF(VLOOKUP(A91,Pentecostés!A:C,3,FALSE)=Table1[[#Headers],[Pentecostés]],Table1[[#Headers],[Pentecostés]],""),"")</f>
        <v/>
      </c>
      <c r="H91" s="10" t="str">
        <f>IFERROR(IF(VLOOKUP(A91,Entrada!A:C,3,FALSE)=Table1[[#Headers],[Entrada]],Table1[[#Headers],[Entrada]],""),"")</f>
        <v/>
      </c>
      <c r="I91" s="10" t="str">
        <f>IFERROR(IF(VLOOKUP(A91,Virgen!A:C,3,FALSE)=Table1[[#Headers],[Virgen]],Table1[[#Headers],[Virgen]],""),"")</f>
        <v/>
      </c>
      <c r="J91" s="10" t="str">
        <f>IFERROR(IF(VLOOKUP(A91,Paz!A:C,3,FALSE)=Table1[[#Headers],[Paz]],Table1[[#Headers],[Paz]],""),"")</f>
        <v/>
      </c>
      <c r="K91" s="10" t="str">
        <f>IFERROR(IF(VLOOKUP(A91,Pan!A:C,3,FALSE)=Table1[[#Headers],[Pan]],Table1[[#Headers],[Pan]],""),"")</f>
        <v>Pan</v>
      </c>
      <c r="L91" s="10" t="str">
        <f>IFERROR(IF(VLOOKUP(A91,Comunión!A:C,3,FALSE)=Table1[[#Headers],[Comunión]],Table1[[#Headers],[Comunión]],""),"")</f>
        <v/>
      </c>
      <c r="M91" s="10" t="str">
        <f>IFERROR(IF(VLOOKUP(A91,Niños!A:C,3,FALSE)=Table1[[#Headers],[Niños]],Table1[[#Headers],[Niños]],""),"")</f>
        <v/>
      </c>
      <c r="N91" s="10" t="str">
        <f>IFERROR(IF(VLOOKUP(A91,Laudes!A:C,3,FALSE)=Table1[[#Headers],[Laudes]],Table1[[#Headers],[Laudes]],""),"")</f>
        <v/>
      </c>
      <c r="O91" s="10" t="str">
        <f>IFERROR(IF(VLOOKUP(A91,'Nuevo Testamento'!A:C,3,FALSE)=Table1[[#Headers],[Nuevo Testamento]],Table1[[#Headers],[Nuevo Testamento]],""),"")</f>
        <v/>
      </c>
      <c r="P91" s="10" t="str">
        <f>IFERROR(IF(VLOOKUP(A91,'Antiguo Testamento'!A:C,3,FALSE)=Table1[[#Headers],[Antiguo Testamento]],Table1[[#Headers],[Antiguo Testamento]],""),"")</f>
        <v/>
      </c>
      <c r="Q91" s="10" t="str">
        <f>IFERROR(IF(VLOOKUP(A91,Final!A:C,3,FALSE)=Table1[[#Headers],[Final]],Table1[[#Headers],[Final]],""),"")</f>
        <v/>
      </c>
    </row>
    <row r="92" spans="1:17" s="10" customFormat="1" x14ac:dyDescent="0.25">
      <c r="A92" s="10" t="s">
        <v>44</v>
      </c>
      <c r="B92" s="10">
        <v>75</v>
      </c>
      <c r="C92" s="10" t="str">
        <f>IFERROR(IF(VLOOKUP(A92,Adviento!A:C,3,FALSE)=Table1[[#Headers],[Adviento]],Table1[[#Headers],[Adviento]],""),"")</f>
        <v/>
      </c>
      <c r="D92" s="10" t="str">
        <f>IFERROR(IF(VLOOKUP(A92,Navidad!A:C,3,FALSE)=Table1[[#Headers],[Navidad]],Table1[[#Headers],[Navidad]],""),"")</f>
        <v/>
      </c>
      <c r="E92" s="10" t="str">
        <f>IFERROR(IF(VLOOKUP(A92,Cuaresma!A:C,3,FALSE)=Table1[[#Headers],[Cuaresma]],Table1[[#Headers],[Cuaresma]],""),"")</f>
        <v/>
      </c>
      <c r="F92" s="10" t="str">
        <f>IFERROR(IF(VLOOKUP(A92,Pascua!A:C,3,FALSE)=Table1[[#Headers],[Pascua]],Table1[[#Headers],[Pascua]],""),"")</f>
        <v>Pascua</v>
      </c>
      <c r="G92" s="10" t="str">
        <f>IFERROR(IF(VLOOKUP(A92,Pentecostés!A:C,3,FALSE)=Table1[[#Headers],[Pentecostés]],Table1[[#Headers],[Pentecostés]],""),"")</f>
        <v>Pentecostés</v>
      </c>
      <c r="H92" s="10" t="str">
        <f>IFERROR(IF(VLOOKUP(A92,Entrada!A:C,3,FALSE)=Table1[[#Headers],[Entrada]],Table1[[#Headers],[Entrada]],""),"")</f>
        <v>Entrada</v>
      </c>
      <c r="I92" s="10" t="str">
        <f>IFERROR(IF(VLOOKUP(A92,Virgen!A:C,3,FALSE)=Table1[[#Headers],[Virgen]],Table1[[#Headers],[Virgen]],""),"")</f>
        <v/>
      </c>
      <c r="J92" s="10" t="str">
        <f>IFERROR(IF(VLOOKUP(A92,Paz!A:C,3,FALSE)=Table1[[#Headers],[Paz]],Table1[[#Headers],[Paz]],""),"")</f>
        <v/>
      </c>
      <c r="K92" s="10" t="str">
        <f>IFERROR(IF(VLOOKUP(A92,Pan!A:C,3,FALSE)=Table1[[#Headers],[Pan]],Table1[[#Headers],[Pan]],""),"")</f>
        <v/>
      </c>
      <c r="L92" s="10" t="str">
        <f>IFERROR(IF(VLOOKUP(A92,Comunión!A:C,3,FALSE)=Table1[[#Headers],[Comunión]],Table1[[#Headers],[Comunión]],""),"")</f>
        <v>Comunión</v>
      </c>
      <c r="M92" s="10" t="str">
        <f>IFERROR(IF(VLOOKUP(A92,Niños!A:C,3,FALSE)=Table1[[#Headers],[Niños]],Table1[[#Headers],[Niños]],""),"")</f>
        <v/>
      </c>
      <c r="N92" s="10" t="str">
        <f>IFERROR(IF(VLOOKUP(A92,Laudes!A:C,3,FALSE)=Table1[[#Headers],[Laudes]],Table1[[#Headers],[Laudes]],""),"")</f>
        <v/>
      </c>
      <c r="O92" s="10" t="str">
        <f>IFERROR(IF(VLOOKUP(A92,'Nuevo Testamento'!A:C,3,FALSE)=Table1[[#Headers],[Nuevo Testamento]],Table1[[#Headers],[Nuevo Testamento]],""),"")</f>
        <v/>
      </c>
      <c r="P92" s="10" t="str">
        <f>IFERROR(IF(VLOOKUP(A92,'Antiguo Testamento'!A:C,3,FALSE)=Table1[[#Headers],[Antiguo Testamento]],Table1[[#Headers],[Antiguo Testamento]],""),"")</f>
        <v>Antiguo Testamento</v>
      </c>
      <c r="Q92" s="10" t="str">
        <f>IFERROR(IF(VLOOKUP(A92,Final!A:C,3,FALSE)=Table1[[#Headers],[Final]],Table1[[#Headers],[Final]],""),"")</f>
        <v/>
      </c>
    </row>
    <row r="93" spans="1:17" s="10" customFormat="1" x14ac:dyDescent="0.25">
      <c r="A93" s="10" t="s">
        <v>148</v>
      </c>
      <c r="B93" s="10">
        <v>76</v>
      </c>
      <c r="C93" s="10" t="str">
        <f>IFERROR(IF(VLOOKUP(A93,Adviento!A:C,3,FALSE)=Table1[[#Headers],[Adviento]],Table1[[#Headers],[Adviento]],""),"")</f>
        <v/>
      </c>
      <c r="D93" s="10" t="str">
        <f>IFERROR(IF(VLOOKUP(A93,Navidad!A:C,3,FALSE)=Table1[[#Headers],[Navidad]],Table1[[#Headers],[Navidad]],""),"")</f>
        <v/>
      </c>
      <c r="E93" s="10" t="str">
        <f>IFERROR(IF(VLOOKUP(A93,Cuaresma!A:C,3,FALSE)=Table1[[#Headers],[Cuaresma]],Table1[[#Headers],[Cuaresma]],""),"")</f>
        <v/>
      </c>
      <c r="F93" s="10" t="str">
        <f>IFERROR(IF(VLOOKUP(A93,Pascua!A:C,3,FALSE)=Table1[[#Headers],[Pascua]],Table1[[#Headers],[Pascua]],""),"")</f>
        <v/>
      </c>
      <c r="G93" s="10" t="str">
        <f>IFERROR(IF(VLOOKUP(A93,Pentecostés!A:C,3,FALSE)=Table1[[#Headers],[Pentecostés]],Table1[[#Headers],[Pentecostés]],""),"")</f>
        <v/>
      </c>
      <c r="H93" s="10" t="str">
        <f>IFERROR(IF(VLOOKUP(A93,Entrada!A:C,3,FALSE)=Table1[[#Headers],[Entrada]],Table1[[#Headers],[Entrada]],""),"")</f>
        <v/>
      </c>
      <c r="I93" s="10" t="str">
        <f>IFERROR(IF(VLOOKUP(A93,Virgen!A:C,3,FALSE)=Table1[[#Headers],[Virgen]],Table1[[#Headers],[Virgen]],""),"")</f>
        <v/>
      </c>
      <c r="J93" s="10" t="str">
        <f>IFERROR(IF(VLOOKUP(A93,Paz!A:C,3,FALSE)=Table1[[#Headers],[Paz]],Table1[[#Headers],[Paz]],""),"")</f>
        <v/>
      </c>
      <c r="K93" s="10" t="str">
        <f>IFERROR(IF(VLOOKUP(A93,Pan!A:C,3,FALSE)=Table1[[#Headers],[Pan]],Table1[[#Headers],[Pan]],""),"")</f>
        <v/>
      </c>
      <c r="L93" s="10" t="str">
        <f>IFERROR(IF(VLOOKUP(A93,Comunión!A:C,3,FALSE)=Table1[[#Headers],[Comunión]],Table1[[#Headers],[Comunión]],""),"")</f>
        <v/>
      </c>
      <c r="M93" s="10" t="str">
        <f>IFERROR(IF(VLOOKUP(A93,Niños!A:C,3,FALSE)=Table1[[#Headers],[Niños]],Table1[[#Headers],[Niños]],""),"")</f>
        <v/>
      </c>
      <c r="N93" s="10" t="str">
        <f>IFERROR(IF(VLOOKUP(A93,Laudes!A:C,3,FALSE)=Table1[[#Headers],[Laudes]],Table1[[#Headers],[Laudes]],""),"")</f>
        <v/>
      </c>
      <c r="O93" s="10" t="str">
        <f>IFERROR(IF(VLOOKUP(A93,'Nuevo Testamento'!A:C,3,FALSE)=Table1[[#Headers],[Nuevo Testamento]],Table1[[#Headers],[Nuevo Testamento]],""),"")</f>
        <v/>
      </c>
      <c r="P93" s="10" t="str">
        <f>IFERROR(IF(VLOOKUP(A93,'Antiguo Testamento'!A:C,3,FALSE)=Table1[[#Headers],[Antiguo Testamento]],Table1[[#Headers],[Antiguo Testamento]],""),"")</f>
        <v>Antiguo Testamento</v>
      </c>
      <c r="Q93" s="10" t="str">
        <f>IFERROR(IF(VLOOKUP(A93,Final!A:C,3,FALSE)=Table1[[#Headers],[Final]],Table1[[#Headers],[Final]],""),"")</f>
        <v/>
      </c>
    </row>
    <row r="94" spans="1:17" s="10" customFormat="1" x14ac:dyDescent="0.25">
      <c r="A94" s="10" t="s">
        <v>149</v>
      </c>
      <c r="B94" s="10">
        <v>188</v>
      </c>
      <c r="C94" s="10" t="str">
        <f>IFERROR(IF(VLOOKUP(A94,Adviento!A:C,3,FALSE)=Table1[[#Headers],[Adviento]],Table1[[#Headers],[Adviento]],""),"")</f>
        <v/>
      </c>
      <c r="D94" s="10" t="str">
        <f>IFERROR(IF(VLOOKUP(A94,Navidad!A:C,3,FALSE)=Table1[[#Headers],[Navidad]],Table1[[#Headers],[Navidad]],""),"")</f>
        <v/>
      </c>
      <c r="E94" s="10" t="str">
        <f>IFERROR(IF(VLOOKUP(A94,Cuaresma!A:C,3,FALSE)=Table1[[#Headers],[Cuaresma]],Table1[[#Headers],[Cuaresma]],""),"")</f>
        <v/>
      </c>
      <c r="F94" s="10" t="str">
        <f>IFERROR(IF(VLOOKUP(A94,Pascua!A:C,3,FALSE)=Table1[[#Headers],[Pascua]],Table1[[#Headers],[Pascua]],""),"")</f>
        <v/>
      </c>
      <c r="G94" s="10" t="str">
        <f>IFERROR(IF(VLOOKUP(A94,Pentecostés!A:C,3,FALSE)=Table1[[#Headers],[Pentecostés]],Table1[[#Headers],[Pentecostés]],""),"")</f>
        <v/>
      </c>
      <c r="H94" s="10" t="str">
        <f>IFERROR(IF(VLOOKUP(A94,Entrada!A:C,3,FALSE)=Table1[[#Headers],[Entrada]],Table1[[#Headers],[Entrada]],""),"")</f>
        <v/>
      </c>
      <c r="I94" s="10" t="str">
        <f>IFERROR(IF(VLOOKUP(A94,Virgen!A:C,3,FALSE)=Table1[[#Headers],[Virgen]],Table1[[#Headers],[Virgen]],""),"")</f>
        <v/>
      </c>
      <c r="J94" s="10" t="str">
        <f>IFERROR(IF(VLOOKUP(A94,Paz!A:C,3,FALSE)=Table1[[#Headers],[Paz]],Table1[[#Headers],[Paz]],""),"")</f>
        <v/>
      </c>
      <c r="K94" s="10" t="str">
        <f>IFERROR(IF(VLOOKUP(A94,Pan!A:C,3,FALSE)=Table1[[#Headers],[Pan]],Table1[[#Headers],[Pan]],""),"")</f>
        <v/>
      </c>
      <c r="L94" s="10" t="str">
        <f>IFERROR(IF(VLOOKUP(A94,Comunión!A:C,3,FALSE)=Table1[[#Headers],[Comunión]],Table1[[#Headers],[Comunión]],""),"")</f>
        <v/>
      </c>
      <c r="M94" s="10" t="str">
        <f>IFERROR(IF(VLOOKUP(A94,Niños!A:C,3,FALSE)=Table1[[#Headers],[Niños]],Table1[[#Headers],[Niños]],""),"")</f>
        <v/>
      </c>
      <c r="N94" s="10" t="str">
        <f>IFERROR(IF(VLOOKUP(A94,Laudes!A:C,3,FALSE)=Table1[[#Headers],[Laudes]],Table1[[#Headers],[Laudes]],""),"")</f>
        <v/>
      </c>
      <c r="O94" s="10" t="str">
        <f>IFERROR(IF(VLOOKUP(A94,'Nuevo Testamento'!A:C,3,FALSE)=Table1[[#Headers],[Nuevo Testamento]],Table1[[#Headers],[Nuevo Testamento]],""),"")</f>
        <v/>
      </c>
      <c r="P94" s="10" t="str">
        <f>IFERROR(IF(VLOOKUP(A94,'Antiguo Testamento'!A:C,3,FALSE)=Table1[[#Headers],[Antiguo Testamento]],Table1[[#Headers],[Antiguo Testamento]],""),"")</f>
        <v/>
      </c>
      <c r="Q94" s="10" t="str">
        <f>IFERROR(IF(VLOOKUP(A94,Final!A:C,3,FALSE)=Table1[[#Headers],[Final]],Table1[[#Headers],[Final]],""),"")</f>
        <v/>
      </c>
    </row>
    <row r="95" spans="1:17" s="10" customFormat="1" x14ac:dyDescent="0.25">
      <c r="A95" s="10" t="s">
        <v>150</v>
      </c>
      <c r="B95" s="10">
        <v>77</v>
      </c>
      <c r="C95" s="10" t="str">
        <f>IFERROR(IF(VLOOKUP(A95,Adviento!A:C,3,FALSE)=Table1[[#Headers],[Adviento]],Table1[[#Headers],[Adviento]],""),"")</f>
        <v/>
      </c>
      <c r="D95" s="10" t="str">
        <f>IFERROR(IF(VLOOKUP(A95,Navidad!A:C,3,FALSE)=Table1[[#Headers],[Navidad]],Table1[[#Headers],[Navidad]],""),"")</f>
        <v/>
      </c>
      <c r="E95" s="10" t="str">
        <f>IFERROR(IF(VLOOKUP(A95,Cuaresma!A:C,3,FALSE)=Table1[[#Headers],[Cuaresma]],Table1[[#Headers],[Cuaresma]],""),"")</f>
        <v/>
      </c>
      <c r="F95" s="10" t="str">
        <f>IFERROR(IF(VLOOKUP(A95,Pascua!A:C,3,FALSE)=Table1[[#Headers],[Pascua]],Table1[[#Headers],[Pascua]],""),"")</f>
        <v>Pascua</v>
      </c>
      <c r="G95" s="10" t="str">
        <f>IFERROR(IF(VLOOKUP(A95,Pentecostés!A:C,3,FALSE)=Table1[[#Headers],[Pentecostés]],Table1[[#Headers],[Pentecostés]],""),"")</f>
        <v>Pentecostés</v>
      </c>
      <c r="H95" s="10" t="str">
        <f>IFERROR(IF(VLOOKUP(A95,Entrada!A:C,3,FALSE)=Table1[[#Headers],[Entrada]],Table1[[#Headers],[Entrada]],""),"")</f>
        <v/>
      </c>
      <c r="I95" s="10" t="str">
        <f>IFERROR(IF(VLOOKUP(A95,Virgen!A:C,3,FALSE)=Table1[[#Headers],[Virgen]],Table1[[#Headers],[Virgen]],""),"")</f>
        <v/>
      </c>
      <c r="J95" s="10" t="str">
        <f>IFERROR(IF(VLOOKUP(A95,Paz!A:C,3,FALSE)=Table1[[#Headers],[Paz]],Table1[[#Headers],[Paz]],""),"")</f>
        <v>Paz</v>
      </c>
      <c r="K95" s="10" t="str">
        <f>IFERROR(IF(VLOOKUP(A95,Pan!A:C,3,FALSE)=Table1[[#Headers],[Pan]],Table1[[#Headers],[Pan]],""),"")</f>
        <v/>
      </c>
      <c r="L95" s="10" t="str">
        <f>IFERROR(IF(VLOOKUP(A95,Comunión!A:C,3,FALSE)=Table1[[#Headers],[Comunión]],Table1[[#Headers],[Comunión]],""),"")</f>
        <v>Comunión</v>
      </c>
      <c r="M95" s="10" t="str">
        <f>IFERROR(IF(VLOOKUP(A95,Niños!A:C,3,FALSE)=Table1[[#Headers],[Niños]],Table1[[#Headers],[Niños]],""),"")</f>
        <v/>
      </c>
      <c r="N95" s="10" t="str">
        <f>IFERROR(IF(VLOOKUP(A95,Laudes!A:C,3,FALSE)=Table1[[#Headers],[Laudes]],Table1[[#Headers],[Laudes]],""),"")</f>
        <v/>
      </c>
      <c r="O95" s="10" t="str">
        <f>IFERROR(IF(VLOOKUP(A95,'Nuevo Testamento'!A:C,3,FALSE)=Table1[[#Headers],[Nuevo Testamento]],Table1[[#Headers],[Nuevo Testamento]],""),"")</f>
        <v/>
      </c>
      <c r="P95" s="10" t="str">
        <f>IFERROR(IF(VLOOKUP(A95,'Antiguo Testamento'!A:C,3,FALSE)=Table1[[#Headers],[Antiguo Testamento]],Table1[[#Headers],[Antiguo Testamento]],""),"")</f>
        <v>Antiguo Testamento</v>
      </c>
      <c r="Q95" s="10" t="str">
        <f>IFERROR(IF(VLOOKUP(A95,Final!A:C,3,FALSE)=Table1[[#Headers],[Final]],Table1[[#Headers],[Final]],""),"")</f>
        <v>Final</v>
      </c>
    </row>
    <row r="96" spans="1:17" s="10" customFormat="1" x14ac:dyDescent="0.25">
      <c r="A96" s="10" t="s">
        <v>151</v>
      </c>
      <c r="B96" s="10">
        <v>78</v>
      </c>
      <c r="C96" s="10" t="str">
        <f>IFERROR(IF(VLOOKUP(A96,Adviento!A:C,3,FALSE)=Table1[[#Headers],[Adviento]],Table1[[#Headers],[Adviento]],""),"")</f>
        <v/>
      </c>
      <c r="D96" s="10" t="str">
        <f>IFERROR(IF(VLOOKUP(A96,Navidad!A:C,3,FALSE)=Table1[[#Headers],[Navidad]],Table1[[#Headers],[Navidad]],""),"")</f>
        <v/>
      </c>
      <c r="E96" s="10" t="str">
        <f>IFERROR(IF(VLOOKUP(A96,Cuaresma!A:C,3,FALSE)=Table1[[#Headers],[Cuaresma]],Table1[[#Headers],[Cuaresma]],""),"")</f>
        <v/>
      </c>
      <c r="F96" s="10" t="str">
        <f>IFERROR(IF(VLOOKUP(A96,Pascua!A:C,3,FALSE)=Table1[[#Headers],[Pascua]],Table1[[#Headers],[Pascua]],""),"")</f>
        <v>Pascua</v>
      </c>
      <c r="G96" s="10" t="str">
        <f>IFERROR(IF(VLOOKUP(A96,Pentecostés!A:C,3,FALSE)=Table1[[#Headers],[Pentecostés]],Table1[[#Headers],[Pentecostés]],""),"")</f>
        <v>Pentecostés</v>
      </c>
      <c r="H96" s="10" t="str">
        <f>IFERROR(IF(VLOOKUP(A96,Entrada!A:C,3,FALSE)=Table1[[#Headers],[Entrada]],Table1[[#Headers],[Entrada]],""),"")</f>
        <v/>
      </c>
      <c r="I96" s="10" t="str">
        <f>IFERROR(IF(VLOOKUP(A96,Virgen!A:C,3,FALSE)=Table1[[#Headers],[Virgen]],Table1[[#Headers],[Virgen]],""),"")</f>
        <v/>
      </c>
      <c r="J96" s="10" t="str">
        <f>IFERROR(IF(VLOOKUP(A96,Paz!A:C,3,FALSE)=Table1[[#Headers],[Paz]],Table1[[#Headers],[Paz]],""),"")</f>
        <v/>
      </c>
      <c r="K96" s="10" t="str">
        <f>IFERROR(IF(VLOOKUP(A96,Pan!A:C,3,FALSE)=Table1[[#Headers],[Pan]],Table1[[#Headers],[Pan]],""),"")</f>
        <v/>
      </c>
      <c r="L96" s="10" t="str">
        <f>IFERROR(IF(VLOOKUP(A96,Comunión!A:C,3,FALSE)=Table1[[#Headers],[Comunión]],Table1[[#Headers],[Comunión]],""),"")</f>
        <v>Comunión</v>
      </c>
      <c r="M96" s="10" t="str">
        <f>IFERROR(IF(VLOOKUP(A96,Niños!A:C,3,FALSE)=Table1[[#Headers],[Niños]],Table1[[#Headers],[Niños]],""),"")</f>
        <v/>
      </c>
      <c r="N96" s="10" t="str">
        <f>IFERROR(IF(VLOOKUP(A96,Laudes!A:C,3,FALSE)=Table1[[#Headers],[Laudes]],Table1[[#Headers],[Laudes]],""),"")</f>
        <v/>
      </c>
      <c r="O96" s="10" t="str">
        <f>IFERROR(IF(VLOOKUP(A96,'Nuevo Testamento'!A:C,3,FALSE)=Table1[[#Headers],[Nuevo Testamento]],Table1[[#Headers],[Nuevo Testamento]],""),"")</f>
        <v/>
      </c>
      <c r="P96" s="10" t="str">
        <f>IFERROR(IF(VLOOKUP(A96,'Antiguo Testamento'!A:C,3,FALSE)=Table1[[#Headers],[Antiguo Testamento]],Table1[[#Headers],[Antiguo Testamento]],""),"")</f>
        <v>Antiguo Testamento</v>
      </c>
      <c r="Q96" s="10" t="str">
        <f>IFERROR(IF(VLOOKUP(A96,Final!A:C,3,FALSE)=Table1[[#Headers],[Final]],Table1[[#Headers],[Final]],""),"")</f>
        <v>Final</v>
      </c>
    </row>
    <row r="97" spans="1:17" s="10" customFormat="1" x14ac:dyDescent="0.25">
      <c r="A97" s="10" t="s">
        <v>152</v>
      </c>
      <c r="B97" s="10">
        <v>79</v>
      </c>
      <c r="C97" s="10" t="str">
        <f>IFERROR(IF(VLOOKUP(A97,Adviento!A:C,3,FALSE)=Table1[[#Headers],[Adviento]],Table1[[#Headers],[Adviento]],""),"")</f>
        <v/>
      </c>
      <c r="D97" s="10" t="str">
        <f>IFERROR(IF(VLOOKUP(A97,Navidad!A:C,3,FALSE)=Table1[[#Headers],[Navidad]],Table1[[#Headers],[Navidad]],""),"")</f>
        <v/>
      </c>
      <c r="E97" s="10" t="str">
        <f>IFERROR(IF(VLOOKUP(A97,Cuaresma!A:C,3,FALSE)=Table1[[#Headers],[Cuaresma]],Table1[[#Headers],[Cuaresma]],""),"")</f>
        <v/>
      </c>
      <c r="F97" s="10" t="str">
        <f>IFERROR(IF(VLOOKUP(A97,Pascua!A:C,3,FALSE)=Table1[[#Headers],[Pascua]],Table1[[#Headers],[Pascua]],""),"")</f>
        <v/>
      </c>
      <c r="G97" s="10" t="str">
        <f>IFERROR(IF(VLOOKUP(A97,Pentecostés!A:C,3,FALSE)=Table1[[#Headers],[Pentecostés]],Table1[[#Headers],[Pentecostés]],""),"")</f>
        <v/>
      </c>
      <c r="H97" s="10" t="str">
        <f>IFERROR(IF(VLOOKUP(A97,Entrada!A:C,3,FALSE)=Table1[[#Headers],[Entrada]],Table1[[#Headers],[Entrada]],""),"")</f>
        <v>Entrada</v>
      </c>
      <c r="I97" s="10" t="str">
        <f>IFERROR(IF(VLOOKUP(A97,Virgen!A:C,3,FALSE)=Table1[[#Headers],[Virgen]],Table1[[#Headers],[Virgen]],""),"")</f>
        <v/>
      </c>
      <c r="J97" s="10" t="str">
        <f>IFERROR(IF(VLOOKUP(A97,Paz!A:C,3,FALSE)=Table1[[#Headers],[Paz]],Table1[[#Headers],[Paz]],""),"")</f>
        <v/>
      </c>
      <c r="K97" s="10" t="str">
        <f>IFERROR(IF(VLOOKUP(A97,Pan!A:C,3,FALSE)=Table1[[#Headers],[Pan]],Table1[[#Headers],[Pan]],""),"")</f>
        <v/>
      </c>
      <c r="L97" s="10" t="str">
        <f>IFERROR(IF(VLOOKUP(A97,Comunión!A:C,3,FALSE)=Table1[[#Headers],[Comunión]],Table1[[#Headers],[Comunión]],""),"")</f>
        <v/>
      </c>
      <c r="M97" s="10" t="str">
        <f>IFERROR(IF(VLOOKUP(A97,Niños!A:C,3,FALSE)=Table1[[#Headers],[Niños]],Table1[[#Headers],[Niños]],""),"")</f>
        <v/>
      </c>
      <c r="N97" s="10" t="str">
        <f>IFERROR(IF(VLOOKUP(A97,Laudes!A:C,3,FALSE)=Table1[[#Headers],[Laudes]],Table1[[#Headers],[Laudes]],""),"")</f>
        <v/>
      </c>
      <c r="O97" s="10" t="str">
        <f>IFERROR(IF(VLOOKUP(A97,'Nuevo Testamento'!A:C,3,FALSE)=Table1[[#Headers],[Nuevo Testamento]],Table1[[#Headers],[Nuevo Testamento]],""),"")</f>
        <v/>
      </c>
      <c r="P97" s="10" t="str">
        <f>IFERROR(IF(VLOOKUP(A97,'Antiguo Testamento'!A:C,3,FALSE)=Table1[[#Headers],[Antiguo Testamento]],Table1[[#Headers],[Antiguo Testamento]],""),"")</f>
        <v/>
      </c>
      <c r="Q97" s="10" t="str">
        <f>IFERROR(IF(VLOOKUP(A97,Final!A:C,3,FALSE)=Table1[[#Headers],[Final]],Table1[[#Headers],[Final]],""),"")</f>
        <v/>
      </c>
    </row>
    <row r="98" spans="1:17" s="10" customFormat="1" x14ac:dyDescent="0.25">
      <c r="A98" s="10" t="s">
        <v>153</v>
      </c>
      <c r="B98" s="10">
        <v>80</v>
      </c>
      <c r="C98" s="10" t="str">
        <f>IFERROR(IF(VLOOKUP(A98,Adviento!A:C,3,FALSE)=Table1[[#Headers],[Adviento]],Table1[[#Headers],[Adviento]],""),"")</f>
        <v/>
      </c>
      <c r="D98" s="10" t="str">
        <f>IFERROR(IF(VLOOKUP(A98,Navidad!A:C,3,FALSE)=Table1[[#Headers],[Navidad]],Table1[[#Headers],[Navidad]],""),"")</f>
        <v/>
      </c>
      <c r="E98" s="10" t="str">
        <f>IFERROR(IF(VLOOKUP(A98,Cuaresma!A:C,3,FALSE)=Table1[[#Headers],[Cuaresma]],Table1[[#Headers],[Cuaresma]],""),"")</f>
        <v>Cuaresma</v>
      </c>
      <c r="F98" s="10" t="str">
        <f>IFERROR(IF(VLOOKUP(A98,Pascua!A:C,3,FALSE)=Table1[[#Headers],[Pascua]],Table1[[#Headers],[Pascua]],""),"")</f>
        <v/>
      </c>
      <c r="G98" s="10" t="str">
        <f>IFERROR(IF(VLOOKUP(A98,Pentecostés!A:C,3,FALSE)=Table1[[#Headers],[Pentecostés]],Table1[[#Headers],[Pentecostés]],""),"")</f>
        <v/>
      </c>
      <c r="H98" s="10" t="str">
        <f>IFERROR(IF(VLOOKUP(A98,Entrada!A:C,3,FALSE)=Table1[[#Headers],[Entrada]],Table1[[#Headers],[Entrada]],""),"")</f>
        <v/>
      </c>
      <c r="I98" s="10" t="str">
        <f>IFERROR(IF(VLOOKUP(A98,Virgen!A:C,3,FALSE)=Table1[[#Headers],[Virgen]],Table1[[#Headers],[Virgen]],""),"")</f>
        <v/>
      </c>
      <c r="J98" s="10" t="str">
        <f>IFERROR(IF(VLOOKUP(A98,Paz!A:C,3,FALSE)=Table1[[#Headers],[Paz]],Table1[[#Headers],[Paz]],""),"")</f>
        <v/>
      </c>
      <c r="K98" s="10" t="str">
        <f>IFERROR(IF(VLOOKUP(A98,Pan!A:C,3,FALSE)=Table1[[#Headers],[Pan]],Table1[[#Headers],[Pan]],""),"")</f>
        <v/>
      </c>
      <c r="L98" s="10" t="str">
        <f>IFERROR(IF(VLOOKUP(A98,Comunión!A:C,3,FALSE)=Table1[[#Headers],[Comunión]],Table1[[#Headers],[Comunión]],""),"")</f>
        <v/>
      </c>
      <c r="M98" s="10" t="str">
        <f>IFERROR(IF(VLOOKUP(A98,Niños!A:C,3,FALSE)=Table1[[#Headers],[Niños]],Table1[[#Headers],[Niños]],""),"")</f>
        <v/>
      </c>
      <c r="N98" s="10" t="str">
        <f>IFERROR(IF(VLOOKUP(A98,Laudes!A:C,3,FALSE)=Table1[[#Headers],[Laudes]],Table1[[#Headers],[Laudes]],""),"")</f>
        <v/>
      </c>
      <c r="O98" s="10" t="str">
        <f>IFERROR(IF(VLOOKUP(A98,'Nuevo Testamento'!A:C,3,FALSE)=Table1[[#Headers],[Nuevo Testamento]],Table1[[#Headers],[Nuevo Testamento]],""),"")</f>
        <v/>
      </c>
      <c r="P98" s="10" t="str">
        <f>IFERROR(IF(VLOOKUP(A98,'Antiguo Testamento'!A:C,3,FALSE)=Table1[[#Headers],[Antiguo Testamento]],Table1[[#Headers],[Antiguo Testamento]],""),"")</f>
        <v>Antiguo Testamento</v>
      </c>
      <c r="Q98" s="10" t="str">
        <f>IFERROR(IF(VLOOKUP(A98,Final!A:C,3,FALSE)=Table1[[#Headers],[Final]],Table1[[#Headers],[Final]],""),"")</f>
        <v/>
      </c>
    </row>
    <row r="99" spans="1:17" s="10" customFormat="1" x14ac:dyDescent="0.25">
      <c r="A99" s="10" t="s">
        <v>154</v>
      </c>
      <c r="B99" s="10">
        <v>81</v>
      </c>
      <c r="C99" s="10" t="str">
        <f>IFERROR(IF(VLOOKUP(A99,Adviento!A:C,3,FALSE)=Table1[[#Headers],[Adviento]],Table1[[#Headers],[Adviento]],""),"")</f>
        <v/>
      </c>
      <c r="D99" s="10" t="str">
        <f>IFERROR(IF(VLOOKUP(A99,Navidad!A:C,3,FALSE)=Table1[[#Headers],[Navidad]],Table1[[#Headers],[Navidad]],""),"")</f>
        <v/>
      </c>
      <c r="E99" s="10" t="str">
        <f>IFERROR(IF(VLOOKUP(A99,Cuaresma!A:C,3,FALSE)=Table1[[#Headers],[Cuaresma]],Table1[[#Headers],[Cuaresma]],""),"")</f>
        <v>Cuaresma</v>
      </c>
      <c r="F99" s="10" t="str">
        <f>IFERROR(IF(VLOOKUP(A99,Pascua!A:C,3,FALSE)=Table1[[#Headers],[Pascua]],Table1[[#Headers],[Pascua]],""),"")</f>
        <v/>
      </c>
      <c r="G99" s="10" t="str">
        <f>IFERROR(IF(VLOOKUP(A99,Pentecostés!A:C,3,FALSE)=Table1[[#Headers],[Pentecostés]],Table1[[#Headers],[Pentecostés]],""),"")</f>
        <v/>
      </c>
      <c r="H99" s="10" t="str">
        <f>IFERROR(IF(VLOOKUP(A99,Entrada!A:C,3,FALSE)=Table1[[#Headers],[Entrada]],Table1[[#Headers],[Entrada]],""),"")</f>
        <v/>
      </c>
      <c r="I99" s="10" t="str">
        <f>IFERROR(IF(VLOOKUP(A99,Virgen!A:C,3,FALSE)=Table1[[#Headers],[Virgen]],Table1[[#Headers],[Virgen]],""),"")</f>
        <v/>
      </c>
      <c r="J99" s="10" t="str">
        <f>IFERROR(IF(VLOOKUP(A99,Paz!A:C,3,FALSE)=Table1[[#Headers],[Paz]],Table1[[#Headers],[Paz]],""),"")</f>
        <v/>
      </c>
      <c r="K99" s="10" t="str">
        <f>IFERROR(IF(VLOOKUP(A99,Pan!A:C,3,FALSE)=Table1[[#Headers],[Pan]],Table1[[#Headers],[Pan]],""),"")</f>
        <v>Pan</v>
      </c>
      <c r="L99" s="10" t="str">
        <f>IFERROR(IF(VLOOKUP(A99,Comunión!A:C,3,FALSE)=Table1[[#Headers],[Comunión]],Table1[[#Headers],[Comunión]],""),"")</f>
        <v/>
      </c>
      <c r="M99" s="10" t="str">
        <f>IFERROR(IF(VLOOKUP(A99,Niños!A:C,3,FALSE)=Table1[[#Headers],[Niños]],Table1[[#Headers],[Niños]],""),"")</f>
        <v/>
      </c>
      <c r="N99" s="10" t="str">
        <f>IFERROR(IF(VLOOKUP(A99,Laudes!A:C,3,FALSE)=Table1[[#Headers],[Laudes]],Table1[[#Headers],[Laudes]],""),"")</f>
        <v/>
      </c>
      <c r="O99" s="10" t="str">
        <f>IFERROR(IF(VLOOKUP(A99,'Nuevo Testamento'!A:C,3,FALSE)=Table1[[#Headers],[Nuevo Testamento]],Table1[[#Headers],[Nuevo Testamento]],""),"")</f>
        <v/>
      </c>
      <c r="P99" s="10" t="str">
        <f>IFERROR(IF(VLOOKUP(A99,'Antiguo Testamento'!A:C,3,FALSE)=Table1[[#Headers],[Antiguo Testamento]],Table1[[#Headers],[Antiguo Testamento]],""),"")</f>
        <v>Antiguo Testamento</v>
      </c>
      <c r="Q99" s="10" t="str">
        <f>IFERROR(IF(VLOOKUP(A99,Final!A:C,3,FALSE)=Table1[[#Headers],[Final]],Table1[[#Headers],[Final]],""),"")</f>
        <v/>
      </c>
    </row>
    <row r="100" spans="1:17" s="10" customFormat="1" x14ac:dyDescent="0.25">
      <c r="A100" s="10" t="s">
        <v>45</v>
      </c>
      <c r="B100" s="10">
        <v>226</v>
      </c>
      <c r="C100" s="10" t="str">
        <f>IFERROR(IF(VLOOKUP(A100,Adviento!A:C,3,FALSE)=Table1[[#Headers],[Adviento]],Table1[[#Headers],[Adviento]],""),"")</f>
        <v/>
      </c>
      <c r="D100" s="10" t="str">
        <f>IFERROR(IF(VLOOKUP(A100,Navidad!A:C,3,FALSE)=Table1[[#Headers],[Navidad]],Table1[[#Headers],[Navidad]],""),"")</f>
        <v/>
      </c>
      <c r="E100" s="10" t="str">
        <f>IFERROR(IF(VLOOKUP(A100,Cuaresma!A:C,3,FALSE)=Table1[[#Headers],[Cuaresma]],Table1[[#Headers],[Cuaresma]],""),"")</f>
        <v>Cuaresma</v>
      </c>
      <c r="F100" s="10" t="str">
        <f>IFERROR(IF(VLOOKUP(A100,Pascua!A:C,3,FALSE)=Table1[[#Headers],[Pascua]],Table1[[#Headers],[Pascua]],""),"")</f>
        <v/>
      </c>
      <c r="G100" s="10" t="str">
        <f>IFERROR(IF(VLOOKUP(A100,Pentecostés!A:C,3,FALSE)=Table1[[#Headers],[Pentecostés]],Table1[[#Headers],[Pentecostés]],""),"")</f>
        <v/>
      </c>
      <c r="H100" s="10" t="str">
        <f>IFERROR(IF(VLOOKUP(A100,Entrada!A:C,3,FALSE)=Table1[[#Headers],[Entrada]],Table1[[#Headers],[Entrada]],""),"")</f>
        <v/>
      </c>
      <c r="I100" s="10" t="str">
        <f>IFERROR(IF(VLOOKUP(A100,Virgen!A:C,3,FALSE)=Table1[[#Headers],[Virgen]],Table1[[#Headers],[Virgen]],""),"")</f>
        <v/>
      </c>
      <c r="J100" s="10" t="str">
        <f>IFERROR(IF(VLOOKUP(A100,Paz!A:C,3,FALSE)=Table1[[#Headers],[Paz]],Table1[[#Headers],[Paz]],""),"")</f>
        <v/>
      </c>
      <c r="K100" s="10" t="str">
        <f>IFERROR(IF(VLOOKUP(A100,Pan!A:C,3,FALSE)=Table1[[#Headers],[Pan]],Table1[[#Headers],[Pan]],""),"")</f>
        <v/>
      </c>
      <c r="L100" s="10" t="str">
        <f>IFERROR(IF(VLOOKUP(A100,Comunión!A:C,3,FALSE)=Table1[[#Headers],[Comunión]],Table1[[#Headers],[Comunión]],""),"")</f>
        <v/>
      </c>
      <c r="M100" s="10" t="str">
        <f>IFERROR(IF(VLOOKUP(A100,Niños!A:C,3,FALSE)=Table1[[#Headers],[Niños]],Table1[[#Headers],[Niños]],""),"")</f>
        <v/>
      </c>
      <c r="N100" s="10" t="str">
        <f>IFERROR(IF(VLOOKUP(A100,Laudes!A:C,3,FALSE)=Table1[[#Headers],[Laudes]],Table1[[#Headers],[Laudes]],""),"")</f>
        <v>Laudes</v>
      </c>
      <c r="O100" s="10" t="str">
        <f>IFERROR(IF(VLOOKUP(A100,'Nuevo Testamento'!A:C,3,FALSE)=Table1[[#Headers],[Nuevo Testamento]],Table1[[#Headers],[Nuevo Testamento]],""),"")</f>
        <v/>
      </c>
      <c r="P100" s="10" t="str">
        <f>IFERROR(IF(VLOOKUP(A100,'Antiguo Testamento'!A:C,3,FALSE)=Table1[[#Headers],[Antiguo Testamento]],Table1[[#Headers],[Antiguo Testamento]],""),"")</f>
        <v/>
      </c>
      <c r="Q100" s="10" t="str">
        <f>IFERROR(IF(VLOOKUP(A100,Final!A:C,3,FALSE)=Table1[[#Headers],[Final]],Table1[[#Headers],[Final]],""),"")</f>
        <v/>
      </c>
    </row>
    <row r="101" spans="1:17" s="10" customFormat="1" x14ac:dyDescent="0.25">
      <c r="A101" s="10" t="s">
        <v>155</v>
      </c>
      <c r="B101" s="10">
        <v>82</v>
      </c>
      <c r="C101" s="10" t="str">
        <f>IFERROR(IF(VLOOKUP(A101,Adviento!A:C,3,FALSE)=Table1[[#Headers],[Adviento]],Table1[[#Headers],[Adviento]],""),"")</f>
        <v>Adviento</v>
      </c>
      <c r="D101" s="10" t="str">
        <f>IFERROR(IF(VLOOKUP(A101,Navidad!A:C,3,FALSE)=Table1[[#Headers],[Navidad]],Table1[[#Headers],[Navidad]],""),"")</f>
        <v>Navidad</v>
      </c>
      <c r="E101" s="10" t="str">
        <f>IFERROR(IF(VLOOKUP(A101,Cuaresma!A:C,3,FALSE)=Table1[[#Headers],[Cuaresma]],Table1[[#Headers],[Cuaresma]],""),"")</f>
        <v/>
      </c>
      <c r="F101" s="10" t="str">
        <f>IFERROR(IF(VLOOKUP(A101,Pascua!A:C,3,FALSE)=Table1[[#Headers],[Pascua]],Table1[[#Headers],[Pascua]],""),"")</f>
        <v/>
      </c>
      <c r="G101" s="10" t="str">
        <f>IFERROR(IF(VLOOKUP(A101,Pentecostés!A:C,3,FALSE)=Table1[[#Headers],[Pentecostés]],Table1[[#Headers],[Pentecostés]],""),"")</f>
        <v/>
      </c>
      <c r="H101" s="10" t="str">
        <f>IFERROR(IF(VLOOKUP(A101,Entrada!A:C,3,FALSE)=Table1[[#Headers],[Entrada]],Table1[[#Headers],[Entrada]],""),"")</f>
        <v>Entrada</v>
      </c>
      <c r="I101" s="10" t="str">
        <f>IFERROR(IF(VLOOKUP(A101,Virgen!A:C,3,FALSE)=Table1[[#Headers],[Virgen]],Table1[[#Headers],[Virgen]],""),"")</f>
        <v/>
      </c>
      <c r="J101" s="10" t="str">
        <f>IFERROR(IF(VLOOKUP(A101,Paz!A:C,3,FALSE)=Table1[[#Headers],[Paz]],Table1[[#Headers],[Paz]],""),"")</f>
        <v/>
      </c>
      <c r="K101" s="10" t="str">
        <f>IFERROR(IF(VLOOKUP(A101,Pan!A:C,3,FALSE)=Table1[[#Headers],[Pan]],Table1[[#Headers],[Pan]],""),"")</f>
        <v/>
      </c>
      <c r="L101" s="10" t="str">
        <f>IFERROR(IF(VLOOKUP(A101,Comunión!A:C,3,FALSE)=Table1[[#Headers],[Comunión]],Table1[[#Headers],[Comunión]],""),"")</f>
        <v/>
      </c>
      <c r="M101" s="10" t="str">
        <f>IFERROR(IF(VLOOKUP(A101,Niños!A:C,3,FALSE)=Table1[[#Headers],[Niños]],Table1[[#Headers],[Niños]],""),"")</f>
        <v/>
      </c>
      <c r="N101" s="10" t="str">
        <f>IFERROR(IF(VLOOKUP(A101,Laudes!A:C,3,FALSE)=Table1[[#Headers],[Laudes]],Table1[[#Headers],[Laudes]],""),"")</f>
        <v/>
      </c>
      <c r="O101" s="10" t="str">
        <f>IFERROR(IF(VLOOKUP(A101,'Nuevo Testamento'!A:C,3,FALSE)=Table1[[#Headers],[Nuevo Testamento]],Table1[[#Headers],[Nuevo Testamento]],""),"")</f>
        <v>Nuevo Testamento</v>
      </c>
      <c r="P101" s="10" t="str">
        <f>IFERROR(IF(VLOOKUP(A101,'Antiguo Testamento'!A:C,3,FALSE)=Table1[[#Headers],[Antiguo Testamento]],Table1[[#Headers],[Antiguo Testamento]],""),"")</f>
        <v/>
      </c>
      <c r="Q101" s="10" t="str">
        <f>IFERROR(IF(VLOOKUP(A101,Final!A:C,3,FALSE)=Table1[[#Headers],[Final]],Table1[[#Headers],[Final]],""),"")</f>
        <v/>
      </c>
    </row>
    <row r="102" spans="1:17" s="10" customFormat="1" x14ac:dyDescent="0.25">
      <c r="A102" s="10" t="s">
        <v>46</v>
      </c>
      <c r="B102" s="10">
        <v>83</v>
      </c>
      <c r="C102" s="10" t="str">
        <f>IFERROR(IF(VLOOKUP(A102,Adviento!A:C,3,FALSE)=Table1[[#Headers],[Adviento]],Table1[[#Headers],[Adviento]],""),"")</f>
        <v/>
      </c>
      <c r="D102" s="10" t="str">
        <f>IFERROR(IF(VLOOKUP(A102,Navidad!A:C,3,FALSE)=Table1[[#Headers],[Navidad]],Table1[[#Headers],[Navidad]],""),"")</f>
        <v/>
      </c>
      <c r="E102" s="10" t="str">
        <f>IFERROR(IF(VLOOKUP(A102,Cuaresma!A:C,3,FALSE)=Table1[[#Headers],[Cuaresma]],Table1[[#Headers],[Cuaresma]],""),"")</f>
        <v>Cuaresma</v>
      </c>
      <c r="F102" s="10" t="str">
        <f>IFERROR(IF(VLOOKUP(A102,Pascua!A:C,3,FALSE)=Table1[[#Headers],[Pascua]],Table1[[#Headers],[Pascua]],""),"")</f>
        <v/>
      </c>
      <c r="G102" s="10" t="str">
        <f>IFERROR(IF(VLOOKUP(A102,Pentecostés!A:C,3,FALSE)=Table1[[#Headers],[Pentecostés]],Table1[[#Headers],[Pentecostés]],""),"")</f>
        <v/>
      </c>
      <c r="H102" s="10" t="str">
        <f>IFERROR(IF(VLOOKUP(A102,Entrada!A:C,3,FALSE)=Table1[[#Headers],[Entrada]],Table1[[#Headers],[Entrada]],""),"")</f>
        <v/>
      </c>
      <c r="I102" s="10" t="str">
        <f>IFERROR(IF(VLOOKUP(A102,Virgen!A:C,3,FALSE)=Table1[[#Headers],[Virgen]],Table1[[#Headers],[Virgen]],""),"")</f>
        <v/>
      </c>
      <c r="J102" s="10" t="str">
        <f>IFERROR(IF(VLOOKUP(A102,Paz!A:C,3,FALSE)=Table1[[#Headers],[Paz]],Table1[[#Headers],[Paz]],""),"")</f>
        <v/>
      </c>
      <c r="K102" s="10" t="str">
        <f>IFERROR(IF(VLOOKUP(A102,Pan!A:C,3,FALSE)=Table1[[#Headers],[Pan]],Table1[[#Headers],[Pan]],""),"")</f>
        <v/>
      </c>
      <c r="L102" s="10" t="str">
        <f>IFERROR(IF(VLOOKUP(A102,Comunión!A:C,3,FALSE)=Table1[[#Headers],[Comunión]],Table1[[#Headers],[Comunión]],""),"")</f>
        <v/>
      </c>
      <c r="M102" s="10" t="str">
        <f>IFERROR(IF(VLOOKUP(A102,Niños!A:C,3,FALSE)=Table1[[#Headers],[Niños]],Table1[[#Headers],[Niños]],""),"")</f>
        <v/>
      </c>
      <c r="N102" s="10" t="str">
        <f>IFERROR(IF(VLOOKUP(A102,Laudes!A:C,3,FALSE)=Table1[[#Headers],[Laudes]],Table1[[#Headers],[Laudes]],""),"")</f>
        <v/>
      </c>
      <c r="O102" s="10" t="str">
        <f>IFERROR(IF(VLOOKUP(A102,'Nuevo Testamento'!A:C,3,FALSE)=Table1[[#Headers],[Nuevo Testamento]],Table1[[#Headers],[Nuevo Testamento]],""),"")</f>
        <v/>
      </c>
      <c r="P102" s="10" t="str">
        <f>IFERROR(IF(VLOOKUP(A102,'Antiguo Testamento'!A:C,3,FALSE)=Table1[[#Headers],[Antiguo Testamento]],Table1[[#Headers],[Antiguo Testamento]],""),"")</f>
        <v>Antiguo Testamento</v>
      </c>
      <c r="Q102" s="10" t="str">
        <f>IFERROR(IF(VLOOKUP(A102,Final!A:C,3,FALSE)=Table1[[#Headers],[Final]],Table1[[#Headers],[Final]],""),"")</f>
        <v/>
      </c>
    </row>
    <row r="103" spans="1:17" s="10" customFormat="1" x14ac:dyDescent="0.25">
      <c r="A103" s="10" t="s">
        <v>156</v>
      </c>
      <c r="B103" s="10">
        <v>241</v>
      </c>
      <c r="C103" s="10" t="str">
        <f>IFERROR(IF(VLOOKUP(A103,Adviento!A:C,3,FALSE)=Table1[[#Headers],[Adviento]],Table1[[#Headers],[Adviento]],""),"")</f>
        <v/>
      </c>
      <c r="D103" s="10" t="str">
        <f>IFERROR(IF(VLOOKUP(A103,Navidad!A:C,3,FALSE)=Table1[[#Headers],[Navidad]],Table1[[#Headers],[Navidad]],""),"")</f>
        <v/>
      </c>
      <c r="E103" s="10" t="str">
        <f>IFERROR(IF(VLOOKUP(A103,Cuaresma!A:C,3,FALSE)=Table1[[#Headers],[Cuaresma]],Table1[[#Headers],[Cuaresma]],""),"")</f>
        <v/>
      </c>
      <c r="F103" s="10" t="str">
        <f>IFERROR(IF(VLOOKUP(A103,Pascua!A:C,3,FALSE)=Table1[[#Headers],[Pascua]],Table1[[#Headers],[Pascua]],""),"")</f>
        <v>Pascua</v>
      </c>
      <c r="G103" s="10" t="str">
        <f>IFERROR(IF(VLOOKUP(A103,Pentecostés!A:C,3,FALSE)=Table1[[#Headers],[Pentecostés]],Table1[[#Headers],[Pentecostés]],""),"")</f>
        <v>Pentecostés</v>
      </c>
      <c r="H103" s="10" t="str">
        <f>IFERROR(IF(VLOOKUP(A103,Entrada!A:C,3,FALSE)=Table1[[#Headers],[Entrada]],Table1[[#Headers],[Entrada]],""),"")</f>
        <v/>
      </c>
      <c r="I103" s="10" t="str">
        <f>IFERROR(IF(VLOOKUP(A103,Virgen!A:C,3,FALSE)=Table1[[#Headers],[Virgen]],Table1[[#Headers],[Virgen]],""),"")</f>
        <v/>
      </c>
      <c r="J103" s="10" t="str">
        <f>IFERROR(IF(VLOOKUP(A103,Paz!A:C,3,FALSE)=Table1[[#Headers],[Paz]],Table1[[#Headers],[Paz]],""),"")</f>
        <v/>
      </c>
      <c r="K103" s="10" t="str">
        <f>IFERROR(IF(VLOOKUP(A103,Pan!A:C,3,FALSE)=Table1[[#Headers],[Pan]],Table1[[#Headers],[Pan]],""),"")</f>
        <v/>
      </c>
      <c r="L103" s="10" t="str">
        <f>IFERROR(IF(VLOOKUP(A103,Comunión!A:C,3,FALSE)=Table1[[#Headers],[Comunión]],Table1[[#Headers],[Comunión]],""),"")</f>
        <v/>
      </c>
      <c r="M103" s="10" t="str">
        <f>IFERROR(IF(VLOOKUP(A103,Niños!A:C,3,FALSE)=Table1[[#Headers],[Niños]],Table1[[#Headers],[Niños]],""),"")</f>
        <v/>
      </c>
      <c r="N103" s="10" t="str">
        <f>IFERROR(IF(VLOOKUP(A103,Laudes!A:C,3,FALSE)=Table1[[#Headers],[Laudes]],Table1[[#Headers],[Laudes]],""),"")</f>
        <v/>
      </c>
      <c r="O103" s="10" t="str">
        <f>IFERROR(IF(VLOOKUP(A103,'Nuevo Testamento'!A:C,3,FALSE)=Table1[[#Headers],[Nuevo Testamento]],Table1[[#Headers],[Nuevo Testamento]],""),"")</f>
        <v/>
      </c>
      <c r="P103" s="10" t="str">
        <f>IFERROR(IF(VLOOKUP(A103,'Antiguo Testamento'!A:C,3,FALSE)=Table1[[#Headers],[Antiguo Testamento]],Table1[[#Headers],[Antiguo Testamento]],""),"")</f>
        <v>Antiguo Testamento</v>
      </c>
      <c r="Q103" s="10" t="str">
        <f>IFERROR(IF(VLOOKUP(A103,Final!A:C,3,FALSE)=Table1[[#Headers],[Final]],Table1[[#Headers],[Final]],""),"")</f>
        <v/>
      </c>
    </row>
    <row r="104" spans="1:17" s="10" customFormat="1" x14ac:dyDescent="0.25">
      <c r="A104" s="10" t="s">
        <v>47</v>
      </c>
      <c r="B104" s="10">
        <v>84</v>
      </c>
      <c r="C104" s="10" t="str">
        <f>IFERROR(IF(VLOOKUP(A104,Adviento!A:C,3,FALSE)=Table1[[#Headers],[Adviento]],Table1[[#Headers],[Adviento]],""),"")</f>
        <v/>
      </c>
      <c r="D104" s="10" t="str">
        <f>IFERROR(IF(VLOOKUP(A104,Navidad!A:C,3,FALSE)=Table1[[#Headers],[Navidad]],Table1[[#Headers],[Navidad]],""),"")</f>
        <v/>
      </c>
      <c r="E104" s="10" t="str">
        <f>IFERROR(IF(VLOOKUP(A104,Cuaresma!A:C,3,FALSE)=Table1[[#Headers],[Cuaresma]],Table1[[#Headers],[Cuaresma]],""),"")</f>
        <v>Cuaresma</v>
      </c>
      <c r="F104" s="10" t="str">
        <f>IFERROR(IF(VLOOKUP(A104,Pascua!A:C,3,FALSE)=Table1[[#Headers],[Pascua]],Table1[[#Headers],[Pascua]],""),"")</f>
        <v/>
      </c>
      <c r="G104" s="10" t="str">
        <f>IFERROR(IF(VLOOKUP(A104,Pentecostés!A:C,3,FALSE)=Table1[[#Headers],[Pentecostés]],Table1[[#Headers],[Pentecostés]],""),"")</f>
        <v/>
      </c>
      <c r="H104" s="10" t="str">
        <f>IFERROR(IF(VLOOKUP(A104,Entrada!A:C,3,FALSE)=Table1[[#Headers],[Entrada]],Table1[[#Headers],[Entrada]],""),"")</f>
        <v/>
      </c>
      <c r="I104" s="10" t="str">
        <f>IFERROR(IF(VLOOKUP(A104,Virgen!A:C,3,FALSE)=Table1[[#Headers],[Virgen]],Table1[[#Headers],[Virgen]],""),"")</f>
        <v/>
      </c>
      <c r="J104" s="10" t="str">
        <f>IFERROR(IF(VLOOKUP(A104,Paz!A:C,3,FALSE)=Table1[[#Headers],[Paz]],Table1[[#Headers],[Paz]],""),"")</f>
        <v/>
      </c>
      <c r="K104" s="10" t="str">
        <f>IFERROR(IF(VLOOKUP(A104,Pan!A:C,3,FALSE)=Table1[[#Headers],[Pan]],Table1[[#Headers],[Pan]],""),"")</f>
        <v>Pan</v>
      </c>
      <c r="L104" s="10" t="str">
        <f>IFERROR(IF(VLOOKUP(A104,Comunión!A:C,3,FALSE)=Table1[[#Headers],[Comunión]],Table1[[#Headers],[Comunión]],""),"")</f>
        <v/>
      </c>
      <c r="M104" s="10" t="str">
        <f>IFERROR(IF(VLOOKUP(A104,Niños!A:C,3,FALSE)=Table1[[#Headers],[Niños]],Table1[[#Headers],[Niños]],""),"")</f>
        <v/>
      </c>
      <c r="N104" s="10" t="str">
        <f>IFERROR(IF(VLOOKUP(A104,Laudes!A:C,3,FALSE)=Table1[[#Headers],[Laudes]],Table1[[#Headers],[Laudes]],""),"")</f>
        <v/>
      </c>
      <c r="O104" s="10" t="str">
        <f>IFERROR(IF(VLOOKUP(A104,'Nuevo Testamento'!A:C,3,FALSE)=Table1[[#Headers],[Nuevo Testamento]],Table1[[#Headers],[Nuevo Testamento]],""),"")</f>
        <v>Nuevo Testamento</v>
      </c>
      <c r="P104" s="10" t="str">
        <f>IFERROR(IF(VLOOKUP(A104,'Antiguo Testamento'!A:C,3,FALSE)=Table1[[#Headers],[Antiguo Testamento]],Table1[[#Headers],[Antiguo Testamento]],""),"")</f>
        <v/>
      </c>
      <c r="Q104" s="10" t="str">
        <f>IFERROR(IF(VLOOKUP(A104,Final!A:C,3,FALSE)=Table1[[#Headers],[Final]],Table1[[#Headers],[Final]],""),"")</f>
        <v/>
      </c>
    </row>
    <row r="105" spans="1:17" s="10" customFormat="1" x14ac:dyDescent="0.25">
      <c r="A105" s="10" t="s">
        <v>157</v>
      </c>
      <c r="B105" s="10">
        <v>85</v>
      </c>
      <c r="C105" s="10" t="str">
        <f>IFERROR(IF(VLOOKUP(A105,Adviento!A:C,3,FALSE)=Table1[[#Headers],[Adviento]],Table1[[#Headers],[Adviento]],""),"")</f>
        <v/>
      </c>
      <c r="D105" s="10" t="str">
        <f>IFERROR(IF(VLOOKUP(A105,Navidad!A:C,3,FALSE)=Table1[[#Headers],[Navidad]],Table1[[#Headers],[Navidad]],""),"")</f>
        <v/>
      </c>
      <c r="E105" s="10" t="str">
        <f>IFERROR(IF(VLOOKUP(A105,Cuaresma!A:C,3,FALSE)=Table1[[#Headers],[Cuaresma]],Table1[[#Headers],[Cuaresma]],""),"")</f>
        <v/>
      </c>
      <c r="F105" s="10" t="str">
        <f>IFERROR(IF(VLOOKUP(A105,Pascua!A:C,3,FALSE)=Table1[[#Headers],[Pascua]],Table1[[#Headers],[Pascua]],""),"")</f>
        <v>Pascua</v>
      </c>
      <c r="G105" s="10" t="str">
        <f>IFERROR(IF(VLOOKUP(A105,Pentecostés!A:C,3,FALSE)=Table1[[#Headers],[Pentecostés]],Table1[[#Headers],[Pentecostés]],""),"")</f>
        <v>Pentecostés</v>
      </c>
      <c r="H105" s="10" t="str">
        <f>IFERROR(IF(VLOOKUP(A105,Entrada!A:C,3,FALSE)=Table1[[#Headers],[Entrada]],Table1[[#Headers],[Entrada]],""),"")</f>
        <v/>
      </c>
      <c r="I105" s="10" t="str">
        <f>IFERROR(IF(VLOOKUP(A105,Virgen!A:C,3,FALSE)=Table1[[#Headers],[Virgen]],Table1[[#Headers],[Virgen]],""),"")</f>
        <v/>
      </c>
      <c r="J105" s="10" t="str">
        <f>IFERROR(IF(VLOOKUP(A105,Paz!A:C,3,FALSE)=Table1[[#Headers],[Paz]],Table1[[#Headers],[Paz]],""),"")</f>
        <v/>
      </c>
      <c r="K105" s="10" t="str">
        <f>IFERROR(IF(VLOOKUP(A105,Pan!A:C,3,FALSE)=Table1[[#Headers],[Pan]],Table1[[#Headers],[Pan]],""),"")</f>
        <v/>
      </c>
      <c r="L105" s="10" t="str">
        <f>IFERROR(IF(VLOOKUP(A105,Comunión!A:C,3,FALSE)=Table1[[#Headers],[Comunión]],Table1[[#Headers],[Comunión]],""),"")</f>
        <v/>
      </c>
      <c r="M105" s="10" t="str">
        <f>IFERROR(IF(VLOOKUP(A105,Niños!A:C,3,FALSE)=Table1[[#Headers],[Niños]],Table1[[#Headers],[Niños]],""),"")</f>
        <v/>
      </c>
      <c r="N105" s="10" t="str">
        <f>IFERROR(IF(VLOOKUP(A105,Laudes!A:C,3,FALSE)=Table1[[#Headers],[Laudes]],Table1[[#Headers],[Laudes]],""),"")</f>
        <v/>
      </c>
      <c r="O105" s="10" t="str">
        <f>IFERROR(IF(VLOOKUP(A105,'Nuevo Testamento'!A:C,3,FALSE)=Table1[[#Headers],[Nuevo Testamento]],Table1[[#Headers],[Nuevo Testamento]],""),"")</f>
        <v/>
      </c>
      <c r="P105" s="10" t="str">
        <f>IFERROR(IF(VLOOKUP(A105,'Antiguo Testamento'!A:C,3,FALSE)=Table1[[#Headers],[Antiguo Testamento]],Table1[[#Headers],[Antiguo Testamento]],""),"")</f>
        <v/>
      </c>
      <c r="Q105" s="10" t="str">
        <f>IFERROR(IF(VLOOKUP(A105,Final!A:C,3,FALSE)=Table1[[#Headers],[Final]],Table1[[#Headers],[Final]],""),"")</f>
        <v/>
      </c>
    </row>
    <row r="106" spans="1:17" s="10" customFormat="1" x14ac:dyDescent="0.25">
      <c r="A106" s="10" t="s">
        <v>158</v>
      </c>
      <c r="B106" s="10">
        <v>86</v>
      </c>
      <c r="C106" s="10" t="str">
        <f>IFERROR(IF(VLOOKUP(A106,Adviento!A:C,3,FALSE)=Table1[[#Headers],[Adviento]],Table1[[#Headers],[Adviento]],""),"")</f>
        <v/>
      </c>
      <c r="D106" s="10" t="str">
        <f>IFERROR(IF(VLOOKUP(A106,Navidad!A:C,3,FALSE)=Table1[[#Headers],[Navidad]],Table1[[#Headers],[Navidad]],""),"")</f>
        <v/>
      </c>
      <c r="E106" s="10" t="str">
        <f>IFERROR(IF(VLOOKUP(A106,Cuaresma!A:C,3,FALSE)=Table1[[#Headers],[Cuaresma]],Table1[[#Headers],[Cuaresma]],""),"")</f>
        <v/>
      </c>
      <c r="F106" s="10" t="str">
        <f>IFERROR(IF(VLOOKUP(A106,Pascua!A:C,3,FALSE)=Table1[[#Headers],[Pascua]],Table1[[#Headers],[Pascua]],""),"")</f>
        <v>Pascua</v>
      </c>
      <c r="G106" s="10" t="str">
        <f>IFERROR(IF(VLOOKUP(A106,Pentecostés!A:C,3,FALSE)=Table1[[#Headers],[Pentecostés]],Table1[[#Headers],[Pentecostés]],""),"")</f>
        <v>Pentecostés</v>
      </c>
      <c r="H106" s="10" t="str">
        <f>IFERROR(IF(VLOOKUP(A106,Entrada!A:C,3,FALSE)=Table1[[#Headers],[Entrada]],Table1[[#Headers],[Entrada]],""),"")</f>
        <v/>
      </c>
      <c r="I106" s="10" t="str">
        <f>IFERROR(IF(VLOOKUP(A106,Virgen!A:C,3,FALSE)=Table1[[#Headers],[Virgen]],Table1[[#Headers],[Virgen]],""),"")</f>
        <v/>
      </c>
      <c r="J106" s="10" t="str">
        <f>IFERROR(IF(VLOOKUP(A106,Paz!A:C,3,FALSE)=Table1[[#Headers],[Paz]],Table1[[#Headers],[Paz]],""),"")</f>
        <v/>
      </c>
      <c r="K106" s="10" t="str">
        <f>IFERROR(IF(VLOOKUP(A106,Pan!A:C,3,FALSE)=Table1[[#Headers],[Pan]],Table1[[#Headers],[Pan]],""),"")</f>
        <v/>
      </c>
      <c r="L106" s="10" t="str">
        <f>IFERROR(IF(VLOOKUP(A106,Comunión!A:C,3,FALSE)=Table1[[#Headers],[Comunión]],Table1[[#Headers],[Comunión]],""),"")</f>
        <v>Comunión</v>
      </c>
      <c r="M106" s="10" t="str">
        <f>IFERROR(IF(VLOOKUP(A106,Niños!A:C,3,FALSE)=Table1[[#Headers],[Niños]],Table1[[#Headers],[Niños]],""),"")</f>
        <v/>
      </c>
      <c r="N106" s="10" t="str">
        <f>IFERROR(IF(VLOOKUP(A106,Laudes!A:C,3,FALSE)=Table1[[#Headers],[Laudes]],Table1[[#Headers],[Laudes]],""),"")</f>
        <v/>
      </c>
      <c r="O106" s="10" t="str">
        <f>IFERROR(IF(VLOOKUP(A106,'Nuevo Testamento'!A:C,3,FALSE)=Table1[[#Headers],[Nuevo Testamento]],Table1[[#Headers],[Nuevo Testamento]],""),"")</f>
        <v>Nuevo Testamento</v>
      </c>
      <c r="P106" s="10" t="str">
        <f>IFERROR(IF(VLOOKUP(A106,'Antiguo Testamento'!A:C,3,FALSE)=Table1[[#Headers],[Antiguo Testamento]],Table1[[#Headers],[Antiguo Testamento]],""),"")</f>
        <v/>
      </c>
      <c r="Q106" s="10" t="str">
        <f>IFERROR(IF(VLOOKUP(A106,Final!A:C,3,FALSE)=Table1[[#Headers],[Final]],Table1[[#Headers],[Final]],""),"")</f>
        <v/>
      </c>
    </row>
    <row r="107" spans="1:17" s="10" customFormat="1" x14ac:dyDescent="0.25">
      <c r="A107" s="10" t="s">
        <v>159</v>
      </c>
      <c r="B107" s="10">
        <v>227</v>
      </c>
      <c r="C107" s="10" t="str">
        <f>IFERROR(IF(VLOOKUP(A107,Adviento!A:C,3,FALSE)=Table1[[#Headers],[Adviento]],Table1[[#Headers],[Adviento]],""),"")</f>
        <v/>
      </c>
      <c r="D107" s="10" t="str">
        <f>IFERROR(IF(VLOOKUP(A107,Navidad!A:C,3,FALSE)=Table1[[#Headers],[Navidad]],Table1[[#Headers],[Navidad]],""),"")</f>
        <v/>
      </c>
      <c r="E107" s="10" t="str">
        <f>IFERROR(IF(VLOOKUP(A107,Cuaresma!A:C,3,FALSE)=Table1[[#Headers],[Cuaresma]],Table1[[#Headers],[Cuaresma]],""),"")</f>
        <v/>
      </c>
      <c r="F107" s="10" t="str">
        <f>IFERROR(IF(VLOOKUP(A107,Pascua!A:C,3,FALSE)=Table1[[#Headers],[Pascua]],Table1[[#Headers],[Pascua]],""),"")</f>
        <v/>
      </c>
      <c r="G107" s="10" t="str">
        <f>IFERROR(IF(VLOOKUP(A107,Pentecostés!A:C,3,FALSE)=Table1[[#Headers],[Pentecostés]],Table1[[#Headers],[Pentecostés]],""),"")</f>
        <v/>
      </c>
      <c r="H107" s="10" t="str">
        <f>IFERROR(IF(VLOOKUP(A107,Entrada!A:C,3,FALSE)=Table1[[#Headers],[Entrada]],Table1[[#Headers],[Entrada]],""),"")</f>
        <v/>
      </c>
      <c r="I107" s="10" t="str">
        <f>IFERROR(IF(VLOOKUP(A107,Virgen!A:C,3,FALSE)=Table1[[#Headers],[Virgen]],Table1[[#Headers],[Virgen]],""),"")</f>
        <v/>
      </c>
      <c r="J107" s="10" t="str">
        <f>IFERROR(IF(VLOOKUP(A107,Paz!A:C,3,FALSE)=Table1[[#Headers],[Paz]],Table1[[#Headers],[Paz]],""),"")</f>
        <v/>
      </c>
      <c r="K107" s="10" t="str">
        <f>IFERROR(IF(VLOOKUP(A107,Pan!A:C,3,FALSE)=Table1[[#Headers],[Pan]],Table1[[#Headers],[Pan]],""),"")</f>
        <v/>
      </c>
      <c r="L107" s="10" t="str">
        <f>IFERROR(IF(VLOOKUP(A107,Comunión!A:C,3,FALSE)=Table1[[#Headers],[Comunión]],Table1[[#Headers],[Comunión]],""),"")</f>
        <v/>
      </c>
      <c r="M107" s="10" t="str">
        <f>IFERROR(IF(VLOOKUP(A107,Niños!A:C,3,FALSE)=Table1[[#Headers],[Niños]],Table1[[#Headers],[Niños]],""),"")</f>
        <v/>
      </c>
      <c r="N107" s="10" t="str">
        <f>IFERROR(IF(VLOOKUP(A107,Laudes!A:C,3,FALSE)=Table1[[#Headers],[Laudes]],Table1[[#Headers],[Laudes]],""),"")</f>
        <v>Laudes</v>
      </c>
      <c r="O107" s="10" t="str">
        <f>IFERROR(IF(VLOOKUP(A107,'Nuevo Testamento'!A:C,3,FALSE)=Table1[[#Headers],[Nuevo Testamento]],Table1[[#Headers],[Nuevo Testamento]],""),"")</f>
        <v/>
      </c>
      <c r="P107" s="10" t="str">
        <f>IFERROR(IF(VLOOKUP(A107,'Antiguo Testamento'!A:C,3,FALSE)=Table1[[#Headers],[Antiguo Testamento]],Table1[[#Headers],[Antiguo Testamento]],""),"")</f>
        <v/>
      </c>
      <c r="Q107" s="10" t="str">
        <f>IFERROR(IF(VLOOKUP(A107,Final!A:C,3,FALSE)=Table1[[#Headers],[Final]],Table1[[#Headers],[Final]],""),"")</f>
        <v/>
      </c>
    </row>
    <row r="108" spans="1:17" s="10" customFormat="1" x14ac:dyDescent="0.25">
      <c r="A108" s="10" t="s">
        <v>48</v>
      </c>
      <c r="B108" s="10">
        <v>87</v>
      </c>
      <c r="C108" s="10" t="str">
        <f>IFERROR(IF(VLOOKUP(A108,Adviento!A:C,3,FALSE)=Table1[[#Headers],[Adviento]],Table1[[#Headers],[Adviento]],""),"")</f>
        <v/>
      </c>
      <c r="D108" s="10" t="str">
        <f>IFERROR(IF(VLOOKUP(A108,Navidad!A:C,3,FALSE)=Table1[[#Headers],[Navidad]],Table1[[#Headers],[Navidad]],""),"")</f>
        <v/>
      </c>
      <c r="E108" s="10" t="str">
        <f>IFERROR(IF(VLOOKUP(A108,Cuaresma!A:C,3,FALSE)=Table1[[#Headers],[Cuaresma]],Table1[[#Headers],[Cuaresma]],""),"")</f>
        <v/>
      </c>
      <c r="F108" s="10" t="str">
        <f>IFERROR(IF(VLOOKUP(A108,Pascua!A:C,3,FALSE)=Table1[[#Headers],[Pascua]],Table1[[#Headers],[Pascua]],""),"")</f>
        <v>Pascua</v>
      </c>
      <c r="G108" s="10" t="str">
        <f>IFERROR(IF(VLOOKUP(A108,Pentecostés!A:C,3,FALSE)=Table1[[#Headers],[Pentecostés]],Table1[[#Headers],[Pentecostés]],""),"")</f>
        <v>Pentecostés</v>
      </c>
      <c r="H108" s="10" t="str">
        <f>IFERROR(IF(VLOOKUP(A108,Entrada!A:C,3,FALSE)=Table1[[#Headers],[Entrada]],Table1[[#Headers],[Entrada]],""),"")</f>
        <v/>
      </c>
      <c r="I108" s="10" t="str">
        <f>IFERROR(IF(VLOOKUP(A108,Virgen!A:C,3,FALSE)=Table1[[#Headers],[Virgen]],Table1[[#Headers],[Virgen]],""),"")</f>
        <v/>
      </c>
      <c r="J108" s="10" t="str">
        <f>IFERROR(IF(VLOOKUP(A108,Paz!A:C,3,FALSE)=Table1[[#Headers],[Paz]],Table1[[#Headers],[Paz]],""),"")</f>
        <v/>
      </c>
      <c r="K108" s="10" t="str">
        <f>IFERROR(IF(VLOOKUP(A108,Pan!A:C,3,FALSE)=Table1[[#Headers],[Pan]],Table1[[#Headers],[Pan]],""),"")</f>
        <v>Pan</v>
      </c>
      <c r="L108" s="10" t="str">
        <f>IFERROR(IF(VLOOKUP(A108,Comunión!A:C,3,FALSE)=Table1[[#Headers],[Comunión]],Table1[[#Headers],[Comunión]],""),"")</f>
        <v/>
      </c>
      <c r="M108" s="10" t="str">
        <f>IFERROR(IF(VLOOKUP(A108,Niños!A:C,3,FALSE)=Table1[[#Headers],[Niños]],Table1[[#Headers],[Niños]],""),"")</f>
        <v/>
      </c>
      <c r="N108" s="10" t="str">
        <f>IFERROR(IF(VLOOKUP(A108,Laudes!A:C,3,FALSE)=Table1[[#Headers],[Laudes]],Table1[[#Headers],[Laudes]],""),"")</f>
        <v/>
      </c>
      <c r="O108" s="10" t="str">
        <f>IFERROR(IF(VLOOKUP(A108,'Nuevo Testamento'!A:C,3,FALSE)=Table1[[#Headers],[Nuevo Testamento]],Table1[[#Headers],[Nuevo Testamento]],""),"")</f>
        <v>Nuevo Testamento</v>
      </c>
      <c r="P108" s="10" t="str">
        <f>IFERROR(IF(VLOOKUP(A108,'Antiguo Testamento'!A:C,3,FALSE)=Table1[[#Headers],[Antiguo Testamento]],Table1[[#Headers],[Antiguo Testamento]],""),"")</f>
        <v/>
      </c>
      <c r="Q108" s="10" t="str">
        <f>IFERROR(IF(VLOOKUP(A108,Final!A:C,3,FALSE)=Table1[[#Headers],[Final]],Table1[[#Headers],[Final]],""),"")</f>
        <v/>
      </c>
    </row>
    <row r="109" spans="1:17" s="10" customFormat="1" x14ac:dyDescent="0.25">
      <c r="A109" s="10" t="s">
        <v>49</v>
      </c>
      <c r="B109" s="10">
        <v>88</v>
      </c>
      <c r="C109" s="10" t="str">
        <f>IFERROR(IF(VLOOKUP(A109,Adviento!A:C,3,FALSE)=Table1[[#Headers],[Adviento]],Table1[[#Headers],[Adviento]],""),"")</f>
        <v>Adviento</v>
      </c>
      <c r="D109" s="10" t="str">
        <f>IFERROR(IF(VLOOKUP(A109,Navidad!A:C,3,FALSE)=Table1[[#Headers],[Navidad]],Table1[[#Headers],[Navidad]],""),"")</f>
        <v>Navidad</v>
      </c>
      <c r="E109" s="10" t="str">
        <f>IFERROR(IF(VLOOKUP(A109,Cuaresma!A:C,3,FALSE)=Table1[[#Headers],[Cuaresma]],Table1[[#Headers],[Cuaresma]],""),"")</f>
        <v/>
      </c>
      <c r="F109" s="10" t="str">
        <f>IFERROR(IF(VLOOKUP(A109,Pascua!A:C,3,FALSE)=Table1[[#Headers],[Pascua]],Table1[[#Headers],[Pascua]],""),"")</f>
        <v/>
      </c>
      <c r="G109" s="10" t="str">
        <f>IFERROR(IF(VLOOKUP(A109,Pentecostés!A:C,3,FALSE)=Table1[[#Headers],[Pentecostés]],Table1[[#Headers],[Pentecostés]],""),"")</f>
        <v/>
      </c>
      <c r="H109" s="10" t="str">
        <f>IFERROR(IF(VLOOKUP(A109,Entrada!A:C,3,FALSE)=Table1[[#Headers],[Entrada]],Table1[[#Headers],[Entrada]],""),"")</f>
        <v/>
      </c>
      <c r="I109" s="10" t="str">
        <f>IFERROR(IF(VLOOKUP(A109,Virgen!A:C,3,FALSE)=Table1[[#Headers],[Virgen]],Table1[[#Headers],[Virgen]],""),"")</f>
        <v/>
      </c>
      <c r="J109" s="10" t="str">
        <f>IFERROR(IF(VLOOKUP(A109,Paz!A:C,3,FALSE)=Table1[[#Headers],[Paz]],Table1[[#Headers],[Paz]],""),"")</f>
        <v/>
      </c>
      <c r="K109" s="10" t="str">
        <f>IFERROR(IF(VLOOKUP(A109,Pan!A:C,3,FALSE)=Table1[[#Headers],[Pan]],Table1[[#Headers],[Pan]],""),"")</f>
        <v/>
      </c>
      <c r="L109" s="10" t="str">
        <f>IFERROR(IF(VLOOKUP(A109,Comunión!A:C,3,FALSE)=Table1[[#Headers],[Comunión]],Table1[[#Headers],[Comunión]],""),"")</f>
        <v/>
      </c>
      <c r="M109" s="10" t="str">
        <f>IFERROR(IF(VLOOKUP(A109,Niños!A:C,3,FALSE)=Table1[[#Headers],[Niños]],Table1[[#Headers],[Niños]],""),"")</f>
        <v/>
      </c>
      <c r="N109" s="10" t="str">
        <f>IFERROR(IF(VLOOKUP(A109,Laudes!A:C,3,FALSE)=Table1[[#Headers],[Laudes]],Table1[[#Headers],[Laudes]],""),"")</f>
        <v/>
      </c>
      <c r="O109" s="10" t="str">
        <f>IFERROR(IF(VLOOKUP(A109,'Nuevo Testamento'!A:C,3,FALSE)=Table1[[#Headers],[Nuevo Testamento]],Table1[[#Headers],[Nuevo Testamento]],""),"")</f>
        <v/>
      </c>
      <c r="P109" s="10" t="str">
        <f>IFERROR(IF(VLOOKUP(A109,'Antiguo Testamento'!A:C,3,FALSE)=Table1[[#Headers],[Antiguo Testamento]],Table1[[#Headers],[Antiguo Testamento]],""),"")</f>
        <v/>
      </c>
      <c r="Q109" s="10" t="str">
        <f>IFERROR(IF(VLOOKUP(A109,Final!A:C,3,FALSE)=Table1[[#Headers],[Final]],Table1[[#Headers],[Final]],""),"")</f>
        <v/>
      </c>
    </row>
    <row r="110" spans="1:17" s="10" customFormat="1" x14ac:dyDescent="0.25">
      <c r="A110" s="10" t="s">
        <v>50</v>
      </c>
      <c r="B110" s="10">
        <v>89</v>
      </c>
      <c r="C110" s="10" t="str">
        <f>IFERROR(IF(VLOOKUP(A110,Adviento!A:C,3,FALSE)=Table1[[#Headers],[Adviento]],Table1[[#Headers],[Adviento]],""),"")</f>
        <v/>
      </c>
      <c r="D110" s="10" t="str">
        <f>IFERROR(IF(VLOOKUP(A110,Navidad!A:C,3,FALSE)=Table1[[#Headers],[Navidad]],Table1[[#Headers],[Navidad]],""),"")</f>
        <v/>
      </c>
      <c r="E110" s="10" t="str">
        <f>IFERROR(IF(VLOOKUP(A110,Cuaresma!A:C,3,FALSE)=Table1[[#Headers],[Cuaresma]],Table1[[#Headers],[Cuaresma]],""),"")</f>
        <v/>
      </c>
      <c r="F110" s="10" t="str">
        <f>IFERROR(IF(VLOOKUP(A110,Pascua!A:C,3,FALSE)=Table1[[#Headers],[Pascua]],Table1[[#Headers],[Pascua]],""),"")</f>
        <v>Pascua</v>
      </c>
      <c r="G110" s="10" t="str">
        <f>IFERROR(IF(VLOOKUP(A110,Pentecostés!A:C,3,FALSE)=Table1[[#Headers],[Pentecostés]],Table1[[#Headers],[Pentecostés]],""),"")</f>
        <v>Pentecostés</v>
      </c>
      <c r="H110" s="10" t="str">
        <f>IFERROR(IF(VLOOKUP(A110,Entrada!A:C,3,FALSE)=Table1[[#Headers],[Entrada]],Table1[[#Headers],[Entrada]],""),"")</f>
        <v/>
      </c>
      <c r="I110" s="10" t="str">
        <f>IFERROR(IF(VLOOKUP(A110,Virgen!A:C,3,FALSE)=Table1[[#Headers],[Virgen]],Table1[[#Headers],[Virgen]],""),"")</f>
        <v/>
      </c>
      <c r="J110" s="10" t="str">
        <f>IFERROR(IF(VLOOKUP(A110,Paz!A:C,3,FALSE)=Table1[[#Headers],[Paz]],Table1[[#Headers],[Paz]],""),"")</f>
        <v/>
      </c>
      <c r="K110" s="10" t="str">
        <f>IFERROR(IF(VLOOKUP(A110,Pan!A:C,3,FALSE)=Table1[[#Headers],[Pan]],Table1[[#Headers],[Pan]],""),"")</f>
        <v/>
      </c>
      <c r="L110" s="10" t="str">
        <f>IFERROR(IF(VLOOKUP(A110,Comunión!A:C,3,FALSE)=Table1[[#Headers],[Comunión]],Table1[[#Headers],[Comunión]],""),"")</f>
        <v/>
      </c>
      <c r="M110" s="10" t="str">
        <f>IFERROR(IF(VLOOKUP(A110,Niños!A:C,3,FALSE)=Table1[[#Headers],[Niños]],Table1[[#Headers],[Niños]],""),"")</f>
        <v/>
      </c>
      <c r="N110" s="10" t="str">
        <f>IFERROR(IF(VLOOKUP(A110,Laudes!A:C,3,FALSE)=Table1[[#Headers],[Laudes]],Table1[[#Headers],[Laudes]],""),"")</f>
        <v>Laudes</v>
      </c>
      <c r="O110" s="10" t="str">
        <f>IFERROR(IF(VLOOKUP(A110,'Nuevo Testamento'!A:C,3,FALSE)=Table1[[#Headers],[Nuevo Testamento]],Table1[[#Headers],[Nuevo Testamento]],""),"")</f>
        <v/>
      </c>
      <c r="P110" s="10" t="str">
        <f>IFERROR(IF(VLOOKUP(A110,'Antiguo Testamento'!A:C,3,FALSE)=Table1[[#Headers],[Antiguo Testamento]],Table1[[#Headers],[Antiguo Testamento]],""),"")</f>
        <v/>
      </c>
      <c r="Q110" s="10" t="str">
        <f>IFERROR(IF(VLOOKUP(A110,Final!A:C,3,FALSE)=Table1[[#Headers],[Final]],Table1[[#Headers],[Final]],""),"")</f>
        <v/>
      </c>
    </row>
    <row r="111" spans="1:17" s="10" customFormat="1" x14ac:dyDescent="0.25">
      <c r="A111" s="10" t="s">
        <v>160</v>
      </c>
      <c r="B111" s="10">
        <v>90</v>
      </c>
      <c r="C111" s="10" t="str">
        <f>IFERROR(IF(VLOOKUP(A111,Adviento!A:C,3,FALSE)=Table1[[#Headers],[Adviento]],Table1[[#Headers],[Adviento]],""),"")</f>
        <v/>
      </c>
      <c r="D111" s="10" t="str">
        <f>IFERROR(IF(VLOOKUP(A111,Navidad!A:C,3,FALSE)=Table1[[#Headers],[Navidad]],Table1[[#Headers],[Navidad]],""),"")</f>
        <v/>
      </c>
      <c r="E111" s="10" t="str">
        <f>IFERROR(IF(VLOOKUP(A111,Cuaresma!A:C,3,FALSE)=Table1[[#Headers],[Cuaresma]],Table1[[#Headers],[Cuaresma]],""),"")</f>
        <v/>
      </c>
      <c r="F111" s="10" t="str">
        <f>IFERROR(IF(VLOOKUP(A111,Pascua!A:C,3,FALSE)=Table1[[#Headers],[Pascua]],Table1[[#Headers],[Pascua]],""),"")</f>
        <v>Pascua</v>
      </c>
      <c r="G111" s="10" t="str">
        <f>IFERROR(IF(VLOOKUP(A111,Pentecostés!A:C,3,FALSE)=Table1[[#Headers],[Pentecostés]],Table1[[#Headers],[Pentecostés]],""),"")</f>
        <v>Pentecostés</v>
      </c>
      <c r="H111" s="10" t="str">
        <f>IFERROR(IF(VLOOKUP(A111,Entrada!A:C,3,FALSE)=Table1[[#Headers],[Entrada]],Table1[[#Headers],[Entrada]],""),"")</f>
        <v/>
      </c>
      <c r="I111" s="10" t="str">
        <f>IFERROR(IF(VLOOKUP(A111,Virgen!A:C,3,FALSE)=Table1[[#Headers],[Virgen]],Table1[[#Headers],[Virgen]],""),"")</f>
        <v/>
      </c>
      <c r="J111" s="10" t="str">
        <f>IFERROR(IF(VLOOKUP(A111,Paz!A:C,3,FALSE)=Table1[[#Headers],[Paz]],Table1[[#Headers],[Paz]],""),"")</f>
        <v/>
      </c>
      <c r="K111" s="10" t="str">
        <f>IFERROR(IF(VLOOKUP(A111,Pan!A:C,3,FALSE)=Table1[[#Headers],[Pan]],Table1[[#Headers],[Pan]],""),"")</f>
        <v/>
      </c>
      <c r="L111" s="10" t="str">
        <f>IFERROR(IF(VLOOKUP(A111,Comunión!A:C,3,FALSE)=Table1[[#Headers],[Comunión]],Table1[[#Headers],[Comunión]],""),"")</f>
        <v/>
      </c>
      <c r="M111" s="10" t="str">
        <f>IFERROR(IF(VLOOKUP(A111,Niños!A:C,3,FALSE)=Table1[[#Headers],[Niños]],Table1[[#Headers],[Niños]],""),"")</f>
        <v/>
      </c>
      <c r="N111" s="10" t="str">
        <f>IFERROR(IF(VLOOKUP(A111,Laudes!A:C,3,FALSE)=Table1[[#Headers],[Laudes]],Table1[[#Headers],[Laudes]],""),"")</f>
        <v>Laudes</v>
      </c>
      <c r="O111" s="10" t="str">
        <f>IFERROR(IF(VLOOKUP(A111,'Nuevo Testamento'!A:C,3,FALSE)=Table1[[#Headers],[Nuevo Testamento]],Table1[[#Headers],[Nuevo Testamento]],""),"")</f>
        <v/>
      </c>
      <c r="P111" s="10" t="str">
        <f>IFERROR(IF(VLOOKUP(A111,'Antiguo Testamento'!A:C,3,FALSE)=Table1[[#Headers],[Antiguo Testamento]],Table1[[#Headers],[Antiguo Testamento]],""),"")</f>
        <v/>
      </c>
      <c r="Q111" s="10" t="str">
        <f>IFERROR(IF(VLOOKUP(A111,Final!A:C,3,FALSE)=Table1[[#Headers],[Final]],Table1[[#Headers],[Final]],""),"")</f>
        <v/>
      </c>
    </row>
    <row r="112" spans="1:17" s="10" customFormat="1" x14ac:dyDescent="0.25">
      <c r="A112" s="10" t="s">
        <v>161</v>
      </c>
      <c r="B112" s="10">
        <v>91</v>
      </c>
      <c r="C112" s="10" t="str">
        <f>IFERROR(IF(VLOOKUP(A112,Adviento!A:C,3,FALSE)=Table1[[#Headers],[Adviento]],Table1[[#Headers],[Adviento]],""),"")</f>
        <v/>
      </c>
      <c r="D112" s="10" t="str">
        <f>IFERROR(IF(VLOOKUP(A112,Navidad!A:C,3,FALSE)=Table1[[#Headers],[Navidad]],Table1[[#Headers],[Navidad]],""),"")</f>
        <v/>
      </c>
      <c r="E112" s="10" t="str">
        <f>IFERROR(IF(VLOOKUP(A112,Cuaresma!A:C,3,FALSE)=Table1[[#Headers],[Cuaresma]],Table1[[#Headers],[Cuaresma]],""),"")</f>
        <v/>
      </c>
      <c r="F112" s="10" t="str">
        <f>IFERROR(IF(VLOOKUP(A112,Pascua!A:C,3,FALSE)=Table1[[#Headers],[Pascua]],Table1[[#Headers],[Pascua]],""),"")</f>
        <v>Pascua</v>
      </c>
      <c r="G112" s="10" t="str">
        <f>IFERROR(IF(VLOOKUP(A112,Pentecostés!A:C,3,FALSE)=Table1[[#Headers],[Pentecostés]],Table1[[#Headers],[Pentecostés]],""),"")</f>
        <v>Pentecostés</v>
      </c>
      <c r="H112" s="10" t="str">
        <f>IFERROR(IF(VLOOKUP(A112,Entrada!A:C,3,FALSE)=Table1[[#Headers],[Entrada]],Table1[[#Headers],[Entrada]],""),"")</f>
        <v/>
      </c>
      <c r="I112" s="10" t="str">
        <f>IFERROR(IF(VLOOKUP(A112,Virgen!A:C,3,FALSE)=Table1[[#Headers],[Virgen]],Table1[[#Headers],[Virgen]],""),"")</f>
        <v/>
      </c>
      <c r="J112" s="10" t="str">
        <f>IFERROR(IF(VLOOKUP(A112,Paz!A:C,3,FALSE)=Table1[[#Headers],[Paz]],Table1[[#Headers],[Paz]],""),"")</f>
        <v/>
      </c>
      <c r="K112" s="10" t="str">
        <f>IFERROR(IF(VLOOKUP(A112,Pan!A:C,3,FALSE)=Table1[[#Headers],[Pan]],Table1[[#Headers],[Pan]],""),"")</f>
        <v/>
      </c>
      <c r="L112" s="10" t="str">
        <f>IFERROR(IF(VLOOKUP(A112,Comunión!A:C,3,FALSE)=Table1[[#Headers],[Comunión]],Table1[[#Headers],[Comunión]],""),"")</f>
        <v>Comunión</v>
      </c>
      <c r="M112" s="10" t="str">
        <f>IFERROR(IF(VLOOKUP(A112,Niños!A:C,3,FALSE)=Table1[[#Headers],[Niños]],Table1[[#Headers],[Niños]],""),"")</f>
        <v/>
      </c>
      <c r="N112" s="10" t="str">
        <f>IFERROR(IF(VLOOKUP(A112,Laudes!A:C,3,FALSE)=Table1[[#Headers],[Laudes]],Table1[[#Headers],[Laudes]],""),"")</f>
        <v/>
      </c>
      <c r="O112" s="10" t="str">
        <f>IFERROR(IF(VLOOKUP(A112,'Nuevo Testamento'!A:C,3,FALSE)=Table1[[#Headers],[Nuevo Testamento]],Table1[[#Headers],[Nuevo Testamento]],""),"")</f>
        <v/>
      </c>
      <c r="P112" s="10" t="str">
        <f>IFERROR(IF(VLOOKUP(A112,'Antiguo Testamento'!A:C,3,FALSE)=Table1[[#Headers],[Antiguo Testamento]],Table1[[#Headers],[Antiguo Testamento]],""),"")</f>
        <v>Antiguo Testamento</v>
      </c>
      <c r="Q112" s="10" t="str">
        <f>IFERROR(IF(VLOOKUP(A112,Final!A:C,3,FALSE)=Table1[[#Headers],[Final]],Table1[[#Headers],[Final]],""),"")</f>
        <v>Final</v>
      </c>
    </row>
    <row r="113" spans="1:17" s="10" customFormat="1" x14ac:dyDescent="0.25">
      <c r="A113" s="10" t="s">
        <v>51</v>
      </c>
      <c r="B113" s="10">
        <v>92</v>
      </c>
      <c r="C113" s="10" t="str">
        <f>IFERROR(IF(VLOOKUP(A113,Adviento!A:C,3,FALSE)=Table1[[#Headers],[Adviento]],Table1[[#Headers],[Adviento]],""),"")</f>
        <v/>
      </c>
      <c r="D113" s="10" t="str">
        <f>IFERROR(IF(VLOOKUP(A113,Navidad!A:C,3,FALSE)=Table1[[#Headers],[Navidad]],Table1[[#Headers],[Navidad]],""),"")</f>
        <v/>
      </c>
      <c r="E113" s="10" t="str">
        <f>IFERROR(IF(VLOOKUP(A113,Cuaresma!A:C,3,FALSE)=Table1[[#Headers],[Cuaresma]],Table1[[#Headers],[Cuaresma]],""),"")</f>
        <v/>
      </c>
      <c r="F113" s="10" t="str">
        <f>IFERROR(IF(VLOOKUP(A113,Pascua!A:C,3,FALSE)=Table1[[#Headers],[Pascua]],Table1[[#Headers],[Pascua]],""),"")</f>
        <v>Pascua</v>
      </c>
      <c r="G113" s="10" t="str">
        <f>IFERROR(IF(VLOOKUP(A113,Pentecostés!A:C,3,FALSE)=Table1[[#Headers],[Pentecostés]],Table1[[#Headers],[Pentecostés]],""),"")</f>
        <v>Pentecostés</v>
      </c>
      <c r="H113" s="10" t="str">
        <f>IFERROR(IF(VLOOKUP(A113,Entrada!A:C,3,FALSE)=Table1[[#Headers],[Entrada]],Table1[[#Headers],[Entrada]],""),"")</f>
        <v/>
      </c>
      <c r="I113" s="10" t="str">
        <f>IFERROR(IF(VLOOKUP(A113,Virgen!A:C,3,FALSE)=Table1[[#Headers],[Virgen]],Table1[[#Headers],[Virgen]],""),"")</f>
        <v/>
      </c>
      <c r="J113" s="10" t="str">
        <f>IFERROR(IF(VLOOKUP(A113,Paz!A:C,3,FALSE)=Table1[[#Headers],[Paz]],Table1[[#Headers],[Paz]],""),"")</f>
        <v/>
      </c>
      <c r="K113" s="10" t="str">
        <f>IFERROR(IF(VLOOKUP(A113,Pan!A:C,3,FALSE)=Table1[[#Headers],[Pan]],Table1[[#Headers],[Pan]],""),"")</f>
        <v/>
      </c>
      <c r="L113" s="10" t="str">
        <f>IFERROR(IF(VLOOKUP(A113,Comunión!A:C,3,FALSE)=Table1[[#Headers],[Comunión]],Table1[[#Headers],[Comunión]],""),"")</f>
        <v/>
      </c>
      <c r="M113" s="10" t="str">
        <f>IFERROR(IF(VLOOKUP(A113,Niños!A:C,3,FALSE)=Table1[[#Headers],[Niños]],Table1[[#Headers],[Niños]],""),"")</f>
        <v/>
      </c>
      <c r="N113" s="10" t="str">
        <f>IFERROR(IF(VLOOKUP(A113,Laudes!A:C,3,FALSE)=Table1[[#Headers],[Laudes]],Table1[[#Headers],[Laudes]],""),"")</f>
        <v/>
      </c>
      <c r="O113" s="10" t="str">
        <f>IFERROR(IF(VLOOKUP(A113,'Nuevo Testamento'!A:C,3,FALSE)=Table1[[#Headers],[Nuevo Testamento]],Table1[[#Headers],[Nuevo Testamento]],""),"")</f>
        <v>Nuevo Testamento</v>
      </c>
      <c r="P113" s="10" t="str">
        <f>IFERROR(IF(VLOOKUP(A113,'Antiguo Testamento'!A:C,3,FALSE)=Table1[[#Headers],[Antiguo Testamento]],Table1[[#Headers],[Antiguo Testamento]],""),"")</f>
        <v/>
      </c>
      <c r="Q113" s="10" t="str">
        <f>IFERROR(IF(VLOOKUP(A113,Final!A:C,3,FALSE)=Table1[[#Headers],[Final]],Table1[[#Headers],[Final]],""),"")</f>
        <v>Final</v>
      </c>
    </row>
    <row r="114" spans="1:17" s="10" customFormat="1" x14ac:dyDescent="0.25">
      <c r="A114" s="10" t="s">
        <v>52</v>
      </c>
      <c r="B114" s="10">
        <v>93</v>
      </c>
      <c r="C114" s="10" t="str">
        <f>IFERROR(IF(VLOOKUP(A114,Adviento!A:C,3,FALSE)=Table1[[#Headers],[Adviento]],Table1[[#Headers],[Adviento]],""),"")</f>
        <v/>
      </c>
      <c r="D114" s="10" t="str">
        <f>IFERROR(IF(VLOOKUP(A114,Navidad!A:C,3,FALSE)=Table1[[#Headers],[Navidad]],Table1[[#Headers],[Navidad]],""),"")</f>
        <v/>
      </c>
      <c r="E114" s="10" t="str">
        <f>IFERROR(IF(VLOOKUP(A114,Cuaresma!A:C,3,FALSE)=Table1[[#Headers],[Cuaresma]],Table1[[#Headers],[Cuaresma]],""),"")</f>
        <v>Cuaresma</v>
      </c>
      <c r="F114" s="10" t="str">
        <f>IFERROR(IF(VLOOKUP(A114,Pascua!A:C,3,FALSE)=Table1[[#Headers],[Pascua]],Table1[[#Headers],[Pascua]],""),"")</f>
        <v/>
      </c>
      <c r="G114" s="10" t="str">
        <f>IFERROR(IF(VLOOKUP(A114,Pentecostés!A:C,3,FALSE)=Table1[[#Headers],[Pentecostés]],Table1[[#Headers],[Pentecostés]],""),"")</f>
        <v/>
      </c>
      <c r="H114" s="10" t="str">
        <f>IFERROR(IF(VLOOKUP(A114,Entrada!A:C,3,FALSE)=Table1[[#Headers],[Entrada]],Table1[[#Headers],[Entrada]],""),"")</f>
        <v/>
      </c>
      <c r="I114" s="10" t="str">
        <f>IFERROR(IF(VLOOKUP(A114,Virgen!A:C,3,FALSE)=Table1[[#Headers],[Virgen]],Table1[[#Headers],[Virgen]],""),"")</f>
        <v/>
      </c>
      <c r="J114" s="10" t="str">
        <f>IFERROR(IF(VLOOKUP(A114,Paz!A:C,3,FALSE)=Table1[[#Headers],[Paz]],Table1[[#Headers],[Paz]],""),"")</f>
        <v/>
      </c>
      <c r="K114" s="10" t="str">
        <f>IFERROR(IF(VLOOKUP(A114,Pan!A:C,3,FALSE)=Table1[[#Headers],[Pan]],Table1[[#Headers],[Pan]],""),"")</f>
        <v>Pan</v>
      </c>
      <c r="L114" s="10" t="str">
        <f>IFERROR(IF(VLOOKUP(A114,Comunión!A:C,3,FALSE)=Table1[[#Headers],[Comunión]],Table1[[#Headers],[Comunión]],""),"")</f>
        <v/>
      </c>
      <c r="M114" s="10" t="str">
        <f>IFERROR(IF(VLOOKUP(A114,Niños!A:C,3,FALSE)=Table1[[#Headers],[Niños]],Table1[[#Headers],[Niños]],""),"")</f>
        <v/>
      </c>
      <c r="N114" s="10" t="str">
        <f>IFERROR(IF(VLOOKUP(A114,Laudes!A:C,3,FALSE)=Table1[[#Headers],[Laudes]],Table1[[#Headers],[Laudes]],""),"")</f>
        <v/>
      </c>
      <c r="O114" s="10" t="str">
        <f>IFERROR(IF(VLOOKUP(A114,'Nuevo Testamento'!A:C,3,FALSE)=Table1[[#Headers],[Nuevo Testamento]],Table1[[#Headers],[Nuevo Testamento]],""),"")</f>
        <v/>
      </c>
      <c r="P114" s="10" t="str">
        <f>IFERROR(IF(VLOOKUP(A114,'Antiguo Testamento'!A:C,3,FALSE)=Table1[[#Headers],[Antiguo Testamento]],Table1[[#Headers],[Antiguo Testamento]],""),"")</f>
        <v/>
      </c>
      <c r="Q114" s="10" t="str">
        <f>IFERROR(IF(VLOOKUP(A114,Final!A:C,3,FALSE)=Table1[[#Headers],[Final]],Table1[[#Headers],[Final]],""),"")</f>
        <v/>
      </c>
    </row>
    <row r="115" spans="1:17" s="10" customFormat="1" x14ac:dyDescent="0.25">
      <c r="A115" s="10" t="s">
        <v>162</v>
      </c>
      <c r="B115" s="10">
        <v>228</v>
      </c>
      <c r="C115" s="10" t="str">
        <f>IFERROR(IF(VLOOKUP(A115,Adviento!A:C,3,FALSE)=Table1[[#Headers],[Adviento]],Table1[[#Headers],[Adviento]],""),"")</f>
        <v/>
      </c>
      <c r="D115" s="10" t="str">
        <f>IFERROR(IF(VLOOKUP(A115,Navidad!A:C,3,FALSE)=Table1[[#Headers],[Navidad]],Table1[[#Headers],[Navidad]],""),"")</f>
        <v/>
      </c>
      <c r="E115" s="10" t="str">
        <f>IFERROR(IF(VLOOKUP(A115,Cuaresma!A:C,3,FALSE)=Table1[[#Headers],[Cuaresma]],Table1[[#Headers],[Cuaresma]],""),"")</f>
        <v/>
      </c>
      <c r="F115" s="10" t="str">
        <f>IFERROR(IF(VLOOKUP(A115,Pascua!A:C,3,FALSE)=Table1[[#Headers],[Pascua]],Table1[[#Headers],[Pascua]],""),"")</f>
        <v/>
      </c>
      <c r="G115" s="10" t="str">
        <f>IFERROR(IF(VLOOKUP(A115,Pentecostés!A:C,3,FALSE)=Table1[[#Headers],[Pentecostés]],Table1[[#Headers],[Pentecostés]],""),"")</f>
        <v/>
      </c>
      <c r="H115" s="10" t="str">
        <f>IFERROR(IF(VLOOKUP(A115,Entrada!A:C,3,FALSE)=Table1[[#Headers],[Entrada]],Table1[[#Headers],[Entrada]],""),"")</f>
        <v/>
      </c>
      <c r="I115" s="10" t="str">
        <f>IFERROR(IF(VLOOKUP(A115,Virgen!A:C,3,FALSE)=Table1[[#Headers],[Virgen]],Table1[[#Headers],[Virgen]],""),"")</f>
        <v/>
      </c>
      <c r="J115" s="10" t="str">
        <f>IFERROR(IF(VLOOKUP(A115,Paz!A:C,3,FALSE)=Table1[[#Headers],[Paz]],Table1[[#Headers],[Paz]],""),"")</f>
        <v/>
      </c>
      <c r="K115" s="10" t="str">
        <f>IFERROR(IF(VLOOKUP(A115,Pan!A:C,3,FALSE)=Table1[[#Headers],[Pan]],Table1[[#Headers],[Pan]],""),"")</f>
        <v/>
      </c>
      <c r="L115" s="10" t="str">
        <f>IFERROR(IF(VLOOKUP(A115,Comunión!A:C,3,FALSE)=Table1[[#Headers],[Comunión]],Table1[[#Headers],[Comunión]],""),"")</f>
        <v/>
      </c>
      <c r="M115" s="10" t="str">
        <f>IFERROR(IF(VLOOKUP(A115,Niños!A:C,3,FALSE)=Table1[[#Headers],[Niños]],Table1[[#Headers],[Niños]],""),"")</f>
        <v/>
      </c>
      <c r="N115" s="10" t="str">
        <f>IFERROR(IF(VLOOKUP(A115,Laudes!A:C,3,FALSE)=Table1[[#Headers],[Laudes]],Table1[[#Headers],[Laudes]],""),"")</f>
        <v/>
      </c>
      <c r="O115" s="10" t="str">
        <f>IFERROR(IF(VLOOKUP(A115,'Nuevo Testamento'!A:C,3,FALSE)=Table1[[#Headers],[Nuevo Testamento]],Table1[[#Headers],[Nuevo Testamento]],""),"")</f>
        <v/>
      </c>
      <c r="P115" s="10" t="str">
        <f>IFERROR(IF(VLOOKUP(A115,'Antiguo Testamento'!A:C,3,FALSE)=Table1[[#Headers],[Antiguo Testamento]],Table1[[#Headers],[Antiguo Testamento]],""),"")</f>
        <v>Antiguo Testamento</v>
      </c>
      <c r="Q115" s="10" t="str">
        <f>IFERROR(IF(VLOOKUP(A115,Final!A:C,3,FALSE)=Table1[[#Headers],[Final]],Table1[[#Headers],[Final]],""),"")</f>
        <v/>
      </c>
    </row>
    <row r="116" spans="1:17" s="10" customFormat="1" x14ac:dyDescent="0.25">
      <c r="A116" s="10" t="s">
        <v>163</v>
      </c>
      <c r="B116" s="10">
        <v>94</v>
      </c>
      <c r="C116" s="10" t="str">
        <f>IFERROR(IF(VLOOKUP(A116,Adviento!A:C,3,FALSE)=Table1[[#Headers],[Adviento]],Table1[[#Headers],[Adviento]],""),"")</f>
        <v/>
      </c>
      <c r="D116" s="10" t="str">
        <f>IFERROR(IF(VLOOKUP(A116,Navidad!A:C,3,FALSE)=Table1[[#Headers],[Navidad]],Table1[[#Headers],[Navidad]],""),"")</f>
        <v/>
      </c>
      <c r="E116" s="10" t="str">
        <f>IFERROR(IF(VLOOKUP(A116,Cuaresma!A:C,3,FALSE)=Table1[[#Headers],[Cuaresma]],Table1[[#Headers],[Cuaresma]],""),"")</f>
        <v/>
      </c>
      <c r="F116" s="10" t="str">
        <f>IFERROR(IF(VLOOKUP(A116,Pascua!A:C,3,FALSE)=Table1[[#Headers],[Pascua]],Table1[[#Headers],[Pascua]],""),"")</f>
        <v>Pascua</v>
      </c>
      <c r="G116" s="10" t="str">
        <f>IFERROR(IF(VLOOKUP(A116,Pentecostés!A:C,3,FALSE)=Table1[[#Headers],[Pentecostés]],Table1[[#Headers],[Pentecostés]],""),"")</f>
        <v>Pentecostés</v>
      </c>
      <c r="H116" s="10" t="str">
        <f>IFERROR(IF(VLOOKUP(A116,Entrada!A:C,3,FALSE)=Table1[[#Headers],[Entrada]],Table1[[#Headers],[Entrada]],""),"")</f>
        <v/>
      </c>
      <c r="I116" s="10" t="str">
        <f>IFERROR(IF(VLOOKUP(A116,Virgen!A:C,3,FALSE)=Table1[[#Headers],[Virgen]],Table1[[#Headers],[Virgen]],""),"")</f>
        <v/>
      </c>
      <c r="J116" s="10" t="str">
        <f>IFERROR(IF(VLOOKUP(A116,Paz!A:C,3,FALSE)=Table1[[#Headers],[Paz]],Table1[[#Headers],[Paz]],""),"")</f>
        <v>Paz</v>
      </c>
      <c r="K116" s="10" t="str">
        <f>IFERROR(IF(VLOOKUP(A116,Pan!A:C,3,FALSE)=Table1[[#Headers],[Pan]],Table1[[#Headers],[Pan]],""),"")</f>
        <v/>
      </c>
      <c r="L116" s="10" t="str">
        <f>IFERROR(IF(VLOOKUP(A116,Comunión!A:C,3,FALSE)=Table1[[#Headers],[Comunión]],Table1[[#Headers],[Comunión]],""),"")</f>
        <v/>
      </c>
      <c r="M116" s="10" t="str">
        <f>IFERROR(IF(VLOOKUP(A116,Niños!A:C,3,FALSE)=Table1[[#Headers],[Niños]],Table1[[#Headers],[Niños]],""),"")</f>
        <v/>
      </c>
      <c r="N116" s="10" t="str">
        <f>IFERROR(IF(VLOOKUP(A116,Laudes!A:C,3,FALSE)=Table1[[#Headers],[Laudes]],Table1[[#Headers],[Laudes]],""),"")</f>
        <v/>
      </c>
      <c r="O116" s="10" t="str">
        <f>IFERROR(IF(VLOOKUP(A116,'Nuevo Testamento'!A:C,3,FALSE)=Table1[[#Headers],[Nuevo Testamento]],Table1[[#Headers],[Nuevo Testamento]],""),"")</f>
        <v/>
      </c>
      <c r="P116" s="10" t="str">
        <f>IFERROR(IF(VLOOKUP(A116,'Antiguo Testamento'!A:C,3,FALSE)=Table1[[#Headers],[Antiguo Testamento]],Table1[[#Headers],[Antiguo Testamento]],""),"")</f>
        <v>Antiguo Testamento</v>
      </c>
      <c r="Q116" s="10" t="str">
        <f>IFERROR(IF(VLOOKUP(A116,Final!A:C,3,FALSE)=Table1[[#Headers],[Final]],Table1[[#Headers],[Final]],""),"")</f>
        <v/>
      </c>
    </row>
    <row r="117" spans="1:17" s="10" customFormat="1" x14ac:dyDescent="0.25">
      <c r="A117" s="10" t="s">
        <v>53</v>
      </c>
      <c r="B117" s="10">
        <v>95</v>
      </c>
      <c r="C117" s="10" t="str">
        <f>IFERROR(IF(VLOOKUP(A117,Adviento!A:C,3,FALSE)=Table1[[#Headers],[Adviento]],Table1[[#Headers],[Adviento]],""),"")</f>
        <v/>
      </c>
      <c r="D117" s="10" t="str">
        <f>IFERROR(IF(VLOOKUP(A117,Navidad!A:C,3,FALSE)=Table1[[#Headers],[Navidad]],Table1[[#Headers],[Navidad]],""),"")</f>
        <v/>
      </c>
      <c r="E117" s="10" t="str">
        <f>IFERROR(IF(VLOOKUP(A117,Cuaresma!A:C,3,FALSE)=Table1[[#Headers],[Cuaresma]],Table1[[#Headers],[Cuaresma]],""),"")</f>
        <v/>
      </c>
      <c r="F117" s="10" t="str">
        <f>IFERROR(IF(VLOOKUP(A117,Pascua!A:C,3,FALSE)=Table1[[#Headers],[Pascua]],Table1[[#Headers],[Pascua]],""),"")</f>
        <v/>
      </c>
      <c r="G117" s="10" t="str">
        <f>IFERROR(IF(VLOOKUP(A117,Pentecostés!A:C,3,FALSE)=Table1[[#Headers],[Pentecostés]],Table1[[#Headers],[Pentecostés]],""),"")</f>
        <v/>
      </c>
      <c r="H117" s="10" t="str">
        <f>IFERROR(IF(VLOOKUP(A117,Entrada!A:C,3,FALSE)=Table1[[#Headers],[Entrada]],Table1[[#Headers],[Entrada]],""),"")</f>
        <v/>
      </c>
      <c r="I117" s="10" t="str">
        <f>IFERROR(IF(VLOOKUP(A117,Virgen!A:C,3,FALSE)=Table1[[#Headers],[Virgen]],Table1[[#Headers],[Virgen]],""),"")</f>
        <v/>
      </c>
      <c r="J117" s="10" t="str">
        <f>IFERROR(IF(VLOOKUP(A117,Paz!A:C,3,FALSE)=Table1[[#Headers],[Paz]],Table1[[#Headers],[Paz]],""),"")</f>
        <v/>
      </c>
      <c r="K117" s="10" t="str">
        <f>IFERROR(IF(VLOOKUP(A117,Pan!A:C,3,FALSE)=Table1[[#Headers],[Pan]],Table1[[#Headers],[Pan]],""),"")</f>
        <v/>
      </c>
      <c r="L117" s="10" t="str">
        <f>IFERROR(IF(VLOOKUP(A117,Comunión!A:C,3,FALSE)=Table1[[#Headers],[Comunión]],Table1[[#Headers],[Comunión]],""),"")</f>
        <v/>
      </c>
      <c r="M117" s="10" t="str">
        <f>IFERROR(IF(VLOOKUP(A117,Niños!A:C,3,FALSE)=Table1[[#Headers],[Niños]],Table1[[#Headers],[Niños]],""),"")</f>
        <v/>
      </c>
      <c r="N117" s="10" t="str">
        <f>IFERROR(IF(VLOOKUP(A117,Laudes!A:C,3,FALSE)=Table1[[#Headers],[Laudes]],Table1[[#Headers],[Laudes]],""),"")</f>
        <v/>
      </c>
      <c r="O117" s="10" t="str">
        <f>IFERROR(IF(VLOOKUP(A117,'Nuevo Testamento'!A:C,3,FALSE)=Table1[[#Headers],[Nuevo Testamento]],Table1[[#Headers],[Nuevo Testamento]],""),"")</f>
        <v>Nuevo Testamento</v>
      </c>
      <c r="P117" s="10" t="str">
        <f>IFERROR(IF(VLOOKUP(A117,'Antiguo Testamento'!A:C,3,FALSE)=Table1[[#Headers],[Antiguo Testamento]],Table1[[#Headers],[Antiguo Testamento]],""),"")</f>
        <v/>
      </c>
      <c r="Q117" s="10" t="str">
        <f>IFERROR(IF(VLOOKUP(A117,Final!A:C,3,FALSE)=Table1[[#Headers],[Final]],Table1[[#Headers],[Final]],""),"")</f>
        <v/>
      </c>
    </row>
    <row r="118" spans="1:17" s="10" customFormat="1" x14ac:dyDescent="0.25">
      <c r="A118" s="10" t="s">
        <v>54</v>
      </c>
      <c r="B118" s="10">
        <v>96</v>
      </c>
      <c r="C118" s="10" t="str">
        <f>IFERROR(IF(VLOOKUP(A118,Adviento!A:C,3,FALSE)=Table1[[#Headers],[Adviento]],Table1[[#Headers],[Adviento]],""),"")</f>
        <v>Adviento</v>
      </c>
      <c r="D118" s="10" t="str">
        <f>IFERROR(IF(VLOOKUP(A118,Navidad!A:C,3,FALSE)=Table1[[#Headers],[Navidad]],Table1[[#Headers],[Navidad]],""),"")</f>
        <v>Navidad</v>
      </c>
      <c r="E118" s="10" t="str">
        <f>IFERROR(IF(VLOOKUP(A118,Cuaresma!A:C,3,FALSE)=Table1[[#Headers],[Cuaresma]],Table1[[#Headers],[Cuaresma]],""),"")</f>
        <v/>
      </c>
      <c r="F118" s="10" t="str">
        <f>IFERROR(IF(VLOOKUP(A118,Pascua!A:C,3,FALSE)=Table1[[#Headers],[Pascua]],Table1[[#Headers],[Pascua]],""),"")</f>
        <v/>
      </c>
      <c r="G118" s="10" t="str">
        <f>IFERROR(IF(VLOOKUP(A118,Pentecostés!A:C,3,FALSE)=Table1[[#Headers],[Pentecostés]],Table1[[#Headers],[Pentecostés]],""),"")</f>
        <v/>
      </c>
      <c r="H118" s="10" t="str">
        <f>IFERROR(IF(VLOOKUP(A118,Entrada!A:C,3,FALSE)=Table1[[#Headers],[Entrada]],Table1[[#Headers],[Entrada]],""),"")</f>
        <v/>
      </c>
      <c r="I118" s="10" t="str">
        <f>IFERROR(IF(VLOOKUP(A118,Virgen!A:C,3,FALSE)=Table1[[#Headers],[Virgen]],Table1[[#Headers],[Virgen]],""),"")</f>
        <v>Virgen</v>
      </c>
      <c r="J118" s="10" t="str">
        <f>IFERROR(IF(VLOOKUP(A118,Paz!A:C,3,FALSE)=Table1[[#Headers],[Paz]],Table1[[#Headers],[Paz]],""),"")</f>
        <v/>
      </c>
      <c r="K118" s="10" t="str">
        <f>IFERROR(IF(VLOOKUP(A118,Pan!A:C,3,FALSE)=Table1[[#Headers],[Pan]],Table1[[#Headers],[Pan]],""),"")</f>
        <v/>
      </c>
      <c r="L118" s="10" t="str">
        <f>IFERROR(IF(VLOOKUP(A118,Comunión!A:C,3,FALSE)=Table1[[#Headers],[Comunión]],Table1[[#Headers],[Comunión]],""),"")</f>
        <v/>
      </c>
      <c r="M118" s="10" t="str">
        <f>IFERROR(IF(VLOOKUP(A118,Niños!A:C,3,FALSE)=Table1[[#Headers],[Niños]],Table1[[#Headers],[Niños]],""),"")</f>
        <v/>
      </c>
      <c r="N118" s="10" t="str">
        <f>IFERROR(IF(VLOOKUP(A118,Laudes!A:C,3,FALSE)=Table1[[#Headers],[Laudes]],Table1[[#Headers],[Laudes]],""),"")</f>
        <v/>
      </c>
      <c r="O118" s="10" t="str">
        <f>IFERROR(IF(VLOOKUP(A118,'Nuevo Testamento'!A:C,3,FALSE)=Table1[[#Headers],[Nuevo Testamento]],Table1[[#Headers],[Nuevo Testamento]],""),"")</f>
        <v>Nuevo Testamento</v>
      </c>
      <c r="P118" s="10" t="str">
        <f>IFERROR(IF(VLOOKUP(A118,'Antiguo Testamento'!A:C,3,FALSE)=Table1[[#Headers],[Antiguo Testamento]],Table1[[#Headers],[Antiguo Testamento]],""),"")</f>
        <v/>
      </c>
      <c r="Q118" s="10" t="str">
        <f>IFERROR(IF(VLOOKUP(A118,Final!A:C,3,FALSE)=Table1[[#Headers],[Final]],Table1[[#Headers],[Final]],""),"")</f>
        <v/>
      </c>
    </row>
    <row r="119" spans="1:17" s="10" customFormat="1" x14ac:dyDescent="0.25">
      <c r="A119" s="10" t="s">
        <v>164</v>
      </c>
      <c r="B119" s="10">
        <v>97</v>
      </c>
      <c r="C119" s="10" t="str">
        <f>IFERROR(IF(VLOOKUP(A119,Adviento!A:C,3,FALSE)=Table1[[#Headers],[Adviento]],Table1[[#Headers],[Adviento]],""),"")</f>
        <v/>
      </c>
      <c r="D119" s="10" t="str">
        <f>IFERROR(IF(VLOOKUP(A119,Navidad!A:C,3,FALSE)=Table1[[#Headers],[Navidad]],Table1[[#Headers],[Navidad]],""),"")</f>
        <v/>
      </c>
      <c r="E119" s="10" t="str">
        <f>IFERROR(IF(VLOOKUP(A119,Cuaresma!A:C,3,FALSE)=Table1[[#Headers],[Cuaresma]],Table1[[#Headers],[Cuaresma]],""),"")</f>
        <v>Cuaresma</v>
      </c>
      <c r="F119" s="10" t="str">
        <f>IFERROR(IF(VLOOKUP(A119,Pascua!A:C,3,FALSE)=Table1[[#Headers],[Pascua]],Table1[[#Headers],[Pascua]],""),"")</f>
        <v/>
      </c>
      <c r="G119" s="10" t="str">
        <f>IFERROR(IF(VLOOKUP(A119,Pentecostés!A:C,3,FALSE)=Table1[[#Headers],[Pentecostés]],Table1[[#Headers],[Pentecostés]],""),"")</f>
        <v/>
      </c>
      <c r="H119" s="10" t="str">
        <f>IFERROR(IF(VLOOKUP(A119,Entrada!A:C,3,FALSE)=Table1[[#Headers],[Entrada]],Table1[[#Headers],[Entrada]],""),"")</f>
        <v/>
      </c>
      <c r="I119" s="10" t="str">
        <f>IFERROR(IF(VLOOKUP(A119,Virgen!A:C,3,FALSE)=Table1[[#Headers],[Virgen]],Table1[[#Headers],[Virgen]],""),"")</f>
        <v>Virgen</v>
      </c>
      <c r="J119" s="10" t="str">
        <f>IFERROR(IF(VLOOKUP(A119,Paz!A:C,3,FALSE)=Table1[[#Headers],[Paz]],Table1[[#Headers],[Paz]],""),"")</f>
        <v/>
      </c>
      <c r="K119" s="10" t="str">
        <f>IFERROR(IF(VLOOKUP(A119,Pan!A:C,3,FALSE)=Table1[[#Headers],[Pan]],Table1[[#Headers],[Pan]],""),"")</f>
        <v/>
      </c>
      <c r="L119" s="10" t="str">
        <f>IFERROR(IF(VLOOKUP(A119,Comunión!A:C,3,FALSE)=Table1[[#Headers],[Comunión]],Table1[[#Headers],[Comunión]],""),"")</f>
        <v/>
      </c>
      <c r="M119" s="10" t="str">
        <f>IFERROR(IF(VLOOKUP(A119,Niños!A:C,3,FALSE)=Table1[[#Headers],[Niños]],Table1[[#Headers],[Niños]],""),"")</f>
        <v/>
      </c>
      <c r="N119" s="10" t="str">
        <f>IFERROR(IF(VLOOKUP(A119,Laudes!A:C,3,FALSE)=Table1[[#Headers],[Laudes]],Table1[[#Headers],[Laudes]],""),"")</f>
        <v/>
      </c>
      <c r="O119" s="10" t="str">
        <f>IFERROR(IF(VLOOKUP(A119,'Nuevo Testamento'!A:C,3,FALSE)=Table1[[#Headers],[Nuevo Testamento]],Table1[[#Headers],[Nuevo Testamento]],""),"")</f>
        <v/>
      </c>
      <c r="P119" s="10" t="str">
        <f>IFERROR(IF(VLOOKUP(A119,'Antiguo Testamento'!A:C,3,FALSE)=Table1[[#Headers],[Antiguo Testamento]],Table1[[#Headers],[Antiguo Testamento]],""),"")</f>
        <v/>
      </c>
      <c r="Q119" s="10" t="str">
        <f>IFERROR(IF(VLOOKUP(A119,Final!A:C,3,FALSE)=Table1[[#Headers],[Final]],Table1[[#Headers],[Final]],""),"")</f>
        <v/>
      </c>
    </row>
    <row r="120" spans="1:17" s="10" customFormat="1" x14ac:dyDescent="0.25">
      <c r="A120" s="10" t="s">
        <v>165</v>
      </c>
      <c r="B120" s="10">
        <v>98</v>
      </c>
      <c r="C120" s="10" t="str">
        <f>IFERROR(IF(VLOOKUP(A120,Adviento!A:C,3,FALSE)=Table1[[#Headers],[Adviento]],Table1[[#Headers],[Adviento]],""),"")</f>
        <v/>
      </c>
      <c r="D120" s="10" t="str">
        <f>IFERROR(IF(VLOOKUP(A120,Navidad!A:C,3,FALSE)=Table1[[#Headers],[Navidad]],Table1[[#Headers],[Navidad]],""),"")</f>
        <v/>
      </c>
      <c r="E120" s="10" t="str">
        <f>IFERROR(IF(VLOOKUP(A120,Cuaresma!A:C,3,FALSE)=Table1[[#Headers],[Cuaresma]],Table1[[#Headers],[Cuaresma]],""),"")</f>
        <v>Cuaresma</v>
      </c>
      <c r="F120" s="10" t="str">
        <f>IFERROR(IF(VLOOKUP(A120,Pascua!A:C,3,FALSE)=Table1[[#Headers],[Pascua]],Table1[[#Headers],[Pascua]],""),"")</f>
        <v/>
      </c>
      <c r="G120" s="10" t="str">
        <f>IFERROR(IF(VLOOKUP(A120,Pentecostés!A:C,3,FALSE)=Table1[[#Headers],[Pentecostés]],Table1[[#Headers],[Pentecostés]],""),"")</f>
        <v/>
      </c>
      <c r="H120" s="10" t="str">
        <f>IFERROR(IF(VLOOKUP(A120,Entrada!A:C,3,FALSE)=Table1[[#Headers],[Entrada]],Table1[[#Headers],[Entrada]],""),"")</f>
        <v/>
      </c>
      <c r="I120" s="10" t="str">
        <f>IFERROR(IF(VLOOKUP(A120,Virgen!A:C,3,FALSE)=Table1[[#Headers],[Virgen]],Table1[[#Headers],[Virgen]],""),"")</f>
        <v/>
      </c>
      <c r="J120" s="10" t="str">
        <f>IFERROR(IF(VLOOKUP(A120,Paz!A:C,3,FALSE)=Table1[[#Headers],[Paz]],Table1[[#Headers],[Paz]],""),"")</f>
        <v/>
      </c>
      <c r="K120" s="10" t="str">
        <f>IFERROR(IF(VLOOKUP(A120,Pan!A:C,3,FALSE)=Table1[[#Headers],[Pan]],Table1[[#Headers],[Pan]],""),"")</f>
        <v/>
      </c>
      <c r="L120" s="10" t="str">
        <f>IFERROR(IF(VLOOKUP(A120,Comunión!A:C,3,FALSE)=Table1[[#Headers],[Comunión]],Table1[[#Headers],[Comunión]],""),"")</f>
        <v/>
      </c>
      <c r="M120" s="10" t="str">
        <f>IFERROR(IF(VLOOKUP(A120,Niños!A:C,3,FALSE)=Table1[[#Headers],[Niños]],Table1[[#Headers],[Niños]],""),"")</f>
        <v/>
      </c>
      <c r="N120" s="10" t="str">
        <f>IFERROR(IF(VLOOKUP(A120,Laudes!A:C,3,FALSE)=Table1[[#Headers],[Laudes]],Table1[[#Headers],[Laudes]],""),"")</f>
        <v/>
      </c>
      <c r="O120" s="10" t="str">
        <f>IFERROR(IF(VLOOKUP(A120,'Nuevo Testamento'!A:C,3,FALSE)=Table1[[#Headers],[Nuevo Testamento]],Table1[[#Headers],[Nuevo Testamento]],""),"")</f>
        <v/>
      </c>
      <c r="P120" s="10" t="str">
        <f>IFERROR(IF(VLOOKUP(A120,'Antiguo Testamento'!A:C,3,FALSE)=Table1[[#Headers],[Antiguo Testamento]],Table1[[#Headers],[Antiguo Testamento]],""),"")</f>
        <v/>
      </c>
      <c r="Q120" s="10" t="str">
        <f>IFERROR(IF(VLOOKUP(A120,Final!A:C,3,FALSE)=Table1[[#Headers],[Final]],Table1[[#Headers],[Final]],""),"")</f>
        <v/>
      </c>
    </row>
    <row r="121" spans="1:17" s="10" customFormat="1" x14ac:dyDescent="0.25">
      <c r="A121" s="10" t="s">
        <v>55</v>
      </c>
      <c r="B121" s="10">
        <v>242</v>
      </c>
      <c r="C121" s="10" t="str">
        <f>IFERROR(IF(VLOOKUP(A121,Adviento!A:C,3,FALSE)=Table1[[#Headers],[Adviento]],Table1[[#Headers],[Adviento]],""),"")</f>
        <v/>
      </c>
      <c r="D121" s="10" t="str">
        <f>IFERROR(IF(VLOOKUP(A121,Navidad!A:C,3,FALSE)=Table1[[#Headers],[Navidad]],Table1[[#Headers],[Navidad]],""),"")</f>
        <v/>
      </c>
      <c r="E121" s="10" t="str">
        <f>IFERROR(IF(VLOOKUP(A121,Cuaresma!A:C,3,FALSE)=Table1[[#Headers],[Cuaresma]],Table1[[#Headers],[Cuaresma]],""),"")</f>
        <v/>
      </c>
      <c r="F121" s="10" t="str">
        <f>IFERROR(IF(VLOOKUP(A121,Pascua!A:C,3,FALSE)=Table1[[#Headers],[Pascua]],Table1[[#Headers],[Pascua]],""),"")</f>
        <v/>
      </c>
      <c r="G121" s="10" t="str">
        <f>IFERROR(IF(VLOOKUP(A121,Pentecostés!A:C,3,FALSE)=Table1[[#Headers],[Pentecostés]],Table1[[#Headers],[Pentecostés]],""),"")</f>
        <v/>
      </c>
      <c r="H121" s="10" t="str">
        <f>IFERROR(IF(VLOOKUP(A121,Entrada!A:C,3,FALSE)=Table1[[#Headers],[Entrada]],Table1[[#Headers],[Entrada]],""),"")</f>
        <v/>
      </c>
      <c r="I121" s="10" t="str">
        <f>IFERROR(IF(VLOOKUP(A121,Virgen!A:C,3,FALSE)=Table1[[#Headers],[Virgen]],Table1[[#Headers],[Virgen]],""),"")</f>
        <v/>
      </c>
      <c r="J121" s="10" t="str">
        <f>IFERROR(IF(VLOOKUP(A121,Paz!A:C,3,FALSE)=Table1[[#Headers],[Paz]],Table1[[#Headers],[Paz]],""),"")</f>
        <v/>
      </c>
      <c r="K121" s="10" t="str">
        <f>IFERROR(IF(VLOOKUP(A121,Pan!A:C,3,FALSE)=Table1[[#Headers],[Pan]],Table1[[#Headers],[Pan]],""),"")</f>
        <v/>
      </c>
      <c r="L121" s="10" t="str">
        <f>IFERROR(IF(VLOOKUP(A121,Comunión!A:C,3,FALSE)=Table1[[#Headers],[Comunión]],Table1[[#Headers],[Comunión]],""),"")</f>
        <v/>
      </c>
      <c r="M121" s="10" t="str">
        <f>IFERROR(IF(VLOOKUP(A121,Niños!A:C,3,FALSE)=Table1[[#Headers],[Niños]],Table1[[#Headers],[Niños]],""),"")</f>
        <v/>
      </c>
      <c r="N121" s="10" t="str">
        <f>IFERROR(IF(VLOOKUP(A121,Laudes!A:C,3,FALSE)=Table1[[#Headers],[Laudes]],Table1[[#Headers],[Laudes]],""),"")</f>
        <v>Laudes</v>
      </c>
      <c r="O121" s="10" t="str">
        <f>IFERROR(IF(VLOOKUP(A121,'Nuevo Testamento'!A:C,3,FALSE)=Table1[[#Headers],[Nuevo Testamento]],Table1[[#Headers],[Nuevo Testamento]],""),"")</f>
        <v/>
      </c>
      <c r="P121" s="10" t="str">
        <f>IFERROR(IF(VLOOKUP(A121,'Antiguo Testamento'!A:C,3,FALSE)=Table1[[#Headers],[Antiguo Testamento]],Table1[[#Headers],[Antiguo Testamento]],""),"")</f>
        <v/>
      </c>
      <c r="Q121" s="10" t="str">
        <f>IFERROR(IF(VLOOKUP(A121,Final!A:C,3,FALSE)=Table1[[#Headers],[Final]],Table1[[#Headers],[Final]],""),"")</f>
        <v/>
      </c>
    </row>
    <row r="122" spans="1:17" s="10" customFormat="1" x14ac:dyDescent="0.25">
      <c r="A122" s="10" t="s">
        <v>166</v>
      </c>
      <c r="B122" s="10">
        <v>99</v>
      </c>
      <c r="C122" s="10" t="str">
        <f>IFERROR(IF(VLOOKUP(A122,Adviento!A:C,3,FALSE)=Table1[[#Headers],[Adviento]],Table1[[#Headers],[Adviento]],""),"")</f>
        <v/>
      </c>
      <c r="D122" s="10" t="str">
        <f>IFERROR(IF(VLOOKUP(A122,Navidad!A:C,3,FALSE)=Table1[[#Headers],[Navidad]],Table1[[#Headers],[Navidad]],""),"")</f>
        <v/>
      </c>
      <c r="E122" s="10" t="str">
        <f>IFERROR(IF(VLOOKUP(A122,Cuaresma!A:C,3,FALSE)=Table1[[#Headers],[Cuaresma]],Table1[[#Headers],[Cuaresma]],""),"")</f>
        <v>Cuaresma</v>
      </c>
      <c r="F122" s="10" t="str">
        <f>IFERROR(IF(VLOOKUP(A122,Pascua!A:C,3,FALSE)=Table1[[#Headers],[Pascua]],Table1[[#Headers],[Pascua]],""),"")</f>
        <v/>
      </c>
      <c r="G122" s="10" t="str">
        <f>IFERROR(IF(VLOOKUP(A122,Pentecostés!A:C,3,FALSE)=Table1[[#Headers],[Pentecostés]],Table1[[#Headers],[Pentecostés]],""),"")</f>
        <v/>
      </c>
      <c r="H122" s="10" t="str">
        <f>IFERROR(IF(VLOOKUP(A122,Entrada!A:C,3,FALSE)=Table1[[#Headers],[Entrada]],Table1[[#Headers],[Entrada]],""),"")</f>
        <v/>
      </c>
      <c r="I122" s="10" t="str">
        <f>IFERROR(IF(VLOOKUP(A122,Virgen!A:C,3,FALSE)=Table1[[#Headers],[Virgen]],Table1[[#Headers],[Virgen]],""),"")</f>
        <v>Virgen</v>
      </c>
      <c r="J122" s="10" t="str">
        <f>IFERROR(IF(VLOOKUP(A122,Paz!A:C,3,FALSE)=Table1[[#Headers],[Paz]],Table1[[#Headers],[Paz]],""),"")</f>
        <v/>
      </c>
      <c r="K122" s="10" t="str">
        <f>IFERROR(IF(VLOOKUP(A122,Pan!A:C,3,FALSE)=Table1[[#Headers],[Pan]],Table1[[#Headers],[Pan]],""),"")</f>
        <v/>
      </c>
      <c r="L122" s="10" t="str">
        <f>IFERROR(IF(VLOOKUP(A122,Comunión!A:C,3,FALSE)=Table1[[#Headers],[Comunión]],Table1[[#Headers],[Comunión]],""),"")</f>
        <v/>
      </c>
      <c r="M122" s="10" t="str">
        <f>IFERROR(IF(VLOOKUP(A122,Niños!A:C,3,FALSE)=Table1[[#Headers],[Niños]],Table1[[#Headers],[Niños]],""),"")</f>
        <v/>
      </c>
      <c r="N122" s="10" t="str">
        <f>IFERROR(IF(VLOOKUP(A122,Laudes!A:C,3,FALSE)=Table1[[#Headers],[Laudes]],Table1[[#Headers],[Laudes]],""),"")</f>
        <v/>
      </c>
      <c r="O122" s="10" t="str">
        <f>IFERROR(IF(VLOOKUP(A122,'Nuevo Testamento'!A:C,3,FALSE)=Table1[[#Headers],[Nuevo Testamento]],Table1[[#Headers],[Nuevo Testamento]],""),"")</f>
        <v/>
      </c>
      <c r="P122" s="10" t="str">
        <f>IFERROR(IF(VLOOKUP(A122,'Antiguo Testamento'!A:C,3,FALSE)=Table1[[#Headers],[Antiguo Testamento]],Table1[[#Headers],[Antiguo Testamento]],""),"")</f>
        <v/>
      </c>
      <c r="Q122" s="10" t="str">
        <f>IFERROR(IF(VLOOKUP(A122,Final!A:C,3,FALSE)=Table1[[#Headers],[Final]],Table1[[#Headers],[Final]],""),"")</f>
        <v/>
      </c>
    </row>
    <row r="123" spans="1:17" s="10" customFormat="1" x14ac:dyDescent="0.25">
      <c r="A123" s="10" t="s">
        <v>167</v>
      </c>
      <c r="B123" s="10">
        <v>100</v>
      </c>
      <c r="C123" s="10" t="str">
        <f>IFERROR(IF(VLOOKUP(A123,Adviento!A:C,3,FALSE)=Table1[[#Headers],[Adviento]],Table1[[#Headers],[Adviento]],""),"")</f>
        <v/>
      </c>
      <c r="D123" s="10" t="str">
        <f>IFERROR(IF(VLOOKUP(A123,Navidad!A:C,3,FALSE)=Table1[[#Headers],[Navidad]],Table1[[#Headers],[Navidad]],""),"")</f>
        <v/>
      </c>
      <c r="E123" s="10" t="str">
        <f>IFERROR(IF(VLOOKUP(A123,Cuaresma!A:C,3,FALSE)=Table1[[#Headers],[Cuaresma]],Table1[[#Headers],[Cuaresma]],""),"")</f>
        <v/>
      </c>
      <c r="F123" s="10" t="str">
        <f>IFERROR(IF(VLOOKUP(A123,Pascua!A:C,3,FALSE)=Table1[[#Headers],[Pascua]],Table1[[#Headers],[Pascua]],""),"")</f>
        <v/>
      </c>
      <c r="G123" s="10" t="str">
        <f>IFERROR(IF(VLOOKUP(A123,Pentecostés!A:C,3,FALSE)=Table1[[#Headers],[Pentecostés]],Table1[[#Headers],[Pentecostés]],""),"")</f>
        <v/>
      </c>
      <c r="H123" s="10" t="str">
        <f>IFERROR(IF(VLOOKUP(A123,Entrada!A:C,3,FALSE)=Table1[[#Headers],[Entrada]],Table1[[#Headers],[Entrada]],""),"")</f>
        <v/>
      </c>
      <c r="I123" s="10" t="str">
        <f>IFERROR(IF(VLOOKUP(A123,Virgen!A:C,3,FALSE)=Table1[[#Headers],[Virgen]],Table1[[#Headers],[Virgen]],""),"")</f>
        <v/>
      </c>
      <c r="J123" s="10" t="str">
        <f>IFERROR(IF(VLOOKUP(A123,Paz!A:C,3,FALSE)=Table1[[#Headers],[Paz]],Table1[[#Headers],[Paz]],""),"")</f>
        <v/>
      </c>
      <c r="K123" s="10" t="str">
        <f>IFERROR(IF(VLOOKUP(A123,Pan!A:C,3,FALSE)=Table1[[#Headers],[Pan]],Table1[[#Headers],[Pan]],""),"")</f>
        <v/>
      </c>
      <c r="L123" s="10" t="str">
        <f>IFERROR(IF(VLOOKUP(A123,Comunión!A:C,3,FALSE)=Table1[[#Headers],[Comunión]],Table1[[#Headers],[Comunión]],""),"")</f>
        <v/>
      </c>
      <c r="M123" s="10" t="str">
        <f>IFERROR(IF(VLOOKUP(A123,Niños!A:C,3,FALSE)=Table1[[#Headers],[Niños]],Table1[[#Headers],[Niños]],""),"")</f>
        <v/>
      </c>
      <c r="N123" s="10" t="str">
        <f>IFERROR(IF(VLOOKUP(A123,Laudes!A:C,3,FALSE)=Table1[[#Headers],[Laudes]],Table1[[#Headers],[Laudes]],""),"")</f>
        <v/>
      </c>
      <c r="O123" s="10" t="str">
        <f>IFERROR(IF(VLOOKUP(A123,'Nuevo Testamento'!A:C,3,FALSE)=Table1[[#Headers],[Nuevo Testamento]],Table1[[#Headers],[Nuevo Testamento]],""),"")</f>
        <v>Nuevo Testamento</v>
      </c>
      <c r="P123" s="10" t="str">
        <f>IFERROR(IF(VLOOKUP(A123,'Antiguo Testamento'!A:C,3,FALSE)=Table1[[#Headers],[Antiguo Testamento]],Table1[[#Headers],[Antiguo Testamento]],""),"")</f>
        <v/>
      </c>
      <c r="Q123" s="10" t="str">
        <f>IFERROR(IF(VLOOKUP(A123,Final!A:C,3,FALSE)=Table1[[#Headers],[Final]],Table1[[#Headers],[Final]],""),"")</f>
        <v>Final</v>
      </c>
    </row>
    <row r="124" spans="1:17" s="10" customFormat="1" x14ac:dyDescent="0.25">
      <c r="A124" s="10" t="s">
        <v>56</v>
      </c>
      <c r="B124" s="10">
        <v>101</v>
      </c>
      <c r="C124" s="10" t="str">
        <f>IFERROR(IF(VLOOKUP(A124,Adviento!A:C,3,FALSE)=Table1[[#Headers],[Adviento]],Table1[[#Headers],[Adviento]],""),"")</f>
        <v/>
      </c>
      <c r="D124" s="10" t="str">
        <f>IFERROR(IF(VLOOKUP(A124,Navidad!A:C,3,FALSE)=Table1[[#Headers],[Navidad]],Table1[[#Headers],[Navidad]],""),"")</f>
        <v/>
      </c>
      <c r="E124" s="10" t="str">
        <f>IFERROR(IF(VLOOKUP(A124,Cuaresma!A:C,3,FALSE)=Table1[[#Headers],[Cuaresma]],Table1[[#Headers],[Cuaresma]],""),"")</f>
        <v/>
      </c>
      <c r="F124" s="10" t="str">
        <f>IFERROR(IF(VLOOKUP(A124,Pascua!A:C,3,FALSE)=Table1[[#Headers],[Pascua]],Table1[[#Headers],[Pascua]],""),"")</f>
        <v>Pascua</v>
      </c>
      <c r="G124" s="10" t="str">
        <f>IFERROR(IF(VLOOKUP(A124,Pentecostés!A:C,3,FALSE)=Table1[[#Headers],[Pentecostés]],Table1[[#Headers],[Pentecostés]],""),"")</f>
        <v>Pentecostés</v>
      </c>
      <c r="H124" s="10" t="str">
        <f>IFERROR(IF(VLOOKUP(A124,Entrada!A:C,3,FALSE)=Table1[[#Headers],[Entrada]],Table1[[#Headers],[Entrada]],""),"")</f>
        <v/>
      </c>
      <c r="I124" s="10" t="str">
        <f>IFERROR(IF(VLOOKUP(A124,Virgen!A:C,3,FALSE)=Table1[[#Headers],[Virgen]],Table1[[#Headers],[Virgen]],""),"")</f>
        <v/>
      </c>
      <c r="J124" s="10" t="str">
        <f>IFERROR(IF(VLOOKUP(A124,Paz!A:C,3,FALSE)=Table1[[#Headers],[Paz]],Table1[[#Headers],[Paz]],""),"")</f>
        <v/>
      </c>
      <c r="K124" s="10" t="str">
        <f>IFERROR(IF(VLOOKUP(A124,Pan!A:C,3,FALSE)=Table1[[#Headers],[Pan]],Table1[[#Headers],[Pan]],""),"")</f>
        <v/>
      </c>
      <c r="L124" s="10" t="str">
        <f>IFERROR(IF(VLOOKUP(A124,Comunión!A:C,3,FALSE)=Table1[[#Headers],[Comunión]],Table1[[#Headers],[Comunión]],""),"")</f>
        <v>Comunión</v>
      </c>
      <c r="M124" s="10" t="str">
        <f>IFERROR(IF(VLOOKUP(A124,Niños!A:C,3,FALSE)=Table1[[#Headers],[Niños]],Table1[[#Headers],[Niños]],""),"")</f>
        <v/>
      </c>
      <c r="N124" s="10" t="str">
        <f>IFERROR(IF(VLOOKUP(A124,Laudes!A:C,3,FALSE)=Table1[[#Headers],[Laudes]],Table1[[#Headers],[Laudes]],""),"")</f>
        <v/>
      </c>
      <c r="O124" s="10" t="str">
        <f>IFERROR(IF(VLOOKUP(A124,'Nuevo Testamento'!A:C,3,FALSE)=Table1[[#Headers],[Nuevo Testamento]],Table1[[#Headers],[Nuevo Testamento]],""),"")</f>
        <v/>
      </c>
      <c r="P124" s="10" t="str">
        <f>IFERROR(IF(VLOOKUP(A124,'Antiguo Testamento'!A:C,3,FALSE)=Table1[[#Headers],[Antiguo Testamento]],Table1[[#Headers],[Antiguo Testamento]],""),"")</f>
        <v>Antiguo Testamento</v>
      </c>
      <c r="Q124" s="10" t="str">
        <f>IFERROR(IF(VLOOKUP(A124,Final!A:C,3,FALSE)=Table1[[#Headers],[Final]],Table1[[#Headers],[Final]],""),"")</f>
        <v/>
      </c>
    </row>
    <row r="125" spans="1:17" s="10" customFormat="1" x14ac:dyDescent="0.25">
      <c r="A125" s="10" t="s">
        <v>57</v>
      </c>
      <c r="B125" s="10">
        <v>102</v>
      </c>
      <c r="C125" s="10" t="str">
        <f>IFERROR(IF(VLOOKUP(A125,Adviento!A:C,3,FALSE)=Table1[[#Headers],[Adviento]],Table1[[#Headers],[Adviento]],""),"")</f>
        <v>Adviento</v>
      </c>
      <c r="D125" s="10" t="str">
        <f>IFERROR(IF(VLOOKUP(A125,Navidad!A:C,3,FALSE)=Table1[[#Headers],[Navidad]],Table1[[#Headers],[Navidad]],""),"")</f>
        <v>Navidad</v>
      </c>
      <c r="E125" s="10" t="str">
        <f>IFERROR(IF(VLOOKUP(A125,Cuaresma!A:C,3,FALSE)=Table1[[#Headers],[Cuaresma]],Table1[[#Headers],[Cuaresma]],""),"")</f>
        <v>Cuaresma</v>
      </c>
      <c r="F125" s="10" t="str">
        <f>IFERROR(IF(VLOOKUP(A125,Pascua!A:C,3,FALSE)=Table1[[#Headers],[Pascua]],Table1[[#Headers],[Pascua]],""),"")</f>
        <v/>
      </c>
      <c r="G125" s="10" t="str">
        <f>IFERROR(IF(VLOOKUP(A125,Pentecostés!A:C,3,FALSE)=Table1[[#Headers],[Pentecostés]],Table1[[#Headers],[Pentecostés]],""),"")</f>
        <v/>
      </c>
      <c r="H125" s="10" t="str">
        <f>IFERROR(IF(VLOOKUP(A125,Entrada!A:C,3,FALSE)=Table1[[#Headers],[Entrada]],Table1[[#Headers],[Entrada]],""),"")</f>
        <v/>
      </c>
      <c r="I125" s="10" t="str">
        <f>IFERROR(IF(VLOOKUP(A125,Virgen!A:C,3,FALSE)=Table1[[#Headers],[Virgen]],Table1[[#Headers],[Virgen]],""),"")</f>
        <v/>
      </c>
      <c r="J125" s="10" t="str">
        <f>IFERROR(IF(VLOOKUP(A125,Paz!A:C,3,FALSE)=Table1[[#Headers],[Paz]],Table1[[#Headers],[Paz]],""),"")</f>
        <v/>
      </c>
      <c r="K125" s="10" t="str">
        <f>IFERROR(IF(VLOOKUP(A125,Pan!A:C,3,FALSE)=Table1[[#Headers],[Pan]],Table1[[#Headers],[Pan]],""),"")</f>
        <v/>
      </c>
      <c r="L125" s="10" t="str">
        <f>IFERROR(IF(VLOOKUP(A125,Comunión!A:C,3,FALSE)=Table1[[#Headers],[Comunión]],Table1[[#Headers],[Comunión]],""),"")</f>
        <v/>
      </c>
      <c r="M125" s="10" t="str">
        <f>IFERROR(IF(VLOOKUP(A125,Niños!A:C,3,FALSE)=Table1[[#Headers],[Niños]],Table1[[#Headers],[Niños]],""),"")</f>
        <v/>
      </c>
      <c r="N125" s="10" t="str">
        <f>IFERROR(IF(VLOOKUP(A125,Laudes!A:C,3,FALSE)=Table1[[#Headers],[Laudes]],Table1[[#Headers],[Laudes]],""),"")</f>
        <v>Laudes</v>
      </c>
      <c r="O125" s="10" t="str">
        <f>IFERROR(IF(VLOOKUP(A125,'Nuevo Testamento'!A:C,3,FALSE)=Table1[[#Headers],[Nuevo Testamento]],Table1[[#Headers],[Nuevo Testamento]],""),"")</f>
        <v>Nuevo Testamento</v>
      </c>
      <c r="P125" s="10" t="str">
        <f>IFERROR(IF(VLOOKUP(A125,'Antiguo Testamento'!A:C,3,FALSE)=Table1[[#Headers],[Antiguo Testamento]],Table1[[#Headers],[Antiguo Testamento]],""),"")</f>
        <v/>
      </c>
      <c r="Q125" s="10" t="str">
        <f>IFERROR(IF(VLOOKUP(A125,Final!A:C,3,FALSE)=Table1[[#Headers],[Final]],Table1[[#Headers],[Final]],""),"")</f>
        <v/>
      </c>
    </row>
    <row r="126" spans="1:17" s="10" customFormat="1" x14ac:dyDescent="0.25">
      <c r="A126" s="10" t="s">
        <v>252</v>
      </c>
      <c r="B126" s="10">
        <v>103</v>
      </c>
      <c r="C126" s="10" t="str">
        <f>IFERROR(IF(VLOOKUP(A126,Adviento!A:C,3,FALSE)=Table1[[#Headers],[Adviento]],Table1[[#Headers],[Adviento]],""),"")</f>
        <v/>
      </c>
      <c r="D126" s="10" t="str">
        <f>IFERROR(IF(VLOOKUP(A126,Navidad!A:C,3,FALSE)=Table1[[#Headers],[Navidad]],Table1[[#Headers],[Navidad]],""),"")</f>
        <v/>
      </c>
      <c r="E126" s="10" t="str">
        <f>IFERROR(IF(VLOOKUP(A126,Cuaresma!A:C,3,FALSE)=Table1[[#Headers],[Cuaresma]],Table1[[#Headers],[Cuaresma]],""),"")</f>
        <v/>
      </c>
      <c r="F126" s="10" t="str">
        <f>IFERROR(IF(VLOOKUP(A126,Pascua!A:C,3,FALSE)=Table1[[#Headers],[Pascua]],Table1[[#Headers],[Pascua]],""),"")</f>
        <v>Pascua</v>
      </c>
      <c r="G126" s="10" t="str">
        <f>IFERROR(IF(VLOOKUP(A126,Pentecostés!A:C,3,FALSE)=Table1[[#Headers],[Pentecostés]],Table1[[#Headers],[Pentecostés]],""),"")</f>
        <v>Pentecostés</v>
      </c>
      <c r="H126" s="10" t="str">
        <f>IFERROR(IF(VLOOKUP(A126,Entrada!A:C,3,FALSE)=Table1[[#Headers],[Entrada]],Table1[[#Headers],[Entrada]],""),"")</f>
        <v/>
      </c>
      <c r="I126" s="10" t="str">
        <f>IFERROR(IF(VLOOKUP(A126,Virgen!A:C,3,FALSE)=Table1[[#Headers],[Virgen]],Table1[[#Headers],[Virgen]],""),"")</f>
        <v/>
      </c>
      <c r="J126" s="10" t="str">
        <f>IFERROR(IF(VLOOKUP(A126,Paz!A:C,3,FALSE)=Table1[[#Headers],[Paz]],Table1[[#Headers],[Paz]],""),"")</f>
        <v/>
      </c>
      <c r="K126" s="10" t="str">
        <f>IFERROR(IF(VLOOKUP(A126,Pan!A:C,3,FALSE)=Table1[[#Headers],[Pan]],Table1[[#Headers],[Pan]],""),"")</f>
        <v/>
      </c>
      <c r="L126" s="10" t="str">
        <f>IFERROR(IF(VLOOKUP(A126,Comunión!A:C,3,FALSE)=Table1[[#Headers],[Comunión]],Table1[[#Headers],[Comunión]],""),"")</f>
        <v/>
      </c>
      <c r="M126" s="10" t="str">
        <f>IFERROR(IF(VLOOKUP(A126,Niños!A:C,3,FALSE)=Table1[[#Headers],[Niños]],Table1[[#Headers],[Niños]],""),"")</f>
        <v/>
      </c>
      <c r="N126" s="10" t="str">
        <f>IFERROR(IF(VLOOKUP(A126,Laudes!A:C,3,FALSE)=Table1[[#Headers],[Laudes]],Table1[[#Headers],[Laudes]],""),"")</f>
        <v/>
      </c>
      <c r="O126" s="10" t="str">
        <f>IFERROR(IF(VLOOKUP(A126,'Nuevo Testamento'!A:C,3,FALSE)=Table1[[#Headers],[Nuevo Testamento]],Table1[[#Headers],[Nuevo Testamento]],""),"")</f>
        <v/>
      </c>
      <c r="P126" s="10" t="str">
        <f>IFERROR(IF(VLOOKUP(A126,'Antiguo Testamento'!A:C,3,FALSE)=Table1[[#Headers],[Antiguo Testamento]],Table1[[#Headers],[Antiguo Testamento]],""),"")</f>
        <v/>
      </c>
      <c r="Q126" s="10" t="str">
        <f>IFERROR(IF(VLOOKUP(A126,Final!A:C,3,FALSE)=Table1[[#Headers],[Final]],Table1[[#Headers],[Final]],""),"")</f>
        <v/>
      </c>
    </row>
    <row r="127" spans="1:17" s="10" customFormat="1" x14ac:dyDescent="0.25">
      <c r="A127" s="10" t="s">
        <v>58</v>
      </c>
      <c r="B127" s="10">
        <v>189</v>
      </c>
      <c r="C127" s="10" t="str">
        <f>IFERROR(IF(VLOOKUP(A127,Adviento!A:C,3,FALSE)=Table1[[#Headers],[Adviento]],Table1[[#Headers],[Adviento]],""),"")</f>
        <v/>
      </c>
      <c r="D127" s="10" t="str">
        <f>IFERROR(IF(VLOOKUP(A127,Navidad!A:C,3,FALSE)=Table1[[#Headers],[Navidad]],Table1[[#Headers],[Navidad]],""),"")</f>
        <v/>
      </c>
      <c r="E127" s="10" t="str">
        <f>IFERROR(IF(VLOOKUP(A127,Cuaresma!A:C,3,FALSE)=Table1[[#Headers],[Cuaresma]],Table1[[#Headers],[Cuaresma]],""),"")</f>
        <v/>
      </c>
      <c r="F127" s="10" t="str">
        <f>IFERROR(IF(VLOOKUP(A127,Pascua!A:C,3,FALSE)=Table1[[#Headers],[Pascua]],Table1[[#Headers],[Pascua]],""),"")</f>
        <v/>
      </c>
      <c r="G127" s="10" t="str">
        <f>IFERROR(IF(VLOOKUP(A127,Pentecostés!A:C,3,FALSE)=Table1[[#Headers],[Pentecostés]],Table1[[#Headers],[Pentecostés]],""),"")</f>
        <v/>
      </c>
      <c r="H127" s="10" t="str">
        <f>IFERROR(IF(VLOOKUP(A127,Entrada!A:C,3,FALSE)=Table1[[#Headers],[Entrada]],Table1[[#Headers],[Entrada]],""),"")</f>
        <v/>
      </c>
      <c r="I127" s="10" t="str">
        <f>IFERROR(IF(VLOOKUP(A127,Virgen!A:C,3,FALSE)=Table1[[#Headers],[Virgen]],Table1[[#Headers],[Virgen]],""),"")</f>
        <v/>
      </c>
      <c r="J127" s="10" t="str">
        <f>IFERROR(IF(VLOOKUP(A127,Paz!A:C,3,FALSE)=Table1[[#Headers],[Paz]],Table1[[#Headers],[Paz]],""),"")</f>
        <v/>
      </c>
      <c r="K127" s="10" t="str">
        <f>IFERROR(IF(VLOOKUP(A127,Pan!A:C,3,FALSE)=Table1[[#Headers],[Pan]],Table1[[#Headers],[Pan]],""),"")</f>
        <v/>
      </c>
      <c r="L127" s="10" t="str">
        <f>IFERROR(IF(VLOOKUP(A127,Comunión!A:C,3,FALSE)=Table1[[#Headers],[Comunión]],Table1[[#Headers],[Comunión]],""),"")</f>
        <v/>
      </c>
      <c r="M127" s="10" t="str">
        <f>IFERROR(IF(VLOOKUP(A127,Niños!A:C,3,FALSE)=Table1[[#Headers],[Niños]],Table1[[#Headers],[Niños]],""),"")</f>
        <v/>
      </c>
      <c r="N127" s="10" t="str">
        <f>IFERROR(IF(VLOOKUP(A127,Laudes!A:C,3,FALSE)=Table1[[#Headers],[Laudes]],Table1[[#Headers],[Laudes]],""),"")</f>
        <v/>
      </c>
      <c r="O127" s="10" t="str">
        <f>IFERROR(IF(VLOOKUP(A127,'Nuevo Testamento'!A:C,3,FALSE)=Table1[[#Headers],[Nuevo Testamento]],Table1[[#Headers],[Nuevo Testamento]],""),"")</f>
        <v/>
      </c>
      <c r="P127" s="10" t="str">
        <f>IFERROR(IF(VLOOKUP(A127,'Antiguo Testamento'!A:C,3,FALSE)=Table1[[#Headers],[Antiguo Testamento]],Table1[[#Headers],[Antiguo Testamento]],""),"")</f>
        <v/>
      </c>
      <c r="Q127" s="10" t="str">
        <f>IFERROR(IF(VLOOKUP(A127,Final!A:C,3,FALSE)=Table1[[#Headers],[Final]],Table1[[#Headers],[Final]],""),"")</f>
        <v/>
      </c>
    </row>
    <row r="128" spans="1:17" s="10" customFormat="1" x14ac:dyDescent="0.25">
      <c r="A128" s="10" t="s">
        <v>237</v>
      </c>
      <c r="B128" s="10">
        <v>191</v>
      </c>
      <c r="C128" s="10" t="str">
        <f>IFERROR(IF(VLOOKUP(A128,Adviento!A:C,3,FALSE)=Table1[[#Headers],[Adviento]],Table1[[#Headers],[Adviento]],""),"")</f>
        <v/>
      </c>
      <c r="D128" s="10" t="str">
        <f>IFERROR(IF(VLOOKUP(A128,Navidad!A:C,3,FALSE)=Table1[[#Headers],[Navidad]],Table1[[#Headers],[Navidad]],""),"")</f>
        <v/>
      </c>
      <c r="E128" s="10" t="str">
        <f>IFERROR(IF(VLOOKUP(A128,Cuaresma!A:C,3,FALSE)=Table1[[#Headers],[Cuaresma]],Table1[[#Headers],[Cuaresma]],""),"")</f>
        <v/>
      </c>
      <c r="F128" s="10" t="str">
        <f>IFERROR(IF(VLOOKUP(A128,Pascua!A:C,3,FALSE)=Table1[[#Headers],[Pascua]],Table1[[#Headers],[Pascua]],""),"")</f>
        <v/>
      </c>
      <c r="G128" s="10" t="str">
        <f>IFERROR(IF(VLOOKUP(A128,Pentecostés!A:C,3,FALSE)=Table1[[#Headers],[Pentecostés]],Table1[[#Headers],[Pentecostés]],""),"")</f>
        <v/>
      </c>
      <c r="H128" s="10" t="str">
        <f>IFERROR(IF(VLOOKUP(A128,Entrada!A:C,3,FALSE)=Table1[[#Headers],[Entrada]],Table1[[#Headers],[Entrada]],""),"")</f>
        <v/>
      </c>
      <c r="I128" s="10" t="str">
        <f>IFERROR(IF(VLOOKUP(A128,Virgen!A:C,3,FALSE)=Table1[[#Headers],[Virgen]],Table1[[#Headers],[Virgen]],""),"")</f>
        <v/>
      </c>
      <c r="J128" s="10" t="str">
        <f>IFERROR(IF(VLOOKUP(A128,Paz!A:C,3,FALSE)=Table1[[#Headers],[Paz]],Table1[[#Headers],[Paz]],""),"")</f>
        <v/>
      </c>
      <c r="K128" s="10" t="str">
        <f>IFERROR(IF(VLOOKUP(A128,Pan!A:C,3,FALSE)=Table1[[#Headers],[Pan]],Table1[[#Headers],[Pan]],""),"")</f>
        <v/>
      </c>
      <c r="L128" s="10" t="str">
        <f>IFERROR(IF(VLOOKUP(A128,Comunión!A:C,3,FALSE)=Table1[[#Headers],[Comunión]],Table1[[#Headers],[Comunión]],""),"")</f>
        <v/>
      </c>
      <c r="M128" s="10" t="str">
        <f>IFERROR(IF(VLOOKUP(A128,Niños!A:C,3,FALSE)=Table1[[#Headers],[Niños]],Table1[[#Headers],[Niños]],""),"")</f>
        <v/>
      </c>
      <c r="N128" s="10" t="str">
        <f>IFERROR(IF(VLOOKUP(A128,Laudes!A:C,3,FALSE)=Table1[[#Headers],[Laudes]],Table1[[#Headers],[Laudes]],""),"")</f>
        <v/>
      </c>
      <c r="O128" s="10" t="str">
        <f>IFERROR(IF(VLOOKUP(A128,'Nuevo Testamento'!A:C,3,FALSE)=Table1[[#Headers],[Nuevo Testamento]],Table1[[#Headers],[Nuevo Testamento]],""),"")</f>
        <v/>
      </c>
      <c r="P128" s="10" t="str">
        <f>IFERROR(IF(VLOOKUP(A128,'Antiguo Testamento'!A:C,3,FALSE)=Table1[[#Headers],[Antiguo Testamento]],Table1[[#Headers],[Antiguo Testamento]],""),"")</f>
        <v/>
      </c>
      <c r="Q128" s="10" t="str">
        <f>IFERROR(IF(VLOOKUP(A128,Final!A:C,3,FALSE)=Table1[[#Headers],[Final]],Table1[[#Headers],[Final]],""),"")</f>
        <v/>
      </c>
    </row>
    <row r="129" spans="1:17" s="10" customFormat="1" x14ac:dyDescent="0.25">
      <c r="A129" s="10" t="s">
        <v>59</v>
      </c>
      <c r="B129" s="10">
        <v>192</v>
      </c>
      <c r="C129" s="10" t="str">
        <f>IFERROR(IF(VLOOKUP(A129,Adviento!A:C,3,FALSE)=Table1[[#Headers],[Adviento]],Table1[[#Headers],[Adviento]],""),"")</f>
        <v/>
      </c>
      <c r="D129" s="10" t="str">
        <f>IFERROR(IF(VLOOKUP(A129,Navidad!A:C,3,FALSE)=Table1[[#Headers],[Navidad]],Table1[[#Headers],[Navidad]],""),"")</f>
        <v/>
      </c>
      <c r="E129" s="10" t="str">
        <f>IFERROR(IF(VLOOKUP(A129,Cuaresma!A:C,3,FALSE)=Table1[[#Headers],[Cuaresma]],Table1[[#Headers],[Cuaresma]],""),"")</f>
        <v/>
      </c>
      <c r="F129" s="10" t="str">
        <f>IFERROR(IF(VLOOKUP(A129,Pascua!A:C,3,FALSE)=Table1[[#Headers],[Pascua]],Table1[[#Headers],[Pascua]],""),"")</f>
        <v/>
      </c>
      <c r="G129" s="10" t="str">
        <f>IFERROR(IF(VLOOKUP(A129,Pentecostés!A:C,3,FALSE)=Table1[[#Headers],[Pentecostés]],Table1[[#Headers],[Pentecostés]],""),"")</f>
        <v/>
      </c>
      <c r="H129" s="10" t="str">
        <f>IFERROR(IF(VLOOKUP(A129,Entrada!A:C,3,FALSE)=Table1[[#Headers],[Entrada]],Table1[[#Headers],[Entrada]],""),"")</f>
        <v/>
      </c>
      <c r="I129" s="10" t="str">
        <f>IFERROR(IF(VLOOKUP(A129,Virgen!A:C,3,FALSE)=Table1[[#Headers],[Virgen]],Table1[[#Headers],[Virgen]],""),"")</f>
        <v/>
      </c>
      <c r="J129" s="10" t="str">
        <f>IFERROR(IF(VLOOKUP(A129,Paz!A:C,3,FALSE)=Table1[[#Headers],[Paz]],Table1[[#Headers],[Paz]],""),"")</f>
        <v/>
      </c>
      <c r="K129" s="10" t="str">
        <f>IFERROR(IF(VLOOKUP(A129,Pan!A:C,3,FALSE)=Table1[[#Headers],[Pan]],Table1[[#Headers],[Pan]],""),"")</f>
        <v/>
      </c>
      <c r="L129" s="10" t="str">
        <f>IFERROR(IF(VLOOKUP(A129,Comunión!A:C,3,FALSE)=Table1[[#Headers],[Comunión]],Table1[[#Headers],[Comunión]],""),"")</f>
        <v/>
      </c>
      <c r="M129" s="10" t="str">
        <f>IFERROR(IF(VLOOKUP(A129,Niños!A:C,3,FALSE)=Table1[[#Headers],[Niños]],Table1[[#Headers],[Niños]],""),"")</f>
        <v/>
      </c>
      <c r="N129" s="10" t="str">
        <f>IFERROR(IF(VLOOKUP(A129,Laudes!A:C,3,FALSE)=Table1[[#Headers],[Laudes]],Table1[[#Headers],[Laudes]],""),"")</f>
        <v/>
      </c>
      <c r="O129" s="10" t="str">
        <f>IFERROR(IF(VLOOKUP(A129,'Nuevo Testamento'!A:C,3,FALSE)=Table1[[#Headers],[Nuevo Testamento]],Table1[[#Headers],[Nuevo Testamento]],""),"")</f>
        <v/>
      </c>
      <c r="P129" s="10" t="str">
        <f>IFERROR(IF(VLOOKUP(A129,'Antiguo Testamento'!A:C,3,FALSE)=Table1[[#Headers],[Antiguo Testamento]],Table1[[#Headers],[Antiguo Testamento]],""),"")</f>
        <v/>
      </c>
      <c r="Q129" s="10" t="str">
        <f>IFERROR(IF(VLOOKUP(A129,Final!A:C,3,FALSE)=Table1[[#Headers],[Final]],Table1[[#Headers],[Final]],""),"")</f>
        <v/>
      </c>
    </row>
    <row r="130" spans="1:17" s="10" customFormat="1" x14ac:dyDescent="0.25">
      <c r="A130" s="10" t="s">
        <v>168</v>
      </c>
      <c r="B130" s="10">
        <v>105</v>
      </c>
      <c r="C130" s="10" t="str">
        <f>IFERROR(IF(VLOOKUP(A130,Adviento!A:C,3,FALSE)=Table1[[#Headers],[Adviento]],Table1[[#Headers],[Adviento]],""),"")</f>
        <v/>
      </c>
      <c r="D130" s="10" t="str">
        <f>IFERROR(IF(VLOOKUP(A130,Navidad!A:C,3,FALSE)=Table1[[#Headers],[Navidad]],Table1[[#Headers],[Navidad]],""),"")</f>
        <v/>
      </c>
      <c r="E130" s="10" t="str">
        <f>IFERROR(IF(VLOOKUP(A130,Cuaresma!A:C,3,FALSE)=Table1[[#Headers],[Cuaresma]],Table1[[#Headers],[Cuaresma]],""),"")</f>
        <v>Cuaresma</v>
      </c>
      <c r="F130" s="10" t="str">
        <f>IFERROR(IF(VLOOKUP(A130,Pascua!A:C,3,FALSE)=Table1[[#Headers],[Pascua]],Table1[[#Headers],[Pascua]],""),"")</f>
        <v/>
      </c>
      <c r="G130" s="10" t="str">
        <f>IFERROR(IF(VLOOKUP(A130,Pentecostés!A:C,3,FALSE)=Table1[[#Headers],[Pentecostés]],Table1[[#Headers],[Pentecostés]],""),"")</f>
        <v/>
      </c>
      <c r="H130" s="10" t="str">
        <f>IFERROR(IF(VLOOKUP(A130,Entrada!A:C,3,FALSE)=Table1[[#Headers],[Entrada]],Table1[[#Headers],[Entrada]],""),"")</f>
        <v>Entrada</v>
      </c>
      <c r="I130" s="10" t="str">
        <f>IFERROR(IF(VLOOKUP(A130,Virgen!A:C,3,FALSE)=Table1[[#Headers],[Virgen]],Table1[[#Headers],[Virgen]],""),"")</f>
        <v/>
      </c>
      <c r="J130" s="10" t="str">
        <f>IFERROR(IF(VLOOKUP(A130,Paz!A:C,3,FALSE)=Table1[[#Headers],[Paz]],Table1[[#Headers],[Paz]],""),"")</f>
        <v/>
      </c>
      <c r="K130" s="10" t="str">
        <f>IFERROR(IF(VLOOKUP(A130,Pan!A:C,3,FALSE)=Table1[[#Headers],[Pan]],Table1[[#Headers],[Pan]],""),"")</f>
        <v/>
      </c>
      <c r="L130" s="10" t="str">
        <f>IFERROR(IF(VLOOKUP(A130,Comunión!A:C,3,FALSE)=Table1[[#Headers],[Comunión]],Table1[[#Headers],[Comunión]],""),"")</f>
        <v/>
      </c>
      <c r="M130" s="10" t="str">
        <f>IFERROR(IF(VLOOKUP(A130,Niños!A:C,3,FALSE)=Table1[[#Headers],[Niños]],Table1[[#Headers],[Niños]],""),"")</f>
        <v/>
      </c>
      <c r="N130" s="10" t="str">
        <f>IFERROR(IF(VLOOKUP(A130,Laudes!A:C,3,FALSE)=Table1[[#Headers],[Laudes]],Table1[[#Headers],[Laudes]],""),"")</f>
        <v>Laudes</v>
      </c>
      <c r="O130" s="10" t="str">
        <f>IFERROR(IF(VLOOKUP(A130,'Nuevo Testamento'!A:C,3,FALSE)=Table1[[#Headers],[Nuevo Testamento]],Table1[[#Headers],[Nuevo Testamento]],""),"")</f>
        <v/>
      </c>
      <c r="P130" s="10" t="str">
        <f>IFERROR(IF(VLOOKUP(A130,'Antiguo Testamento'!A:C,3,FALSE)=Table1[[#Headers],[Antiguo Testamento]],Table1[[#Headers],[Antiguo Testamento]],""),"")</f>
        <v>Antiguo Testamento</v>
      </c>
      <c r="Q130" s="10" t="str">
        <f>IFERROR(IF(VLOOKUP(A130,Final!A:C,3,FALSE)=Table1[[#Headers],[Final]],Table1[[#Headers],[Final]],""),"")</f>
        <v/>
      </c>
    </row>
    <row r="131" spans="1:17" s="10" customFormat="1" x14ac:dyDescent="0.25">
      <c r="A131" s="10" t="s">
        <v>169</v>
      </c>
      <c r="B131" s="10">
        <v>106</v>
      </c>
      <c r="C131" s="10" t="str">
        <f>IFERROR(IF(VLOOKUP(A131,Adviento!A:C,3,FALSE)=Table1[[#Headers],[Adviento]],Table1[[#Headers],[Adviento]],""),"")</f>
        <v>Adviento</v>
      </c>
      <c r="D131" s="10" t="str">
        <f>IFERROR(IF(VLOOKUP(A131,Navidad!A:C,3,FALSE)=Table1[[#Headers],[Navidad]],Table1[[#Headers],[Navidad]],""),"")</f>
        <v>Navidad</v>
      </c>
      <c r="E131" s="10" t="str">
        <f>IFERROR(IF(VLOOKUP(A131,Cuaresma!A:C,3,FALSE)=Table1[[#Headers],[Cuaresma]],Table1[[#Headers],[Cuaresma]],""),"")</f>
        <v>Cuaresma</v>
      </c>
      <c r="F131" s="10" t="str">
        <f>IFERROR(IF(VLOOKUP(A131,Pascua!A:C,3,FALSE)=Table1[[#Headers],[Pascua]],Table1[[#Headers],[Pascua]],""),"")</f>
        <v/>
      </c>
      <c r="G131" s="10" t="str">
        <f>IFERROR(IF(VLOOKUP(A131,Pentecostés!A:C,3,FALSE)=Table1[[#Headers],[Pentecostés]],Table1[[#Headers],[Pentecostés]],""),"")</f>
        <v/>
      </c>
      <c r="H131" s="10" t="str">
        <f>IFERROR(IF(VLOOKUP(A131,Entrada!A:C,3,FALSE)=Table1[[#Headers],[Entrada]],Table1[[#Headers],[Entrada]],""),"")</f>
        <v>Entrada</v>
      </c>
      <c r="I131" s="10" t="str">
        <f>IFERROR(IF(VLOOKUP(A131,Virgen!A:C,3,FALSE)=Table1[[#Headers],[Virgen]],Table1[[#Headers],[Virgen]],""),"")</f>
        <v/>
      </c>
      <c r="J131" s="10" t="str">
        <f>IFERROR(IF(VLOOKUP(A131,Paz!A:C,3,FALSE)=Table1[[#Headers],[Paz]],Table1[[#Headers],[Paz]],""),"")</f>
        <v/>
      </c>
      <c r="K131" s="10" t="str">
        <f>IFERROR(IF(VLOOKUP(A131,Pan!A:C,3,FALSE)=Table1[[#Headers],[Pan]],Table1[[#Headers],[Pan]],""),"")</f>
        <v/>
      </c>
      <c r="L131" s="10" t="str">
        <f>IFERROR(IF(VLOOKUP(A131,Comunión!A:C,3,FALSE)=Table1[[#Headers],[Comunión]],Table1[[#Headers],[Comunión]],""),"")</f>
        <v/>
      </c>
      <c r="M131" s="10" t="str">
        <f>IFERROR(IF(VLOOKUP(A131,Niños!A:C,3,FALSE)=Table1[[#Headers],[Niños]],Table1[[#Headers],[Niños]],""),"")</f>
        <v/>
      </c>
      <c r="N131" s="10" t="str">
        <f>IFERROR(IF(VLOOKUP(A131,Laudes!A:C,3,FALSE)=Table1[[#Headers],[Laudes]],Table1[[#Headers],[Laudes]],""),"")</f>
        <v>Laudes</v>
      </c>
      <c r="O131" s="10" t="str">
        <f>IFERROR(IF(VLOOKUP(A131,'Nuevo Testamento'!A:C,3,FALSE)=Table1[[#Headers],[Nuevo Testamento]],Table1[[#Headers],[Nuevo Testamento]],""),"")</f>
        <v/>
      </c>
      <c r="P131" s="10" t="str">
        <f>IFERROR(IF(VLOOKUP(A131,'Antiguo Testamento'!A:C,3,FALSE)=Table1[[#Headers],[Antiguo Testamento]],Table1[[#Headers],[Antiguo Testamento]],""),"")</f>
        <v/>
      </c>
      <c r="Q131" s="10" t="str">
        <f>IFERROR(IF(VLOOKUP(A131,Final!A:C,3,FALSE)=Table1[[#Headers],[Final]],Table1[[#Headers],[Final]],""),"")</f>
        <v/>
      </c>
    </row>
    <row r="132" spans="1:17" s="10" customFormat="1" x14ac:dyDescent="0.25">
      <c r="A132" s="10" t="s">
        <v>170</v>
      </c>
      <c r="B132" s="10">
        <v>107</v>
      </c>
      <c r="C132" s="10" t="str">
        <f>IFERROR(IF(VLOOKUP(A132,Adviento!A:C,3,FALSE)=Table1[[#Headers],[Adviento]],Table1[[#Headers],[Adviento]],""),"")</f>
        <v>Adviento</v>
      </c>
      <c r="D132" s="10" t="str">
        <f>IFERROR(IF(VLOOKUP(A132,Navidad!A:C,3,FALSE)=Table1[[#Headers],[Navidad]],Table1[[#Headers],[Navidad]],""),"")</f>
        <v>Navidad</v>
      </c>
      <c r="E132" s="10" t="str">
        <f>IFERROR(IF(VLOOKUP(A132,Cuaresma!A:C,3,FALSE)=Table1[[#Headers],[Cuaresma]],Table1[[#Headers],[Cuaresma]],""),"")</f>
        <v/>
      </c>
      <c r="F132" s="10" t="str">
        <f>IFERROR(IF(VLOOKUP(A132,Pascua!A:C,3,FALSE)=Table1[[#Headers],[Pascua]],Table1[[#Headers],[Pascua]],""),"")</f>
        <v>Pascua</v>
      </c>
      <c r="G132" s="10" t="str">
        <f>IFERROR(IF(VLOOKUP(A132,Pentecostés!A:C,3,FALSE)=Table1[[#Headers],[Pentecostés]],Table1[[#Headers],[Pentecostés]],""),"")</f>
        <v>Pentecostés</v>
      </c>
      <c r="H132" s="10" t="str">
        <f>IFERROR(IF(VLOOKUP(A132,Entrada!A:C,3,FALSE)=Table1[[#Headers],[Entrada]],Table1[[#Headers],[Entrada]],""),"")</f>
        <v/>
      </c>
      <c r="I132" s="10" t="str">
        <f>IFERROR(IF(VLOOKUP(A132,Virgen!A:C,3,FALSE)=Table1[[#Headers],[Virgen]],Table1[[#Headers],[Virgen]],""),"")</f>
        <v/>
      </c>
      <c r="J132" s="10" t="str">
        <f>IFERROR(IF(VLOOKUP(A132,Paz!A:C,3,FALSE)=Table1[[#Headers],[Paz]],Table1[[#Headers],[Paz]],""),"")</f>
        <v/>
      </c>
      <c r="K132" s="10" t="str">
        <f>IFERROR(IF(VLOOKUP(A132,Pan!A:C,3,FALSE)=Table1[[#Headers],[Pan]],Table1[[#Headers],[Pan]],""),"")</f>
        <v/>
      </c>
      <c r="L132" s="10" t="str">
        <f>IFERROR(IF(VLOOKUP(A132,Comunión!A:C,3,FALSE)=Table1[[#Headers],[Comunión]],Table1[[#Headers],[Comunión]],""),"")</f>
        <v/>
      </c>
      <c r="M132" s="10" t="str">
        <f>IFERROR(IF(VLOOKUP(A132,Niños!A:C,3,FALSE)=Table1[[#Headers],[Niños]],Table1[[#Headers],[Niños]],""),"")</f>
        <v/>
      </c>
      <c r="N132" s="10" t="str">
        <f>IFERROR(IF(VLOOKUP(A132,Laudes!A:C,3,FALSE)=Table1[[#Headers],[Laudes]],Table1[[#Headers],[Laudes]],""),"")</f>
        <v/>
      </c>
      <c r="O132" s="10" t="str">
        <f>IFERROR(IF(VLOOKUP(A132,'Nuevo Testamento'!A:C,3,FALSE)=Table1[[#Headers],[Nuevo Testamento]],Table1[[#Headers],[Nuevo Testamento]],""),"")</f>
        <v>Nuevo Testamento</v>
      </c>
      <c r="P132" s="10" t="str">
        <f>IFERROR(IF(VLOOKUP(A132,'Antiguo Testamento'!A:C,3,FALSE)=Table1[[#Headers],[Antiguo Testamento]],Table1[[#Headers],[Antiguo Testamento]],""),"")</f>
        <v/>
      </c>
      <c r="Q132" s="10" t="str">
        <f>IFERROR(IF(VLOOKUP(A132,Final!A:C,3,FALSE)=Table1[[#Headers],[Final]],Table1[[#Headers],[Final]],""),"")</f>
        <v>Final</v>
      </c>
    </row>
    <row r="133" spans="1:17" s="10" customFormat="1" x14ac:dyDescent="0.25">
      <c r="A133" s="10" t="s">
        <v>60</v>
      </c>
      <c r="B133" s="10">
        <v>108</v>
      </c>
      <c r="C133" s="10" t="str">
        <f>IFERROR(IF(VLOOKUP(A133,Adviento!A:C,3,FALSE)=Table1[[#Headers],[Adviento]],Table1[[#Headers],[Adviento]],""),"")</f>
        <v/>
      </c>
      <c r="D133" s="10" t="str">
        <f>IFERROR(IF(VLOOKUP(A133,Navidad!A:C,3,FALSE)=Table1[[#Headers],[Navidad]],Table1[[#Headers],[Navidad]],""),"")</f>
        <v/>
      </c>
      <c r="E133" s="10" t="str">
        <f>IFERROR(IF(VLOOKUP(A133,Cuaresma!A:C,3,FALSE)=Table1[[#Headers],[Cuaresma]],Table1[[#Headers],[Cuaresma]],""),"")</f>
        <v/>
      </c>
      <c r="F133" s="10" t="str">
        <f>IFERROR(IF(VLOOKUP(A133,Pascua!A:C,3,FALSE)=Table1[[#Headers],[Pascua]],Table1[[#Headers],[Pascua]],""),"")</f>
        <v/>
      </c>
      <c r="G133" s="10" t="str">
        <f>IFERROR(IF(VLOOKUP(A133,Pentecostés!A:C,3,FALSE)=Table1[[#Headers],[Pentecostés]],Table1[[#Headers],[Pentecostés]],""),"")</f>
        <v/>
      </c>
      <c r="H133" s="10" t="str">
        <f>IFERROR(IF(VLOOKUP(A133,Entrada!A:C,3,FALSE)=Table1[[#Headers],[Entrada]],Table1[[#Headers],[Entrada]],""),"")</f>
        <v/>
      </c>
      <c r="I133" s="10" t="str">
        <f>IFERROR(IF(VLOOKUP(A133,Virgen!A:C,3,FALSE)=Table1[[#Headers],[Virgen]],Table1[[#Headers],[Virgen]],""),"")</f>
        <v>Virgen</v>
      </c>
      <c r="J133" s="10" t="str">
        <f>IFERROR(IF(VLOOKUP(A133,Paz!A:C,3,FALSE)=Table1[[#Headers],[Paz]],Table1[[#Headers],[Paz]],""),"")</f>
        <v/>
      </c>
      <c r="K133" s="10" t="str">
        <f>IFERROR(IF(VLOOKUP(A133,Pan!A:C,3,FALSE)=Table1[[#Headers],[Pan]],Table1[[#Headers],[Pan]],""),"")</f>
        <v/>
      </c>
      <c r="L133" s="10" t="str">
        <f>IFERROR(IF(VLOOKUP(A133,Comunión!A:C,3,FALSE)=Table1[[#Headers],[Comunión]],Table1[[#Headers],[Comunión]],""),"")</f>
        <v/>
      </c>
      <c r="M133" s="10" t="str">
        <f>IFERROR(IF(VLOOKUP(A133,Niños!A:C,3,FALSE)=Table1[[#Headers],[Niños]],Table1[[#Headers],[Niños]],""),"")</f>
        <v/>
      </c>
      <c r="N133" s="10" t="str">
        <f>IFERROR(IF(VLOOKUP(A133,Laudes!A:C,3,FALSE)=Table1[[#Headers],[Laudes]],Table1[[#Headers],[Laudes]],""),"")</f>
        <v>Laudes</v>
      </c>
      <c r="O133" s="10" t="str">
        <f>IFERROR(IF(VLOOKUP(A133,'Nuevo Testamento'!A:C,3,FALSE)=Table1[[#Headers],[Nuevo Testamento]],Table1[[#Headers],[Nuevo Testamento]],""),"")</f>
        <v>Nuevo Testamento</v>
      </c>
      <c r="P133" s="10" t="str">
        <f>IFERROR(IF(VLOOKUP(A133,'Antiguo Testamento'!A:C,3,FALSE)=Table1[[#Headers],[Antiguo Testamento]],Table1[[#Headers],[Antiguo Testamento]],""),"")</f>
        <v/>
      </c>
      <c r="Q133" s="10" t="str">
        <f>IFERROR(IF(VLOOKUP(A133,Final!A:C,3,FALSE)=Table1[[#Headers],[Final]],Table1[[#Headers],[Final]],""),"")</f>
        <v/>
      </c>
    </row>
    <row r="134" spans="1:17" s="10" customFormat="1" x14ac:dyDescent="0.25">
      <c r="A134" s="10" t="s">
        <v>61</v>
      </c>
      <c r="B134" s="10">
        <v>110</v>
      </c>
      <c r="C134" s="10" t="str">
        <f>IFERROR(IF(VLOOKUP(A134,Adviento!A:C,3,FALSE)=Table1[[#Headers],[Adviento]],Table1[[#Headers],[Adviento]],""),"")</f>
        <v/>
      </c>
      <c r="D134" s="10" t="str">
        <f>IFERROR(IF(VLOOKUP(A134,Navidad!A:C,3,FALSE)=Table1[[#Headers],[Navidad]],Table1[[#Headers],[Navidad]],""),"")</f>
        <v/>
      </c>
      <c r="E134" s="10" t="str">
        <f>IFERROR(IF(VLOOKUP(A134,Cuaresma!A:C,3,FALSE)=Table1[[#Headers],[Cuaresma]],Table1[[#Headers],[Cuaresma]],""),"")</f>
        <v/>
      </c>
      <c r="F134" s="10" t="str">
        <f>IFERROR(IF(VLOOKUP(A134,Pascua!A:C,3,FALSE)=Table1[[#Headers],[Pascua]],Table1[[#Headers],[Pascua]],""),"")</f>
        <v/>
      </c>
      <c r="G134" s="10" t="str">
        <f>IFERROR(IF(VLOOKUP(A134,Pentecostés!A:C,3,FALSE)=Table1[[#Headers],[Pentecostés]],Table1[[#Headers],[Pentecostés]],""),"")</f>
        <v/>
      </c>
      <c r="H134" s="10" t="str">
        <f>IFERROR(IF(VLOOKUP(A134,Entrada!A:C,3,FALSE)=Table1[[#Headers],[Entrada]],Table1[[#Headers],[Entrada]],""),"")</f>
        <v/>
      </c>
      <c r="I134" s="10" t="str">
        <f>IFERROR(IF(VLOOKUP(A134,Virgen!A:C,3,FALSE)=Table1[[#Headers],[Virgen]],Table1[[#Headers],[Virgen]],""),"")</f>
        <v>Virgen</v>
      </c>
      <c r="J134" s="10" t="str">
        <f>IFERROR(IF(VLOOKUP(A134,Paz!A:C,3,FALSE)=Table1[[#Headers],[Paz]],Table1[[#Headers],[Paz]],""),"")</f>
        <v/>
      </c>
      <c r="K134" s="10" t="str">
        <f>IFERROR(IF(VLOOKUP(A134,Pan!A:C,3,FALSE)=Table1[[#Headers],[Pan]],Table1[[#Headers],[Pan]],""),"")</f>
        <v/>
      </c>
      <c r="L134" s="10" t="str">
        <f>IFERROR(IF(VLOOKUP(A134,Comunión!A:C,3,FALSE)=Table1[[#Headers],[Comunión]],Table1[[#Headers],[Comunión]],""),"")</f>
        <v/>
      </c>
      <c r="M134" s="10" t="str">
        <f>IFERROR(IF(VLOOKUP(A134,Niños!A:C,3,FALSE)=Table1[[#Headers],[Niños]],Table1[[#Headers],[Niños]],""),"")</f>
        <v/>
      </c>
      <c r="N134" s="10" t="str">
        <f>IFERROR(IF(VLOOKUP(A134,Laudes!A:C,3,FALSE)=Table1[[#Headers],[Laudes]],Table1[[#Headers],[Laudes]],""),"")</f>
        <v/>
      </c>
      <c r="O134" s="10" t="str">
        <f>IFERROR(IF(VLOOKUP(A134,'Nuevo Testamento'!A:C,3,FALSE)=Table1[[#Headers],[Nuevo Testamento]],Table1[[#Headers],[Nuevo Testamento]],""),"")</f>
        <v/>
      </c>
      <c r="P134" s="10" t="str">
        <f>IFERROR(IF(VLOOKUP(A134,'Antiguo Testamento'!A:C,3,FALSE)=Table1[[#Headers],[Antiguo Testamento]],Table1[[#Headers],[Antiguo Testamento]],""),"")</f>
        <v/>
      </c>
      <c r="Q134" s="10" t="str">
        <f>IFERROR(IF(VLOOKUP(A134,Final!A:C,3,FALSE)=Table1[[#Headers],[Final]],Table1[[#Headers],[Final]],""),"")</f>
        <v/>
      </c>
    </row>
    <row r="135" spans="1:17" s="10" customFormat="1" x14ac:dyDescent="0.25">
      <c r="A135" s="10" t="s">
        <v>62</v>
      </c>
      <c r="B135" s="10">
        <v>109</v>
      </c>
      <c r="C135" s="10" t="str">
        <f>IFERROR(IF(VLOOKUP(A135,Adviento!A:C,3,FALSE)=Table1[[#Headers],[Adviento]],Table1[[#Headers],[Adviento]],""),"")</f>
        <v/>
      </c>
      <c r="D135" s="10" t="str">
        <f>IFERROR(IF(VLOOKUP(A135,Navidad!A:C,3,FALSE)=Table1[[#Headers],[Navidad]],Table1[[#Headers],[Navidad]],""),"")</f>
        <v/>
      </c>
      <c r="E135" s="10" t="str">
        <f>IFERROR(IF(VLOOKUP(A135,Cuaresma!A:C,3,FALSE)=Table1[[#Headers],[Cuaresma]],Table1[[#Headers],[Cuaresma]],""),"")</f>
        <v/>
      </c>
      <c r="F135" s="10" t="str">
        <f>IFERROR(IF(VLOOKUP(A135,Pascua!A:C,3,FALSE)=Table1[[#Headers],[Pascua]],Table1[[#Headers],[Pascua]],""),"")</f>
        <v>Pascua</v>
      </c>
      <c r="G135" s="10" t="str">
        <f>IFERROR(IF(VLOOKUP(A135,Pentecostés!A:C,3,FALSE)=Table1[[#Headers],[Pentecostés]],Table1[[#Headers],[Pentecostés]],""),"")</f>
        <v>Pentecostés</v>
      </c>
      <c r="H135" s="10" t="str">
        <f>IFERROR(IF(VLOOKUP(A135,Entrada!A:C,3,FALSE)=Table1[[#Headers],[Entrada]],Table1[[#Headers],[Entrada]],""),"")</f>
        <v/>
      </c>
      <c r="I135" s="10" t="str">
        <f>IFERROR(IF(VLOOKUP(A135,Virgen!A:C,3,FALSE)=Table1[[#Headers],[Virgen]],Table1[[#Headers],[Virgen]],""),"")</f>
        <v>Virgen</v>
      </c>
      <c r="J135" s="10" t="str">
        <f>IFERROR(IF(VLOOKUP(A135,Paz!A:C,3,FALSE)=Table1[[#Headers],[Paz]],Table1[[#Headers],[Paz]],""),"")</f>
        <v/>
      </c>
      <c r="K135" s="10" t="str">
        <f>IFERROR(IF(VLOOKUP(A135,Pan!A:C,3,FALSE)=Table1[[#Headers],[Pan]],Table1[[#Headers],[Pan]],""),"")</f>
        <v/>
      </c>
      <c r="L135" s="10" t="str">
        <f>IFERROR(IF(VLOOKUP(A135,Comunión!A:C,3,FALSE)=Table1[[#Headers],[Comunión]],Table1[[#Headers],[Comunión]],""),"")</f>
        <v>Comunión</v>
      </c>
      <c r="M135" s="10" t="str">
        <f>IFERROR(IF(VLOOKUP(A135,Niños!A:C,3,FALSE)=Table1[[#Headers],[Niños]],Table1[[#Headers],[Niños]],""),"")</f>
        <v/>
      </c>
      <c r="N135" s="10" t="str">
        <f>IFERROR(IF(VLOOKUP(A135,Laudes!A:C,3,FALSE)=Table1[[#Headers],[Laudes]],Table1[[#Headers],[Laudes]],""),"")</f>
        <v/>
      </c>
      <c r="O135" s="10" t="str">
        <f>IFERROR(IF(VLOOKUP(A135,'Nuevo Testamento'!A:C,3,FALSE)=Table1[[#Headers],[Nuevo Testamento]],Table1[[#Headers],[Nuevo Testamento]],""),"")</f>
        <v>Nuevo Testamento</v>
      </c>
      <c r="P135" s="10" t="str">
        <f>IFERROR(IF(VLOOKUP(A135,'Antiguo Testamento'!A:C,3,FALSE)=Table1[[#Headers],[Antiguo Testamento]],Table1[[#Headers],[Antiguo Testamento]],""),"")</f>
        <v/>
      </c>
      <c r="Q135" s="10" t="str">
        <f>IFERROR(IF(VLOOKUP(A135,Final!A:C,3,FALSE)=Table1[[#Headers],[Final]],Table1[[#Headers],[Final]],""),"")</f>
        <v/>
      </c>
    </row>
    <row r="136" spans="1:17" s="10" customFormat="1" x14ac:dyDescent="0.25">
      <c r="A136" s="10" t="s">
        <v>63</v>
      </c>
      <c r="B136" s="10">
        <v>111</v>
      </c>
      <c r="C136" s="10" t="str">
        <f>IFERROR(IF(VLOOKUP(A136,Adviento!A:C,3,FALSE)=Table1[[#Headers],[Adviento]],Table1[[#Headers],[Adviento]],""),"")</f>
        <v/>
      </c>
      <c r="D136" s="10" t="str">
        <f>IFERROR(IF(VLOOKUP(A136,Navidad!A:C,3,FALSE)=Table1[[#Headers],[Navidad]],Table1[[#Headers],[Navidad]],""),"")</f>
        <v/>
      </c>
      <c r="E136" s="10" t="str">
        <f>IFERROR(IF(VLOOKUP(A136,Cuaresma!A:C,3,FALSE)=Table1[[#Headers],[Cuaresma]],Table1[[#Headers],[Cuaresma]],""),"")</f>
        <v>Cuaresma</v>
      </c>
      <c r="F136" s="10" t="str">
        <f>IFERROR(IF(VLOOKUP(A136,Pascua!A:C,3,FALSE)=Table1[[#Headers],[Pascua]],Table1[[#Headers],[Pascua]],""),"")</f>
        <v/>
      </c>
      <c r="G136" s="10" t="str">
        <f>IFERROR(IF(VLOOKUP(A136,Pentecostés!A:C,3,FALSE)=Table1[[#Headers],[Pentecostés]],Table1[[#Headers],[Pentecostés]],""),"")</f>
        <v/>
      </c>
      <c r="H136" s="10" t="str">
        <f>IFERROR(IF(VLOOKUP(A136,Entrada!A:C,3,FALSE)=Table1[[#Headers],[Entrada]],Table1[[#Headers],[Entrada]],""),"")</f>
        <v/>
      </c>
      <c r="I136" s="10" t="str">
        <f>IFERROR(IF(VLOOKUP(A136,Virgen!A:C,3,FALSE)=Table1[[#Headers],[Virgen]],Table1[[#Headers],[Virgen]],""),"")</f>
        <v>Virgen</v>
      </c>
      <c r="J136" s="10" t="str">
        <f>IFERROR(IF(VLOOKUP(A136,Paz!A:C,3,FALSE)=Table1[[#Headers],[Paz]],Table1[[#Headers],[Paz]],""),"")</f>
        <v/>
      </c>
      <c r="K136" s="10" t="str">
        <f>IFERROR(IF(VLOOKUP(A136,Pan!A:C,3,FALSE)=Table1[[#Headers],[Pan]],Table1[[#Headers],[Pan]],""),"")</f>
        <v>Pan</v>
      </c>
      <c r="L136" s="10" t="str">
        <f>IFERROR(IF(VLOOKUP(A136,Comunión!A:C,3,FALSE)=Table1[[#Headers],[Comunión]],Table1[[#Headers],[Comunión]],""),"")</f>
        <v/>
      </c>
      <c r="M136" s="10" t="str">
        <f>IFERROR(IF(VLOOKUP(A136,Niños!A:C,3,FALSE)=Table1[[#Headers],[Niños]],Table1[[#Headers],[Niños]],""),"")</f>
        <v/>
      </c>
      <c r="N136" s="10" t="str">
        <f>IFERROR(IF(VLOOKUP(A136,Laudes!A:C,3,FALSE)=Table1[[#Headers],[Laudes]],Table1[[#Headers],[Laudes]],""),"")</f>
        <v/>
      </c>
      <c r="O136" s="10" t="str">
        <f>IFERROR(IF(VLOOKUP(A136,'Nuevo Testamento'!A:C,3,FALSE)=Table1[[#Headers],[Nuevo Testamento]],Table1[[#Headers],[Nuevo Testamento]],""),"")</f>
        <v>Nuevo Testamento</v>
      </c>
      <c r="P136" s="10" t="str">
        <f>IFERROR(IF(VLOOKUP(A136,'Antiguo Testamento'!A:C,3,FALSE)=Table1[[#Headers],[Antiguo Testamento]],Table1[[#Headers],[Antiguo Testamento]],""),"")</f>
        <v/>
      </c>
      <c r="Q136" s="10" t="str">
        <f>IFERROR(IF(VLOOKUP(A136,Final!A:C,3,FALSE)=Table1[[#Headers],[Final]],Table1[[#Headers],[Final]],""),"")</f>
        <v/>
      </c>
    </row>
    <row r="137" spans="1:17" s="10" customFormat="1" x14ac:dyDescent="0.25">
      <c r="A137" s="10" t="s">
        <v>64</v>
      </c>
      <c r="B137" s="10">
        <v>112</v>
      </c>
      <c r="C137" s="10" t="str">
        <f>IFERROR(IF(VLOOKUP(A137,Adviento!A:C,3,FALSE)=Table1[[#Headers],[Adviento]],Table1[[#Headers],[Adviento]],""),"")</f>
        <v>Adviento</v>
      </c>
      <c r="D137" s="10" t="str">
        <f>IFERROR(IF(VLOOKUP(A137,Navidad!A:C,3,FALSE)=Table1[[#Headers],[Navidad]],Table1[[#Headers],[Navidad]],""),"")</f>
        <v>Navidad</v>
      </c>
      <c r="E137" s="10" t="str">
        <f>IFERROR(IF(VLOOKUP(A137,Cuaresma!A:C,3,FALSE)=Table1[[#Headers],[Cuaresma]],Table1[[#Headers],[Cuaresma]],""),"")</f>
        <v/>
      </c>
      <c r="F137" s="10" t="str">
        <f>IFERROR(IF(VLOOKUP(A137,Pascua!A:C,3,FALSE)=Table1[[#Headers],[Pascua]],Table1[[#Headers],[Pascua]],""),"")</f>
        <v/>
      </c>
      <c r="G137" s="10" t="str">
        <f>IFERROR(IF(VLOOKUP(A137,Pentecostés!A:C,3,FALSE)=Table1[[#Headers],[Pentecostés]],Table1[[#Headers],[Pentecostés]],""),"")</f>
        <v/>
      </c>
      <c r="H137" s="10" t="str">
        <f>IFERROR(IF(VLOOKUP(A137,Entrada!A:C,3,FALSE)=Table1[[#Headers],[Entrada]],Table1[[#Headers],[Entrada]],""),"")</f>
        <v/>
      </c>
      <c r="I137" s="10" t="str">
        <f>IFERROR(IF(VLOOKUP(A137,Virgen!A:C,3,FALSE)=Table1[[#Headers],[Virgen]],Table1[[#Headers],[Virgen]],""),"")</f>
        <v>Virgen</v>
      </c>
      <c r="J137" s="10" t="str">
        <f>IFERROR(IF(VLOOKUP(A137,Paz!A:C,3,FALSE)=Table1[[#Headers],[Paz]],Table1[[#Headers],[Paz]],""),"")</f>
        <v/>
      </c>
      <c r="K137" s="10" t="str">
        <f>IFERROR(IF(VLOOKUP(A137,Pan!A:C,3,FALSE)=Table1[[#Headers],[Pan]],Table1[[#Headers],[Pan]],""),"")</f>
        <v/>
      </c>
      <c r="L137" s="10" t="str">
        <f>IFERROR(IF(VLOOKUP(A137,Comunión!A:C,3,FALSE)=Table1[[#Headers],[Comunión]],Table1[[#Headers],[Comunión]],""),"")</f>
        <v/>
      </c>
      <c r="M137" s="10" t="str">
        <f>IFERROR(IF(VLOOKUP(A137,Niños!A:C,3,FALSE)=Table1[[#Headers],[Niños]],Table1[[#Headers],[Niños]],""),"")</f>
        <v/>
      </c>
      <c r="N137" s="10" t="str">
        <f>IFERROR(IF(VLOOKUP(A137,Laudes!A:C,3,FALSE)=Table1[[#Headers],[Laudes]],Table1[[#Headers],[Laudes]],""),"")</f>
        <v/>
      </c>
      <c r="O137" s="10" t="str">
        <f>IFERROR(IF(VLOOKUP(A137,'Nuevo Testamento'!A:C,3,FALSE)=Table1[[#Headers],[Nuevo Testamento]],Table1[[#Headers],[Nuevo Testamento]],""),"")</f>
        <v/>
      </c>
      <c r="P137" s="10" t="str">
        <f>IFERROR(IF(VLOOKUP(A137,'Antiguo Testamento'!A:C,3,FALSE)=Table1[[#Headers],[Antiguo Testamento]],Table1[[#Headers],[Antiguo Testamento]],""),"")</f>
        <v/>
      </c>
      <c r="Q137" s="10" t="str">
        <f>IFERROR(IF(VLOOKUP(A137,Final!A:C,3,FALSE)=Table1[[#Headers],[Final]],Table1[[#Headers],[Final]],""),"")</f>
        <v/>
      </c>
    </row>
    <row r="138" spans="1:17" s="10" customFormat="1" x14ac:dyDescent="0.25">
      <c r="A138" s="10" t="s">
        <v>65</v>
      </c>
      <c r="B138" s="10">
        <v>113</v>
      </c>
      <c r="C138" s="10" t="str">
        <f>IFERROR(IF(VLOOKUP(A138,Adviento!A:C,3,FALSE)=Table1[[#Headers],[Adviento]],Table1[[#Headers],[Adviento]],""),"")</f>
        <v/>
      </c>
      <c r="D138" s="10" t="str">
        <f>IFERROR(IF(VLOOKUP(A138,Navidad!A:C,3,FALSE)=Table1[[#Headers],[Navidad]],Table1[[#Headers],[Navidad]],""),"")</f>
        <v/>
      </c>
      <c r="E138" s="10" t="str">
        <f>IFERROR(IF(VLOOKUP(A138,Cuaresma!A:C,3,FALSE)=Table1[[#Headers],[Cuaresma]],Table1[[#Headers],[Cuaresma]],""),"")</f>
        <v>Cuaresma</v>
      </c>
      <c r="F138" s="10" t="str">
        <f>IFERROR(IF(VLOOKUP(A138,Pascua!A:C,3,FALSE)=Table1[[#Headers],[Pascua]],Table1[[#Headers],[Pascua]],""),"")</f>
        <v/>
      </c>
      <c r="G138" s="10" t="str">
        <f>IFERROR(IF(VLOOKUP(A138,Pentecostés!A:C,3,FALSE)=Table1[[#Headers],[Pentecostés]],Table1[[#Headers],[Pentecostés]],""),"")</f>
        <v/>
      </c>
      <c r="H138" s="10" t="str">
        <f>IFERROR(IF(VLOOKUP(A138,Entrada!A:C,3,FALSE)=Table1[[#Headers],[Entrada]],Table1[[#Headers],[Entrada]],""),"")</f>
        <v/>
      </c>
      <c r="I138" s="10" t="str">
        <f>IFERROR(IF(VLOOKUP(A138,Virgen!A:C,3,FALSE)=Table1[[#Headers],[Virgen]],Table1[[#Headers],[Virgen]],""),"")</f>
        <v>Virgen</v>
      </c>
      <c r="J138" s="10" t="str">
        <f>IFERROR(IF(VLOOKUP(A138,Paz!A:C,3,FALSE)=Table1[[#Headers],[Paz]],Table1[[#Headers],[Paz]],""),"")</f>
        <v/>
      </c>
      <c r="K138" s="10" t="str">
        <f>IFERROR(IF(VLOOKUP(A138,Pan!A:C,3,FALSE)=Table1[[#Headers],[Pan]],Table1[[#Headers],[Pan]],""),"")</f>
        <v/>
      </c>
      <c r="L138" s="10" t="str">
        <f>IFERROR(IF(VLOOKUP(A138,Comunión!A:C,3,FALSE)=Table1[[#Headers],[Comunión]],Table1[[#Headers],[Comunión]],""),"")</f>
        <v/>
      </c>
      <c r="M138" s="10" t="str">
        <f>IFERROR(IF(VLOOKUP(A138,Niños!A:C,3,FALSE)=Table1[[#Headers],[Niños]],Table1[[#Headers],[Niños]],""),"")</f>
        <v/>
      </c>
      <c r="N138" s="10" t="str">
        <f>IFERROR(IF(VLOOKUP(A138,Laudes!A:C,3,FALSE)=Table1[[#Headers],[Laudes]],Table1[[#Headers],[Laudes]],""),"")</f>
        <v/>
      </c>
      <c r="O138" s="10" t="str">
        <f>IFERROR(IF(VLOOKUP(A138,'Nuevo Testamento'!A:C,3,FALSE)=Table1[[#Headers],[Nuevo Testamento]],Table1[[#Headers],[Nuevo Testamento]],""),"")</f>
        <v/>
      </c>
      <c r="P138" s="10" t="str">
        <f>IFERROR(IF(VLOOKUP(A138,'Antiguo Testamento'!A:C,3,FALSE)=Table1[[#Headers],[Antiguo Testamento]],Table1[[#Headers],[Antiguo Testamento]],""),"")</f>
        <v/>
      </c>
      <c r="Q138" s="10" t="str">
        <f>IFERROR(IF(VLOOKUP(A138,Final!A:C,3,FALSE)=Table1[[#Headers],[Final]],Table1[[#Headers],[Final]],""),"")</f>
        <v/>
      </c>
    </row>
    <row r="139" spans="1:17" s="10" customFormat="1" x14ac:dyDescent="0.25">
      <c r="A139" s="10" t="s">
        <v>66</v>
      </c>
      <c r="B139" s="10">
        <v>114</v>
      </c>
      <c r="C139" s="10" t="str">
        <f>IFERROR(IF(VLOOKUP(A139,Adviento!A:C,3,FALSE)=Table1[[#Headers],[Adviento]],Table1[[#Headers],[Adviento]],""),"")</f>
        <v/>
      </c>
      <c r="D139" s="10" t="str">
        <f>IFERROR(IF(VLOOKUP(A139,Navidad!A:C,3,FALSE)=Table1[[#Headers],[Navidad]],Table1[[#Headers],[Navidad]],""),"")</f>
        <v/>
      </c>
      <c r="E139" s="10" t="str">
        <f>IFERROR(IF(VLOOKUP(A139,Cuaresma!A:C,3,FALSE)=Table1[[#Headers],[Cuaresma]],Table1[[#Headers],[Cuaresma]],""),"")</f>
        <v/>
      </c>
      <c r="F139" s="10" t="str">
        <f>IFERROR(IF(VLOOKUP(A139,Pascua!A:C,3,FALSE)=Table1[[#Headers],[Pascua]],Table1[[#Headers],[Pascua]],""),"")</f>
        <v>Pascua</v>
      </c>
      <c r="G139" s="10" t="str">
        <f>IFERROR(IF(VLOOKUP(A139,Pentecostés!A:C,3,FALSE)=Table1[[#Headers],[Pentecostés]],Table1[[#Headers],[Pentecostés]],""),"")</f>
        <v>Pentecostés</v>
      </c>
      <c r="H139" s="10" t="str">
        <f>IFERROR(IF(VLOOKUP(A139,Entrada!A:C,3,FALSE)=Table1[[#Headers],[Entrada]],Table1[[#Headers],[Entrada]],""),"")</f>
        <v>Entrada</v>
      </c>
      <c r="I139" s="10" t="str">
        <f>IFERROR(IF(VLOOKUP(A139,Virgen!A:C,3,FALSE)=Table1[[#Headers],[Virgen]],Table1[[#Headers],[Virgen]],""),"")</f>
        <v/>
      </c>
      <c r="J139" s="10" t="str">
        <f>IFERROR(IF(VLOOKUP(A139,Paz!A:C,3,FALSE)=Table1[[#Headers],[Paz]],Table1[[#Headers],[Paz]],""),"")</f>
        <v/>
      </c>
      <c r="K139" s="10" t="str">
        <f>IFERROR(IF(VLOOKUP(A139,Pan!A:C,3,FALSE)=Table1[[#Headers],[Pan]],Table1[[#Headers],[Pan]],""),"")</f>
        <v/>
      </c>
      <c r="L139" s="10" t="str">
        <f>IFERROR(IF(VLOOKUP(A139,Comunión!A:C,3,FALSE)=Table1[[#Headers],[Comunión]],Table1[[#Headers],[Comunión]],""),"")</f>
        <v/>
      </c>
      <c r="M139" s="10" t="str">
        <f>IFERROR(IF(VLOOKUP(A139,Niños!A:C,3,FALSE)=Table1[[#Headers],[Niños]],Table1[[#Headers],[Niños]],""),"")</f>
        <v/>
      </c>
      <c r="N139" s="10" t="str">
        <f>IFERROR(IF(VLOOKUP(A139,Laudes!A:C,3,FALSE)=Table1[[#Headers],[Laudes]],Table1[[#Headers],[Laudes]],""),"")</f>
        <v/>
      </c>
      <c r="O139" s="10" t="str">
        <f>IFERROR(IF(VLOOKUP(A139,'Nuevo Testamento'!A:C,3,FALSE)=Table1[[#Headers],[Nuevo Testamento]],Table1[[#Headers],[Nuevo Testamento]],""),"")</f>
        <v/>
      </c>
      <c r="P139" s="10" t="str">
        <f>IFERROR(IF(VLOOKUP(A139,'Antiguo Testamento'!A:C,3,FALSE)=Table1[[#Headers],[Antiguo Testamento]],Table1[[#Headers],[Antiguo Testamento]],""),"")</f>
        <v>Antiguo Testamento</v>
      </c>
      <c r="Q139" s="10" t="str">
        <f>IFERROR(IF(VLOOKUP(A139,Final!A:C,3,FALSE)=Table1[[#Headers],[Final]],Table1[[#Headers],[Final]],""),"")</f>
        <v/>
      </c>
    </row>
    <row r="140" spans="1:17" s="10" customFormat="1" x14ac:dyDescent="0.25">
      <c r="A140" s="10" t="s">
        <v>67</v>
      </c>
      <c r="B140" s="10">
        <v>115</v>
      </c>
      <c r="C140" s="10" t="str">
        <f>IFERROR(IF(VLOOKUP(A140,Adviento!A:C,3,FALSE)=Table1[[#Headers],[Adviento]],Table1[[#Headers],[Adviento]],""),"")</f>
        <v/>
      </c>
      <c r="D140" s="10" t="str">
        <f>IFERROR(IF(VLOOKUP(A140,Navidad!A:C,3,FALSE)=Table1[[#Headers],[Navidad]],Table1[[#Headers],[Navidad]],""),"")</f>
        <v/>
      </c>
      <c r="E140" s="10" t="str">
        <f>IFERROR(IF(VLOOKUP(A140,Cuaresma!A:C,3,FALSE)=Table1[[#Headers],[Cuaresma]],Table1[[#Headers],[Cuaresma]],""),"")</f>
        <v/>
      </c>
      <c r="F140" s="10" t="str">
        <f>IFERROR(IF(VLOOKUP(A140,Pascua!A:C,3,FALSE)=Table1[[#Headers],[Pascua]],Table1[[#Headers],[Pascua]],""),"")</f>
        <v/>
      </c>
      <c r="G140" s="10" t="str">
        <f>IFERROR(IF(VLOOKUP(A140,Pentecostés!A:C,3,FALSE)=Table1[[#Headers],[Pentecostés]],Table1[[#Headers],[Pentecostés]],""),"")</f>
        <v/>
      </c>
      <c r="H140" s="10" t="str">
        <f>IFERROR(IF(VLOOKUP(A140,Entrada!A:C,3,FALSE)=Table1[[#Headers],[Entrada]],Table1[[#Headers],[Entrada]],""),"")</f>
        <v/>
      </c>
      <c r="I140" s="10" t="str">
        <f>IFERROR(IF(VLOOKUP(A140,Virgen!A:C,3,FALSE)=Table1[[#Headers],[Virgen]],Table1[[#Headers],[Virgen]],""),"")</f>
        <v/>
      </c>
      <c r="J140" s="10" t="str">
        <f>IFERROR(IF(VLOOKUP(A140,Paz!A:C,3,FALSE)=Table1[[#Headers],[Paz]],Table1[[#Headers],[Paz]],""),"")</f>
        <v/>
      </c>
      <c r="K140" s="10" t="str">
        <f>IFERROR(IF(VLOOKUP(A140,Pan!A:C,3,FALSE)=Table1[[#Headers],[Pan]],Table1[[#Headers],[Pan]],""),"")</f>
        <v/>
      </c>
      <c r="L140" s="10" t="str">
        <f>IFERROR(IF(VLOOKUP(A140,Comunión!A:C,3,FALSE)=Table1[[#Headers],[Comunión]],Table1[[#Headers],[Comunión]],""),"")</f>
        <v/>
      </c>
      <c r="M140" s="10" t="str">
        <f>IFERROR(IF(VLOOKUP(A140,Niños!A:C,3,FALSE)=Table1[[#Headers],[Niños]],Table1[[#Headers],[Niños]],""),"")</f>
        <v/>
      </c>
      <c r="N140" s="10" t="str">
        <f>IFERROR(IF(VLOOKUP(A140,Laudes!A:C,3,FALSE)=Table1[[#Headers],[Laudes]],Table1[[#Headers],[Laudes]],""),"")</f>
        <v/>
      </c>
      <c r="O140" s="10" t="str">
        <f>IFERROR(IF(VLOOKUP(A140,'Nuevo Testamento'!A:C,3,FALSE)=Table1[[#Headers],[Nuevo Testamento]],Table1[[#Headers],[Nuevo Testamento]],""),"")</f>
        <v/>
      </c>
      <c r="P140" s="10" t="str">
        <f>IFERROR(IF(VLOOKUP(A140,'Antiguo Testamento'!A:C,3,FALSE)=Table1[[#Headers],[Antiguo Testamento]],Table1[[#Headers],[Antiguo Testamento]],""),"")</f>
        <v>Antiguo Testamento</v>
      </c>
      <c r="Q140" s="10" t="str">
        <f>IFERROR(IF(VLOOKUP(A140,Final!A:C,3,FALSE)=Table1[[#Headers],[Final]],Table1[[#Headers],[Final]],""),"")</f>
        <v/>
      </c>
    </row>
    <row r="141" spans="1:17" s="10" customFormat="1" x14ac:dyDescent="0.25">
      <c r="A141" s="10" t="s">
        <v>172</v>
      </c>
      <c r="B141" s="10">
        <v>243</v>
      </c>
      <c r="C141" s="10" t="str">
        <f>IFERROR(IF(VLOOKUP(A141,Adviento!A:C,3,FALSE)=Table1[[#Headers],[Adviento]],Table1[[#Headers],[Adviento]],""),"")</f>
        <v/>
      </c>
      <c r="D141" s="10" t="str">
        <f>IFERROR(IF(VLOOKUP(A141,Navidad!A:C,3,FALSE)=Table1[[#Headers],[Navidad]],Table1[[#Headers],[Navidad]],""),"")</f>
        <v/>
      </c>
      <c r="E141" s="10" t="str">
        <f>IFERROR(IF(VLOOKUP(A141,Cuaresma!A:C,3,FALSE)=Table1[[#Headers],[Cuaresma]],Table1[[#Headers],[Cuaresma]],""),"")</f>
        <v/>
      </c>
      <c r="F141" s="10" t="str">
        <f>IFERROR(IF(VLOOKUP(A141,Pascua!A:C,3,FALSE)=Table1[[#Headers],[Pascua]],Table1[[#Headers],[Pascua]],""),"")</f>
        <v/>
      </c>
      <c r="G141" s="10" t="str">
        <f>IFERROR(IF(VLOOKUP(A141,Pentecostés!A:C,3,FALSE)=Table1[[#Headers],[Pentecostés]],Table1[[#Headers],[Pentecostés]],""),"")</f>
        <v/>
      </c>
      <c r="H141" s="10" t="str">
        <f>IFERROR(IF(VLOOKUP(A141,Entrada!A:C,3,FALSE)=Table1[[#Headers],[Entrada]],Table1[[#Headers],[Entrada]],""),"")</f>
        <v/>
      </c>
      <c r="I141" s="10" t="str">
        <f>IFERROR(IF(VLOOKUP(A141,Virgen!A:C,3,FALSE)=Table1[[#Headers],[Virgen]],Table1[[#Headers],[Virgen]],""),"")</f>
        <v/>
      </c>
      <c r="J141" s="10" t="str">
        <f>IFERROR(IF(VLOOKUP(A141,Paz!A:C,3,FALSE)=Table1[[#Headers],[Paz]],Table1[[#Headers],[Paz]],""),"")</f>
        <v/>
      </c>
      <c r="K141" s="10" t="str">
        <f>IFERROR(IF(VLOOKUP(A141,Pan!A:C,3,FALSE)=Table1[[#Headers],[Pan]],Table1[[#Headers],[Pan]],""),"")</f>
        <v/>
      </c>
      <c r="L141" s="10" t="str">
        <f>IFERROR(IF(VLOOKUP(A141,Comunión!A:C,3,FALSE)=Table1[[#Headers],[Comunión]],Table1[[#Headers],[Comunión]],""),"")</f>
        <v/>
      </c>
      <c r="M141" s="10" t="str">
        <f>IFERROR(IF(VLOOKUP(A141,Niños!A:C,3,FALSE)=Table1[[#Headers],[Niños]],Table1[[#Headers],[Niños]],""),"")</f>
        <v/>
      </c>
      <c r="N141" s="10" t="str">
        <f>IFERROR(IF(VLOOKUP(A141,Laudes!A:C,3,FALSE)=Table1[[#Headers],[Laudes]],Table1[[#Headers],[Laudes]],""),"")</f>
        <v/>
      </c>
      <c r="O141" s="10" t="str">
        <f>IFERROR(IF(VLOOKUP(A141,'Nuevo Testamento'!A:C,3,FALSE)=Table1[[#Headers],[Nuevo Testamento]],Table1[[#Headers],[Nuevo Testamento]],""),"")</f>
        <v/>
      </c>
      <c r="P141" s="10" t="str">
        <f>IFERROR(IF(VLOOKUP(A141,'Antiguo Testamento'!A:C,3,FALSE)=Table1[[#Headers],[Antiguo Testamento]],Table1[[#Headers],[Antiguo Testamento]],""),"")</f>
        <v>Antiguo Testamento</v>
      </c>
      <c r="Q141" s="10" t="str">
        <f>IFERROR(IF(VLOOKUP(A141,Final!A:C,3,FALSE)=Table1[[#Headers],[Final]],Table1[[#Headers],[Final]],""),"")</f>
        <v/>
      </c>
    </row>
    <row r="142" spans="1:17" s="10" customFormat="1" x14ac:dyDescent="0.25">
      <c r="A142" s="10" t="s">
        <v>173</v>
      </c>
      <c r="B142" s="10">
        <v>116</v>
      </c>
      <c r="C142" s="10" t="str">
        <f>IFERROR(IF(VLOOKUP(A142,Adviento!A:C,3,FALSE)=Table1[[#Headers],[Adviento]],Table1[[#Headers],[Adviento]],""),"")</f>
        <v/>
      </c>
      <c r="D142" s="10" t="str">
        <f>IFERROR(IF(VLOOKUP(A142,Navidad!A:C,3,FALSE)=Table1[[#Headers],[Navidad]],Table1[[#Headers],[Navidad]],""),"")</f>
        <v/>
      </c>
      <c r="E142" s="10" t="str">
        <f>IFERROR(IF(VLOOKUP(A142,Cuaresma!A:C,3,FALSE)=Table1[[#Headers],[Cuaresma]],Table1[[#Headers],[Cuaresma]],""),"")</f>
        <v/>
      </c>
      <c r="F142" s="10" t="str">
        <f>IFERROR(IF(VLOOKUP(A142,Pascua!A:C,3,FALSE)=Table1[[#Headers],[Pascua]],Table1[[#Headers],[Pascua]],""),"")</f>
        <v/>
      </c>
      <c r="G142" s="10" t="str">
        <f>IFERROR(IF(VLOOKUP(A142,Pentecostés!A:C,3,FALSE)=Table1[[#Headers],[Pentecostés]],Table1[[#Headers],[Pentecostés]],""),"")</f>
        <v/>
      </c>
      <c r="H142" s="10" t="str">
        <f>IFERROR(IF(VLOOKUP(A142,Entrada!A:C,3,FALSE)=Table1[[#Headers],[Entrada]],Table1[[#Headers],[Entrada]],""),"")</f>
        <v/>
      </c>
      <c r="I142" s="10" t="str">
        <f>IFERROR(IF(VLOOKUP(A142,Virgen!A:C,3,FALSE)=Table1[[#Headers],[Virgen]],Table1[[#Headers],[Virgen]],""),"")</f>
        <v/>
      </c>
      <c r="J142" s="10" t="str">
        <f>IFERROR(IF(VLOOKUP(A142,Paz!A:C,3,FALSE)=Table1[[#Headers],[Paz]],Table1[[#Headers],[Paz]],""),"")</f>
        <v>Paz</v>
      </c>
      <c r="K142" s="10" t="str">
        <f>IFERROR(IF(VLOOKUP(A142,Pan!A:C,3,FALSE)=Table1[[#Headers],[Pan]],Table1[[#Headers],[Pan]],""),"")</f>
        <v/>
      </c>
      <c r="L142" s="10" t="str">
        <f>IFERROR(IF(VLOOKUP(A142,Comunión!A:C,3,FALSE)=Table1[[#Headers],[Comunión]],Table1[[#Headers],[Comunión]],""),"")</f>
        <v/>
      </c>
      <c r="M142" s="10" t="str">
        <f>IFERROR(IF(VLOOKUP(A142,Niños!A:C,3,FALSE)=Table1[[#Headers],[Niños]],Table1[[#Headers],[Niños]],""),"")</f>
        <v/>
      </c>
      <c r="N142" s="10" t="str">
        <f>IFERROR(IF(VLOOKUP(A142,Laudes!A:C,3,FALSE)=Table1[[#Headers],[Laudes]],Table1[[#Headers],[Laudes]],""),"")</f>
        <v/>
      </c>
      <c r="O142" s="10" t="str">
        <f>IFERROR(IF(VLOOKUP(A142,'Nuevo Testamento'!A:C,3,FALSE)=Table1[[#Headers],[Nuevo Testamento]],Table1[[#Headers],[Nuevo Testamento]],""),"")</f>
        <v/>
      </c>
      <c r="P142" s="10" t="str">
        <f>IFERROR(IF(VLOOKUP(A142,'Antiguo Testamento'!A:C,3,FALSE)=Table1[[#Headers],[Antiguo Testamento]],Table1[[#Headers],[Antiguo Testamento]],""),"")</f>
        <v>Antiguo Testamento</v>
      </c>
      <c r="Q142" s="10" t="str">
        <f>IFERROR(IF(VLOOKUP(A142,Final!A:C,3,FALSE)=Table1[[#Headers],[Final]],Table1[[#Headers],[Final]],""),"")</f>
        <v/>
      </c>
    </row>
    <row r="143" spans="1:17" s="10" customFormat="1" x14ac:dyDescent="0.25">
      <c r="A143" s="10" t="s">
        <v>68</v>
      </c>
      <c r="B143" s="10">
        <v>118</v>
      </c>
      <c r="C143" s="10" t="str">
        <f>IFERROR(IF(VLOOKUP(A143,Adviento!A:C,3,FALSE)=Table1[[#Headers],[Adviento]],Table1[[#Headers],[Adviento]],""),"")</f>
        <v/>
      </c>
      <c r="D143" s="10" t="str">
        <f>IFERROR(IF(VLOOKUP(A143,Navidad!A:C,3,FALSE)=Table1[[#Headers],[Navidad]],Table1[[#Headers],[Navidad]],""),"")</f>
        <v/>
      </c>
      <c r="E143" s="10" t="str">
        <f>IFERROR(IF(VLOOKUP(A143,Cuaresma!A:C,3,FALSE)=Table1[[#Headers],[Cuaresma]],Table1[[#Headers],[Cuaresma]],""),"")</f>
        <v>Cuaresma</v>
      </c>
      <c r="F143" s="10" t="str">
        <f>IFERROR(IF(VLOOKUP(A143,Pascua!A:C,3,FALSE)=Table1[[#Headers],[Pascua]],Table1[[#Headers],[Pascua]],""),"")</f>
        <v/>
      </c>
      <c r="G143" s="10" t="str">
        <f>IFERROR(IF(VLOOKUP(A143,Pentecostés!A:C,3,FALSE)=Table1[[#Headers],[Pentecostés]],Table1[[#Headers],[Pentecostés]],""),"")</f>
        <v/>
      </c>
      <c r="H143" s="10" t="str">
        <f>IFERROR(IF(VLOOKUP(A143,Entrada!A:C,3,FALSE)=Table1[[#Headers],[Entrada]],Table1[[#Headers],[Entrada]],""),"")</f>
        <v/>
      </c>
      <c r="I143" s="10" t="str">
        <f>IFERROR(IF(VLOOKUP(A143,Virgen!A:C,3,FALSE)=Table1[[#Headers],[Virgen]],Table1[[#Headers],[Virgen]],""),"")</f>
        <v/>
      </c>
      <c r="J143" s="10" t="str">
        <f>IFERROR(IF(VLOOKUP(A143,Paz!A:C,3,FALSE)=Table1[[#Headers],[Paz]],Table1[[#Headers],[Paz]],""),"")</f>
        <v/>
      </c>
      <c r="K143" s="10" t="str">
        <f>IFERROR(IF(VLOOKUP(A143,Pan!A:C,3,FALSE)=Table1[[#Headers],[Pan]],Table1[[#Headers],[Pan]],""),"")</f>
        <v/>
      </c>
      <c r="L143" s="10" t="str">
        <f>IFERROR(IF(VLOOKUP(A143,Comunión!A:C,3,FALSE)=Table1[[#Headers],[Comunión]],Table1[[#Headers],[Comunión]],""),"")</f>
        <v/>
      </c>
      <c r="M143" s="10" t="str">
        <f>IFERROR(IF(VLOOKUP(A143,Niños!A:C,3,FALSE)=Table1[[#Headers],[Niños]],Table1[[#Headers],[Niños]],""),"")</f>
        <v/>
      </c>
      <c r="N143" s="10" t="str">
        <f>IFERROR(IF(VLOOKUP(A143,Laudes!A:C,3,FALSE)=Table1[[#Headers],[Laudes]],Table1[[#Headers],[Laudes]],""),"")</f>
        <v>Laudes</v>
      </c>
      <c r="O143" s="10" t="str">
        <f>IFERROR(IF(VLOOKUP(A143,'Nuevo Testamento'!A:C,3,FALSE)=Table1[[#Headers],[Nuevo Testamento]],Table1[[#Headers],[Nuevo Testamento]],""),"")</f>
        <v/>
      </c>
      <c r="P143" s="10" t="str">
        <f>IFERROR(IF(VLOOKUP(A143,'Antiguo Testamento'!A:C,3,FALSE)=Table1[[#Headers],[Antiguo Testamento]],Table1[[#Headers],[Antiguo Testamento]],""),"")</f>
        <v>Antiguo Testamento</v>
      </c>
      <c r="Q143" s="10" t="str">
        <f>IFERROR(IF(VLOOKUP(A143,Final!A:C,3,FALSE)=Table1[[#Headers],[Final]],Table1[[#Headers],[Final]],""),"")</f>
        <v/>
      </c>
    </row>
    <row r="144" spans="1:17" s="10" customFormat="1" x14ac:dyDescent="0.25">
      <c r="A144" s="10" t="s">
        <v>174</v>
      </c>
      <c r="B144" s="10">
        <v>117</v>
      </c>
      <c r="C144" s="10" t="str">
        <f>IFERROR(IF(VLOOKUP(A144,Adviento!A:C,3,FALSE)=Table1[[#Headers],[Adviento]],Table1[[#Headers],[Adviento]],""),"")</f>
        <v/>
      </c>
      <c r="D144" s="10" t="str">
        <f>IFERROR(IF(VLOOKUP(A144,Navidad!A:C,3,FALSE)=Table1[[#Headers],[Navidad]],Table1[[#Headers],[Navidad]],""),"")</f>
        <v/>
      </c>
      <c r="E144" s="10" t="str">
        <f>IFERROR(IF(VLOOKUP(A144,Cuaresma!A:C,3,FALSE)=Table1[[#Headers],[Cuaresma]],Table1[[#Headers],[Cuaresma]],""),"")</f>
        <v>Cuaresma</v>
      </c>
      <c r="F144" s="10" t="str">
        <f>IFERROR(IF(VLOOKUP(A144,Pascua!A:C,3,FALSE)=Table1[[#Headers],[Pascua]],Table1[[#Headers],[Pascua]],""),"")</f>
        <v/>
      </c>
      <c r="G144" s="10" t="str">
        <f>IFERROR(IF(VLOOKUP(A144,Pentecostés!A:C,3,FALSE)=Table1[[#Headers],[Pentecostés]],Table1[[#Headers],[Pentecostés]],""),"")</f>
        <v/>
      </c>
      <c r="H144" s="10" t="str">
        <f>IFERROR(IF(VLOOKUP(A144,Entrada!A:C,3,FALSE)=Table1[[#Headers],[Entrada]],Table1[[#Headers],[Entrada]],""),"")</f>
        <v/>
      </c>
      <c r="I144" s="10" t="str">
        <f>IFERROR(IF(VLOOKUP(A144,Virgen!A:C,3,FALSE)=Table1[[#Headers],[Virgen]],Table1[[#Headers],[Virgen]],""),"")</f>
        <v/>
      </c>
      <c r="J144" s="10" t="str">
        <f>IFERROR(IF(VLOOKUP(A144,Paz!A:C,3,FALSE)=Table1[[#Headers],[Paz]],Table1[[#Headers],[Paz]],""),"")</f>
        <v/>
      </c>
      <c r="K144" s="10" t="str">
        <f>IFERROR(IF(VLOOKUP(A144,Pan!A:C,3,FALSE)=Table1[[#Headers],[Pan]],Table1[[#Headers],[Pan]],""),"")</f>
        <v/>
      </c>
      <c r="L144" s="10" t="str">
        <f>IFERROR(IF(VLOOKUP(A144,Comunión!A:C,3,FALSE)=Table1[[#Headers],[Comunión]],Table1[[#Headers],[Comunión]],""),"")</f>
        <v/>
      </c>
      <c r="M144" s="10" t="str">
        <f>IFERROR(IF(VLOOKUP(A144,Niños!A:C,3,FALSE)=Table1[[#Headers],[Niños]],Table1[[#Headers],[Niños]],""),"")</f>
        <v/>
      </c>
      <c r="N144" s="10" t="str">
        <f>IFERROR(IF(VLOOKUP(A144,Laudes!A:C,3,FALSE)=Table1[[#Headers],[Laudes]],Table1[[#Headers],[Laudes]],""),"")</f>
        <v/>
      </c>
      <c r="O144" s="10" t="str">
        <f>IFERROR(IF(VLOOKUP(A144,'Nuevo Testamento'!A:C,3,FALSE)=Table1[[#Headers],[Nuevo Testamento]],Table1[[#Headers],[Nuevo Testamento]],""),"")</f>
        <v/>
      </c>
      <c r="P144" s="10" t="str">
        <f>IFERROR(IF(VLOOKUP(A144,'Antiguo Testamento'!A:C,3,FALSE)=Table1[[#Headers],[Antiguo Testamento]],Table1[[#Headers],[Antiguo Testamento]],""),"")</f>
        <v/>
      </c>
      <c r="Q144" s="10" t="str">
        <f>IFERROR(IF(VLOOKUP(A144,Final!A:C,3,FALSE)=Table1[[#Headers],[Final]],Table1[[#Headers],[Final]],""),"")</f>
        <v/>
      </c>
    </row>
    <row r="145" spans="1:17" s="10" customFormat="1" x14ac:dyDescent="0.25">
      <c r="A145" s="10" t="s">
        <v>69</v>
      </c>
      <c r="B145" s="10">
        <v>119</v>
      </c>
      <c r="C145" s="10" t="str">
        <f>IFERROR(IF(VLOOKUP(A145,Adviento!A:C,3,FALSE)=Table1[[#Headers],[Adviento]],Table1[[#Headers],[Adviento]],""),"")</f>
        <v/>
      </c>
      <c r="D145" s="10" t="str">
        <f>IFERROR(IF(VLOOKUP(A145,Navidad!A:C,3,FALSE)=Table1[[#Headers],[Navidad]],Table1[[#Headers],[Navidad]],""),"")</f>
        <v/>
      </c>
      <c r="E145" s="10" t="str">
        <f>IFERROR(IF(VLOOKUP(A145,Cuaresma!A:C,3,FALSE)=Table1[[#Headers],[Cuaresma]],Table1[[#Headers],[Cuaresma]],""),"")</f>
        <v/>
      </c>
      <c r="F145" s="10" t="str">
        <f>IFERROR(IF(VLOOKUP(A145,Pascua!A:C,3,FALSE)=Table1[[#Headers],[Pascua]],Table1[[#Headers],[Pascua]],""),"")</f>
        <v/>
      </c>
      <c r="G145" s="10" t="str">
        <f>IFERROR(IF(VLOOKUP(A145,Pentecostés!A:C,3,FALSE)=Table1[[#Headers],[Pentecostés]],Table1[[#Headers],[Pentecostés]],""),"")</f>
        <v/>
      </c>
      <c r="H145" s="10" t="str">
        <f>IFERROR(IF(VLOOKUP(A145,Entrada!A:C,3,FALSE)=Table1[[#Headers],[Entrada]],Table1[[#Headers],[Entrada]],""),"")</f>
        <v/>
      </c>
      <c r="I145" s="10" t="str">
        <f>IFERROR(IF(VLOOKUP(A145,Virgen!A:C,3,FALSE)=Table1[[#Headers],[Virgen]],Table1[[#Headers],[Virgen]],""),"")</f>
        <v/>
      </c>
      <c r="J145" s="10" t="str">
        <f>IFERROR(IF(VLOOKUP(A145,Paz!A:C,3,FALSE)=Table1[[#Headers],[Paz]],Table1[[#Headers],[Paz]],""),"")</f>
        <v/>
      </c>
      <c r="K145" s="10" t="str">
        <f>IFERROR(IF(VLOOKUP(A145,Pan!A:C,3,FALSE)=Table1[[#Headers],[Pan]],Table1[[#Headers],[Pan]],""),"")</f>
        <v/>
      </c>
      <c r="L145" s="10" t="str">
        <f>IFERROR(IF(VLOOKUP(A145,Comunión!A:C,3,FALSE)=Table1[[#Headers],[Comunión]],Table1[[#Headers],[Comunión]],""),"")</f>
        <v/>
      </c>
      <c r="M145" s="10" t="str">
        <f>IFERROR(IF(VLOOKUP(A145,Niños!A:C,3,FALSE)=Table1[[#Headers],[Niños]],Table1[[#Headers],[Niños]],""),"")</f>
        <v/>
      </c>
      <c r="N145" s="10" t="str">
        <f>IFERROR(IF(VLOOKUP(A145,Laudes!A:C,3,FALSE)=Table1[[#Headers],[Laudes]],Table1[[#Headers],[Laudes]],""),"")</f>
        <v/>
      </c>
      <c r="O145" s="10" t="str">
        <f>IFERROR(IF(VLOOKUP(A145,'Nuevo Testamento'!A:C,3,FALSE)=Table1[[#Headers],[Nuevo Testamento]],Table1[[#Headers],[Nuevo Testamento]],""),"")</f>
        <v/>
      </c>
      <c r="P145" s="10" t="str">
        <f>IFERROR(IF(VLOOKUP(A145,'Antiguo Testamento'!A:C,3,FALSE)=Table1[[#Headers],[Antiguo Testamento]],Table1[[#Headers],[Antiguo Testamento]],""),"")</f>
        <v>Antiguo Testamento</v>
      </c>
      <c r="Q145" s="10" t="str">
        <f>IFERROR(IF(VLOOKUP(A145,Final!A:C,3,FALSE)=Table1[[#Headers],[Final]],Table1[[#Headers],[Final]],""),"")</f>
        <v/>
      </c>
    </row>
    <row r="146" spans="1:17" s="10" customFormat="1" x14ac:dyDescent="0.25">
      <c r="A146" s="10" t="s">
        <v>175</v>
      </c>
      <c r="B146" s="10">
        <v>229</v>
      </c>
      <c r="C146" s="10" t="str">
        <f>IFERROR(IF(VLOOKUP(A146,Adviento!A:C,3,FALSE)=Table1[[#Headers],[Adviento]],Table1[[#Headers],[Adviento]],""),"")</f>
        <v/>
      </c>
      <c r="D146" s="10" t="str">
        <f>IFERROR(IF(VLOOKUP(A146,Navidad!A:C,3,FALSE)=Table1[[#Headers],[Navidad]],Table1[[#Headers],[Navidad]],""),"")</f>
        <v/>
      </c>
      <c r="E146" s="10" t="str">
        <f>IFERROR(IF(VLOOKUP(A146,Cuaresma!A:C,3,FALSE)=Table1[[#Headers],[Cuaresma]],Table1[[#Headers],[Cuaresma]],""),"")</f>
        <v/>
      </c>
      <c r="F146" s="10" t="str">
        <f>IFERROR(IF(VLOOKUP(A146,Pascua!A:C,3,FALSE)=Table1[[#Headers],[Pascua]],Table1[[#Headers],[Pascua]],""),"")</f>
        <v/>
      </c>
      <c r="G146" s="10" t="str">
        <f>IFERROR(IF(VLOOKUP(A146,Pentecostés!A:C,3,FALSE)=Table1[[#Headers],[Pentecostés]],Table1[[#Headers],[Pentecostés]],""),"")</f>
        <v/>
      </c>
      <c r="H146" s="10" t="str">
        <f>IFERROR(IF(VLOOKUP(A146,Entrada!A:C,3,FALSE)=Table1[[#Headers],[Entrada]],Table1[[#Headers],[Entrada]],""),"")</f>
        <v/>
      </c>
      <c r="I146" s="10" t="str">
        <f>IFERROR(IF(VLOOKUP(A146,Virgen!A:C,3,FALSE)=Table1[[#Headers],[Virgen]],Table1[[#Headers],[Virgen]],""),"")</f>
        <v/>
      </c>
      <c r="J146" s="10" t="str">
        <f>IFERROR(IF(VLOOKUP(A146,Paz!A:C,3,FALSE)=Table1[[#Headers],[Paz]],Table1[[#Headers],[Paz]],""),"")</f>
        <v/>
      </c>
      <c r="K146" s="10" t="str">
        <f>IFERROR(IF(VLOOKUP(A146,Pan!A:C,3,FALSE)=Table1[[#Headers],[Pan]],Table1[[#Headers],[Pan]],""),"")</f>
        <v/>
      </c>
      <c r="L146" s="10" t="str">
        <f>IFERROR(IF(VLOOKUP(A146,Comunión!A:C,3,FALSE)=Table1[[#Headers],[Comunión]],Table1[[#Headers],[Comunión]],""),"")</f>
        <v/>
      </c>
      <c r="M146" s="10" t="str">
        <f>IFERROR(IF(VLOOKUP(A146,Niños!A:C,3,FALSE)=Table1[[#Headers],[Niños]],Table1[[#Headers],[Niños]],""),"")</f>
        <v/>
      </c>
      <c r="N146" s="10" t="str">
        <f>IFERROR(IF(VLOOKUP(A146,Laudes!A:C,3,FALSE)=Table1[[#Headers],[Laudes]],Table1[[#Headers],[Laudes]],""),"")</f>
        <v/>
      </c>
      <c r="O146" s="10" t="str">
        <f>IFERROR(IF(VLOOKUP(A146,'Nuevo Testamento'!A:C,3,FALSE)=Table1[[#Headers],[Nuevo Testamento]],Table1[[#Headers],[Nuevo Testamento]],""),"")</f>
        <v>Nuevo Testamento</v>
      </c>
      <c r="P146" s="10" t="str">
        <f>IFERROR(IF(VLOOKUP(A146,'Antiguo Testamento'!A:C,3,FALSE)=Table1[[#Headers],[Antiguo Testamento]],Table1[[#Headers],[Antiguo Testamento]],""),"")</f>
        <v/>
      </c>
      <c r="Q146" s="10" t="str">
        <f>IFERROR(IF(VLOOKUP(A146,Final!A:C,3,FALSE)=Table1[[#Headers],[Final]],Table1[[#Headers],[Final]],""),"")</f>
        <v/>
      </c>
    </row>
    <row r="147" spans="1:17" s="10" customFormat="1" x14ac:dyDescent="0.25">
      <c r="A147" s="10" t="s">
        <v>176</v>
      </c>
      <c r="B147" s="10">
        <v>120</v>
      </c>
      <c r="C147" s="10" t="str">
        <f>IFERROR(IF(VLOOKUP(A147,Adviento!A:C,3,FALSE)=Table1[[#Headers],[Adviento]],Table1[[#Headers],[Adviento]],""),"")</f>
        <v/>
      </c>
      <c r="D147" s="10" t="str">
        <f>IFERROR(IF(VLOOKUP(A147,Navidad!A:C,3,FALSE)=Table1[[#Headers],[Navidad]],Table1[[#Headers],[Navidad]],""),"")</f>
        <v/>
      </c>
      <c r="E147" s="10" t="str">
        <f>IFERROR(IF(VLOOKUP(A147,Cuaresma!A:C,3,FALSE)=Table1[[#Headers],[Cuaresma]],Table1[[#Headers],[Cuaresma]],""),"")</f>
        <v/>
      </c>
      <c r="F147" s="10" t="str">
        <f>IFERROR(IF(VLOOKUP(A147,Pascua!A:C,3,FALSE)=Table1[[#Headers],[Pascua]],Table1[[#Headers],[Pascua]],""),"")</f>
        <v>Pascua</v>
      </c>
      <c r="G147" s="10" t="str">
        <f>IFERROR(IF(VLOOKUP(A147,Pentecostés!A:C,3,FALSE)=Table1[[#Headers],[Pentecostés]],Table1[[#Headers],[Pentecostés]],""),"")</f>
        <v>Pentecostés</v>
      </c>
      <c r="H147" s="10" t="str">
        <f>IFERROR(IF(VLOOKUP(A147,Entrada!A:C,3,FALSE)=Table1[[#Headers],[Entrada]],Table1[[#Headers],[Entrada]],""),"")</f>
        <v/>
      </c>
      <c r="I147" s="10" t="str">
        <f>IFERROR(IF(VLOOKUP(A147,Virgen!A:C,3,FALSE)=Table1[[#Headers],[Virgen]],Table1[[#Headers],[Virgen]],""),"")</f>
        <v/>
      </c>
      <c r="J147" s="10" t="str">
        <f>IFERROR(IF(VLOOKUP(A147,Paz!A:C,3,FALSE)=Table1[[#Headers],[Paz]],Table1[[#Headers],[Paz]],""),"")</f>
        <v/>
      </c>
      <c r="K147" s="10" t="str">
        <f>IFERROR(IF(VLOOKUP(A147,Pan!A:C,3,FALSE)=Table1[[#Headers],[Pan]],Table1[[#Headers],[Pan]],""),"")</f>
        <v/>
      </c>
      <c r="L147" s="10" t="str">
        <f>IFERROR(IF(VLOOKUP(A147,Comunión!A:C,3,FALSE)=Table1[[#Headers],[Comunión]],Table1[[#Headers],[Comunión]],""),"")</f>
        <v/>
      </c>
      <c r="M147" s="10" t="str">
        <f>IFERROR(IF(VLOOKUP(A147,Niños!A:C,3,FALSE)=Table1[[#Headers],[Niños]],Table1[[#Headers],[Niños]],""),"")</f>
        <v/>
      </c>
      <c r="N147" s="10" t="str">
        <f>IFERROR(IF(VLOOKUP(A147,Laudes!A:C,3,FALSE)=Table1[[#Headers],[Laudes]],Table1[[#Headers],[Laudes]],""),"")</f>
        <v/>
      </c>
      <c r="O147" s="10" t="str">
        <f>IFERROR(IF(VLOOKUP(A147,'Nuevo Testamento'!A:C,3,FALSE)=Table1[[#Headers],[Nuevo Testamento]],Table1[[#Headers],[Nuevo Testamento]],""),"")</f>
        <v>Nuevo Testamento</v>
      </c>
      <c r="P147" s="10" t="str">
        <f>IFERROR(IF(VLOOKUP(A147,'Antiguo Testamento'!A:C,3,FALSE)=Table1[[#Headers],[Antiguo Testamento]],Table1[[#Headers],[Antiguo Testamento]],""),"")</f>
        <v/>
      </c>
      <c r="Q147" s="10" t="str">
        <f>IFERROR(IF(VLOOKUP(A147,Final!A:C,3,FALSE)=Table1[[#Headers],[Final]],Table1[[#Headers],[Final]],""),"")</f>
        <v/>
      </c>
    </row>
    <row r="148" spans="1:17" s="10" customFormat="1" x14ac:dyDescent="0.25">
      <c r="A148" s="10" t="s">
        <v>70</v>
      </c>
      <c r="B148" s="10">
        <v>121</v>
      </c>
      <c r="C148" s="10" t="str">
        <f>IFERROR(IF(VLOOKUP(A148,Adviento!A:C,3,FALSE)=Table1[[#Headers],[Adviento]],Table1[[#Headers],[Adviento]],""),"")</f>
        <v/>
      </c>
      <c r="D148" s="10" t="str">
        <f>IFERROR(IF(VLOOKUP(A148,Navidad!A:C,3,FALSE)=Table1[[#Headers],[Navidad]],Table1[[#Headers],[Navidad]],""),"")</f>
        <v/>
      </c>
      <c r="E148" s="10" t="str">
        <f>IFERROR(IF(VLOOKUP(A148,Cuaresma!A:C,3,FALSE)=Table1[[#Headers],[Cuaresma]],Table1[[#Headers],[Cuaresma]],""),"")</f>
        <v/>
      </c>
      <c r="F148" s="10" t="str">
        <f>IFERROR(IF(VLOOKUP(A148,Pascua!A:C,3,FALSE)=Table1[[#Headers],[Pascua]],Table1[[#Headers],[Pascua]],""),"")</f>
        <v/>
      </c>
      <c r="G148" s="10" t="str">
        <f>IFERROR(IF(VLOOKUP(A148,Pentecostés!A:C,3,FALSE)=Table1[[#Headers],[Pentecostés]],Table1[[#Headers],[Pentecostés]],""),"")</f>
        <v/>
      </c>
      <c r="H148" s="10" t="str">
        <f>IFERROR(IF(VLOOKUP(A148,Entrada!A:C,3,FALSE)=Table1[[#Headers],[Entrada]],Table1[[#Headers],[Entrada]],""),"")</f>
        <v/>
      </c>
      <c r="I148" s="10" t="str">
        <f>IFERROR(IF(VLOOKUP(A148,Virgen!A:C,3,FALSE)=Table1[[#Headers],[Virgen]],Table1[[#Headers],[Virgen]],""),"")</f>
        <v/>
      </c>
      <c r="J148" s="10" t="str">
        <f>IFERROR(IF(VLOOKUP(A148,Paz!A:C,3,FALSE)=Table1[[#Headers],[Paz]],Table1[[#Headers],[Paz]],""),"")</f>
        <v/>
      </c>
      <c r="K148" s="10" t="str">
        <f>IFERROR(IF(VLOOKUP(A148,Pan!A:C,3,FALSE)=Table1[[#Headers],[Pan]],Table1[[#Headers],[Pan]],""),"")</f>
        <v>Pan</v>
      </c>
      <c r="L148" s="10" t="str">
        <f>IFERROR(IF(VLOOKUP(A148,Comunión!A:C,3,FALSE)=Table1[[#Headers],[Comunión]],Table1[[#Headers],[Comunión]],""),"")</f>
        <v/>
      </c>
      <c r="M148" s="10" t="str">
        <f>IFERROR(IF(VLOOKUP(A148,Niños!A:C,3,FALSE)=Table1[[#Headers],[Niños]],Table1[[#Headers],[Niños]],""),"")</f>
        <v/>
      </c>
      <c r="N148" s="10" t="str">
        <f>IFERROR(IF(VLOOKUP(A148,Laudes!A:C,3,FALSE)=Table1[[#Headers],[Laudes]],Table1[[#Headers],[Laudes]],""),"")</f>
        <v/>
      </c>
      <c r="O148" s="10" t="str">
        <f>IFERROR(IF(VLOOKUP(A148,'Nuevo Testamento'!A:C,3,FALSE)=Table1[[#Headers],[Nuevo Testamento]],Table1[[#Headers],[Nuevo Testamento]],""),"")</f>
        <v/>
      </c>
      <c r="P148" s="10" t="str">
        <f>IFERROR(IF(VLOOKUP(A148,'Antiguo Testamento'!A:C,3,FALSE)=Table1[[#Headers],[Antiguo Testamento]],Table1[[#Headers],[Antiguo Testamento]],""),"")</f>
        <v>Antiguo Testamento</v>
      </c>
      <c r="Q148" s="10" t="str">
        <f>IFERROR(IF(VLOOKUP(A148,Final!A:C,3,FALSE)=Table1[[#Headers],[Final]],Table1[[#Headers],[Final]],""),"")</f>
        <v/>
      </c>
    </row>
    <row r="149" spans="1:17" s="10" customFormat="1" x14ac:dyDescent="0.25">
      <c r="A149" s="10" t="s">
        <v>71</v>
      </c>
      <c r="B149" s="10">
        <v>230</v>
      </c>
      <c r="C149" s="10" t="str">
        <f>IFERROR(IF(VLOOKUP(A149,Adviento!A:C,3,FALSE)=Table1[[#Headers],[Adviento]],Table1[[#Headers],[Adviento]],""),"")</f>
        <v/>
      </c>
      <c r="D149" s="10" t="str">
        <f>IFERROR(IF(VLOOKUP(A149,Navidad!A:C,3,FALSE)=Table1[[#Headers],[Navidad]],Table1[[#Headers],[Navidad]],""),"")</f>
        <v/>
      </c>
      <c r="E149" s="10" t="str">
        <f>IFERROR(IF(VLOOKUP(A149,Cuaresma!A:C,3,FALSE)=Table1[[#Headers],[Cuaresma]],Table1[[#Headers],[Cuaresma]],""),"")</f>
        <v/>
      </c>
      <c r="F149" s="10" t="str">
        <f>IFERROR(IF(VLOOKUP(A149,Pascua!A:C,3,FALSE)=Table1[[#Headers],[Pascua]],Table1[[#Headers],[Pascua]],""),"")</f>
        <v/>
      </c>
      <c r="G149" s="10" t="str">
        <f>IFERROR(IF(VLOOKUP(A149,Pentecostés!A:C,3,FALSE)=Table1[[#Headers],[Pentecostés]],Table1[[#Headers],[Pentecostés]],""),"")</f>
        <v/>
      </c>
      <c r="H149" s="10" t="str">
        <f>IFERROR(IF(VLOOKUP(A149,Entrada!A:C,3,FALSE)=Table1[[#Headers],[Entrada]],Table1[[#Headers],[Entrada]],""),"")</f>
        <v/>
      </c>
      <c r="I149" s="10" t="str">
        <f>IFERROR(IF(VLOOKUP(A149,Virgen!A:C,3,FALSE)=Table1[[#Headers],[Virgen]],Table1[[#Headers],[Virgen]],""),"")</f>
        <v/>
      </c>
      <c r="J149" s="10" t="str">
        <f>IFERROR(IF(VLOOKUP(A149,Paz!A:C,3,FALSE)=Table1[[#Headers],[Paz]],Table1[[#Headers],[Paz]],""),"")</f>
        <v/>
      </c>
      <c r="K149" s="10" t="str">
        <f>IFERROR(IF(VLOOKUP(A149,Pan!A:C,3,FALSE)=Table1[[#Headers],[Pan]],Table1[[#Headers],[Pan]],""),"")</f>
        <v/>
      </c>
      <c r="L149" s="10" t="str">
        <f>IFERROR(IF(VLOOKUP(A149,Comunión!A:C,3,FALSE)=Table1[[#Headers],[Comunión]],Table1[[#Headers],[Comunión]],""),"")</f>
        <v/>
      </c>
      <c r="M149" s="10" t="str">
        <f>IFERROR(IF(VLOOKUP(A149,Niños!A:C,3,FALSE)=Table1[[#Headers],[Niños]],Table1[[#Headers],[Niños]],""),"")</f>
        <v/>
      </c>
      <c r="N149" s="10" t="str">
        <f>IFERROR(IF(VLOOKUP(A149,Laudes!A:C,3,FALSE)=Table1[[#Headers],[Laudes]],Table1[[#Headers],[Laudes]],""),"")</f>
        <v/>
      </c>
      <c r="O149" s="10" t="str">
        <f>IFERROR(IF(VLOOKUP(A149,'Nuevo Testamento'!A:C,3,FALSE)=Table1[[#Headers],[Nuevo Testamento]],Table1[[#Headers],[Nuevo Testamento]],""),"")</f>
        <v>Nuevo Testamento</v>
      </c>
      <c r="P149" s="10" t="str">
        <f>IFERROR(IF(VLOOKUP(A149,'Antiguo Testamento'!A:C,3,FALSE)=Table1[[#Headers],[Antiguo Testamento]],Table1[[#Headers],[Antiguo Testamento]],""),"")</f>
        <v/>
      </c>
      <c r="Q149" s="10" t="str">
        <f>IFERROR(IF(VLOOKUP(A149,Final!A:C,3,FALSE)=Table1[[#Headers],[Final]],Table1[[#Headers],[Final]],""),"")</f>
        <v/>
      </c>
    </row>
    <row r="150" spans="1:17" s="10" customFormat="1" x14ac:dyDescent="0.25">
      <c r="A150" s="10" t="s">
        <v>72</v>
      </c>
      <c r="B150" s="10">
        <v>231</v>
      </c>
      <c r="C150" s="10" t="str">
        <f>IFERROR(IF(VLOOKUP(A150,Adviento!A:C,3,FALSE)=Table1[[#Headers],[Adviento]],Table1[[#Headers],[Adviento]],""),"")</f>
        <v/>
      </c>
      <c r="D150" s="10" t="str">
        <f>IFERROR(IF(VLOOKUP(A150,Navidad!A:C,3,FALSE)=Table1[[#Headers],[Navidad]],Table1[[#Headers],[Navidad]],""),"")</f>
        <v/>
      </c>
      <c r="E150" s="10" t="str">
        <f>IFERROR(IF(VLOOKUP(A150,Cuaresma!A:C,3,FALSE)=Table1[[#Headers],[Cuaresma]],Table1[[#Headers],[Cuaresma]],""),"")</f>
        <v>Cuaresma</v>
      </c>
      <c r="F150" s="10" t="str">
        <f>IFERROR(IF(VLOOKUP(A150,Pascua!A:C,3,FALSE)=Table1[[#Headers],[Pascua]],Table1[[#Headers],[Pascua]],""),"")</f>
        <v/>
      </c>
      <c r="G150" s="10" t="str">
        <f>IFERROR(IF(VLOOKUP(A150,Pentecostés!A:C,3,FALSE)=Table1[[#Headers],[Pentecostés]],Table1[[#Headers],[Pentecostés]],""),"")</f>
        <v/>
      </c>
      <c r="H150" s="10" t="str">
        <f>IFERROR(IF(VLOOKUP(A150,Entrada!A:C,3,FALSE)=Table1[[#Headers],[Entrada]],Table1[[#Headers],[Entrada]],""),"")</f>
        <v/>
      </c>
      <c r="I150" s="10" t="str">
        <f>IFERROR(IF(VLOOKUP(A150,Virgen!A:C,3,FALSE)=Table1[[#Headers],[Virgen]],Table1[[#Headers],[Virgen]],""),"")</f>
        <v/>
      </c>
      <c r="J150" s="10" t="str">
        <f>IFERROR(IF(VLOOKUP(A150,Paz!A:C,3,FALSE)=Table1[[#Headers],[Paz]],Table1[[#Headers],[Paz]],""),"")</f>
        <v/>
      </c>
      <c r="K150" s="10" t="str">
        <f>IFERROR(IF(VLOOKUP(A150,Pan!A:C,3,FALSE)=Table1[[#Headers],[Pan]],Table1[[#Headers],[Pan]],""),"")</f>
        <v/>
      </c>
      <c r="L150" s="10" t="str">
        <f>IFERROR(IF(VLOOKUP(A150,Comunión!A:C,3,FALSE)=Table1[[#Headers],[Comunión]],Table1[[#Headers],[Comunión]],""),"")</f>
        <v/>
      </c>
      <c r="M150" s="10" t="str">
        <f>IFERROR(IF(VLOOKUP(A150,Niños!A:C,3,FALSE)=Table1[[#Headers],[Niños]],Table1[[#Headers],[Niños]],""),"")</f>
        <v/>
      </c>
      <c r="N150" s="10" t="str">
        <f>IFERROR(IF(VLOOKUP(A150,Laudes!A:C,3,FALSE)=Table1[[#Headers],[Laudes]],Table1[[#Headers],[Laudes]],""),"")</f>
        <v/>
      </c>
      <c r="O150" s="10" t="str">
        <f>IFERROR(IF(VLOOKUP(A150,'Nuevo Testamento'!A:C,3,FALSE)=Table1[[#Headers],[Nuevo Testamento]],Table1[[#Headers],[Nuevo Testamento]],""),"")</f>
        <v/>
      </c>
      <c r="P150" s="10" t="str">
        <f>IFERROR(IF(VLOOKUP(A150,'Antiguo Testamento'!A:C,3,FALSE)=Table1[[#Headers],[Antiguo Testamento]],Table1[[#Headers],[Antiguo Testamento]],""),"")</f>
        <v>Antiguo Testamento</v>
      </c>
      <c r="Q150" s="10" t="str">
        <f>IFERROR(IF(VLOOKUP(A150,Final!A:C,3,FALSE)=Table1[[#Headers],[Final]],Table1[[#Headers],[Final]],""),"")</f>
        <v/>
      </c>
    </row>
    <row r="151" spans="1:17" s="10" customFormat="1" x14ac:dyDescent="0.25">
      <c r="A151" s="10" t="s">
        <v>177</v>
      </c>
      <c r="B151" s="10">
        <v>122</v>
      </c>
      <c r="C151" s="10" t="str">
        <f>IFERROR(IF(VLOOKUP(A151,Adviento!A:C,3,FALSE)=Table1[[#Headers],[Adviento]],Table1[[#Headers],[Adviento]],""),"")</f>
        <v/>
      </c>
      <c r="D151" s="10" t="str">
        <f>IFERROR(IF(VLOOKUP(A151,Navidad!A:C,3,FALSE)=Table1[[#Headers],[Navidad]],Table1[[#Headers],[Navidad]],""),"")</f>
        <v/>
      </c>
      <c r="E151" s="10" t="str">
        <f>IFERROR(IF(VLOOKUP(A151,Cuaresma!A:C,3,FALSE)=Table1[[#Headers],[Cuaresma]],Table1[[#Headers],[Cuaresma]],""),"")</f>
        <v/>
      </c>
      <c r="F151" s="10" t="str">
        <f>IFERROR(IF(VLOOKUP(A151,Pascua!A:C,3,FALSE)=Table1[[#Headers],[Pascua]],Table1[[#Headers],[Pascua]],""),"")</f>
        <v>Pascua</v>
      </c>
      <c r="G151" s="10" t="str">
        <f>IFERROR(IF(VLOOKUP(A151,Pentecostés!A:C,3,FALSE)=Table1[[#Headers],[Pentecostés]],Table1[[#Headers],[Pentecostés]],""),"")</f>
        <v>Pentecostés</v>
      </c>
      <c r="H151" s="10" t="str">
        <f>IFERROR(IF(VLOOKUP(A151,Entrada!A:C,3,FALSE)=Table1[[#Headers],[Entrada]],Table1[[#Headers],[Entrada]],""),"")</f>
        <v/>
      </c>
      <c r="I151" s="10" t="str">
        <f>IFERROR(IF(VLOOKUP(A151,Virgen!A:C,3,FALSE)=Table1[[#Headers],[Virgen]],Table1[[#Headers],[Virgen]],""),"")</f>
        <v/>
      </c>
      <c r="J151" s="10" t="str">
        <f>IFERROR(IF(VLOOKUP(A151,Paz!A:C,3,FALSE)=Table1[[#Headers],[Paz]],Table1[[#Headers],[Paz]],""),"")</f>
        <v/>
      </c>
      <c r="K151" s="10" t="str">
        <f>IFERROR(IF(VLOOKUP(A151,Pan!A:C,3,FALSE)=Table1[[#Headers],[Pan]],Table1[[#Headers],[Pan]],""),"")</f>
        <v/>
      </c>
      <c r="L151" s="10" t="str">
        <f>IFERROR(IF(VLOOKUP(A151,Comunión!A:C,3,FALSE)=Table1[[#Headers],[Comunión]],Table1[[#Headers],[Comunión]],""),"")</f>
        <v/>
      </c>
      <c r="M151" s="10" t="str">
        <f>IFERROR(IF(VLOOKUP(A151,Niños!A:C,3,FALSE)=Table1[[#Headers],[Niños]],Table1[[#Headers],[Niños]],""),"")</f>
        <v/>
      </c>
      <c r="N151" s="10" t="str">
        <f>IFERROR(IF(VLOOKUP(A151,Laudes!A:C,3,FALSE)=Table1[[#Headers],[Laudes]],Table1[[#Headers],[Laudes]],""),"")</f>
        <v/>
      </c>
      <c r="O151" s="10" t="str">
        <f>IFERROR(IF(VLOOKUP(A151,'Nuevo Testamento'!A:C,3,FALSE)=Table1[[#Headers],[Nuevo Testamento]],Table1[[#Headers],[Nuevo Testamento]],""),"")</f>
        <v>Nuevo Testamento</v>
      </c>
      <c r="P151" s="10" t="str">
        <f>IFERROR(IF(VLOOKUP(A151,'Antiguo Testamento'!A:C,3,FALSE)=Table1[[#Headers],[Antiguo Testamento]],Table1[[#Headers],[Antiguo Testamento]],""),"")</f>
        <v/>
      </c>
      <c r="Q151" s="10" t="str">
        <f>IFERROR(IF(VLOOKUP(A151,Final!A:C,3,FALSE)=Table1[[#Headers],[Final]],Table1[[#Headers],[Final]],""),"")</f>
        <v/>
      </c>
    </row>
    <row r="152" spans="1:17" s="10" customFormat="1" x14ac:dyDescent="0.25">
      <c r="A152" s="10" t="s">
        <v>73</v>
      </c>
      <c r="B152" s="10">
        <v>123</v>
      </c>
      <c r="C152" s="10" t="str">
        <f>IFERROR(IF(VLOOKUP(A152,Adviento!A:C,3,FALSE)=Table1[[#Headers],[Adviento]],Table1[[#Headers],[Adviento]],""),"")</f>
        <v>Adviento</v>
      </c>
      <c r="D152" s="10" t="str">
        <f>IFERROR(IF(VLOOKUP(A152,Navidad!A:C,3,FALSE)=Table1[[#Headers],[Navidad]],Table1[[#Headers],[Navidad]],""),"")</f>
        <v>Navidad</v>
      </c>
      <c r="E152" s="10" t="str">
        <f>IFERROR(IF(VLOOKUP(A152,Cuaresma!A:C,3,FALSE)=Table1[[#Headers],[Cuaresma]],Table1[[#Headers],[Cuaresma]],""),"")</f>
        <v/>
      </c>
      <c r="F152" s="10" t="str">
        <f>IFERROR(IF(VLOOKUP(A152,Pascua!A:C,3,FALSE)=Table1[[#Headers],[Pascua]],Table1[[#Headers],[Pascua]],""),"")</f>
        <v/>
      </c>
      <c r="G152" s="10" t="str">
        <f>IFERROR(IF(VLOOKUP(A152,Pentecostés!A:C,3,FALSE)=Table1[[#Headers],[Pentecostés]],Table1[[#Headers],[Pentecostés]],""),"")</f>
        <v/>
      </c>
      <c r="H152" s="10" t="str">
        <f>IFERROR(IF(VLOOKUP(A152,Entrada!A:C,3,FALSE)=Table1[[#Headers],[Entrada]],Table1[[#Headers],[Entrada]],""),"")</f>
        <v/>
      </c>
      <c r="I152" s="10" t="str">
        <f>IFERROR(IF(VLOOKUP(A152,Virgen!A:C,3,FALSE)=Table1[[#Headers],[Virgen]],Table1[[#Headers],[Virgen]],""),"")</f>
        <v/>
      </c>
      <c r="J152" s="10" t="str">
        <f>IFERROR(IF(VLOOKUP(A152,Paz!A:C,3,FALSE)=Table1[[#Headers],[Paz]],Table1[[#Headers],[Paz]],""),"")</f>
        <v/>
      </c>
      <c r="K152" s="10" t="str">
        <f>IFERROR(IF(VLOOKUP(A152,Pan!A:C,3,FALSE)=Table1[[#Headers],[Pan]],Table1[[#Headers],[Pan]],""),"")</f>
        <v/>
      </c>
      <c r="L152" s="10" t="str">
        <f>IFERROR(IF(VLOOKUP(A152,Comunión!A:C,3,FALSE)=Table1[[#Headers],[Comunión]],Table1[[#Headers],[Comunión]],""),"")</f>
        <v/>
      </c>
      <c r="M152" s="10" t="str">
        <f>IFERROR(IF(VLOOKUP(A152,Niños!A:C,3,FALSE)=Table1[[#Headers],[Niños]],Table1[[#Headers],[Niños]],""),"")</f>
        <v/>
      </c>
      <c r="N152" s="10" t="str">
        <f>IFERROR(IF(VLOOKUP(A152,Laudes!A:C,3,FALSE)=Table1[[#Headers],[Laudes]],Table1[[#Headers],[Laudes]],""),"")</f>
        <v/>
      </c>
      <c r="O152" s="10" t="str">
        <f>IFERROR(IF(VLOOKUP(A152,'Nuevo Testamento'!A:C,3,FALSE)=Table1[[#Headers],[Nuevo Testamento]],Table1[[#Headers],[Nuevo Testamento]],""),"")</f>
        <v/>
      </c>
      <c r="P152" s="10" t="str">
        <f>IFERROR(IF(VLOOKUP(A152,'Antiguo Testamento'!A:C,3,FALSE)=Table1[[#Headers],[Antiguo Testamento]],Table1[[#Headers],[Antiguo Testamento]],""),"")</f>
        <v/>
      </c>
      <c r="Q152" s="10" t="str">
        <f>IFERROR(IF(VLOOKUP(A152,Final!A:C,3,FALSE)=Table1[[#Headers],[Final]],Table1[[#Headers],[Final]],""),"")</f>
        <v/>
      </c>
    </row>
    <row r="153" spans="1:17" s="10" customFormat="1" x14ac:dyDescent="0.25">
      <c r="A153" s="10" t="s">
        <v>178</v>
      </c>
      <c r="B153" s="10">
        <v>124</v>
      </c>
      <c r="C153" s="10" t="str">
        <f>IFERROR(IF(VLOOKUP(A153,Adviento!A:C,3,FALSE)=Table1[[#Headers],[Adviento]],Table1[[#Headers],[Adviento]],""),"")</f>
        <v/>
      </c>
      <c r="D153" s="10" t="str">
        <f>IFERROR(IF(VLOOKUP(A153,Navidad!A:C,3,FALSE)=Table1[[#Headers],[Navidad]],Table1[[#Headers],[Navidad]],""),"")</f>
        <v/>
      </c>
      <c r="E153" s="10" t="str">
        <f>IFERROR(IF(VLOOKUP(A153,Cuaresma!A:C,3,FALSE)=Table1[[#Headers],[Cuaresma]],Table1[[#Headers],[Cuaresma]],""),"")</f>
        <v/>
      </c>
      <c r="F153" s="10" t="str">
        <f>IFERROR(IF(VLOOKUP(A153,Pascua!A:C,3,FALSE)=Table1[[#Headers],[Pascua]],Table1[[#Headers],[Pascua]],""),"")</f>
        <v/>
      </c>
      <c r="G153" s="10" t="str">
        <f>IFERROR(IF(VLOOKUP(A153,Pentecostés!A:C,3,FALSE)=Table1[[#Headers],[Pentecostés]],Table1[[#Headers],[Pentecostés]],""),"")</f>
        <v/>
      </c>
      <c r="H153" s="10" t="str">
        <f>IFERROR(IF(VLOOKUP(A153,Entrada!A:C,3,FALSE)=Table1[[#Headers],[Entrada]],Table1[[#Headers],[Entrada]],""),"")</f>
        <v/>
      </c>
      <c r="I153" s="10" t="str">
        <f>IFERROR(IF(VLOOKUP(A153,Virgen!A:C,3,FALSE)=Table1[[#Headers],[Virgen]],Table1[[#Headers],[Virgen]],""),"")</f>
        <v/>
      </c>
      <c r="J153" s="10" t="str">
        <f>IFERROR(IF(VLOOKUP(A153,Paz!A:C,3,FALSE)=Table1[[#Headers],[Paz]],Table1[[#Headers],[Paz]],""),"")</f>
        <v/>
      </c>
      <c r="K153" s="10" t="str">
        <f>IFERROR(IF(VLOOKUP(A153,Pan!A:C,3,FALSE)=Table1[[#Headers],[Pan]],Table1[[#Headers],[Pan]],""),"")</f>
        <v/>
      </c>
      <c r="L153" s="10" t="str">
        <f>IFERROR(IF(VLOOKUP(A153,Comunión!A:C,3,FALSE)=Table1[[#Headers],[Comunión]],Table1[[#Headers],[Comunión]],""),"")</f>
        <v/>
      </c>
      <c r="M153" s="10" t="str">
        <f>IFERROR(IF(VLOOKUP(A153,Niños!A:C,3,FALSE)=Table1[[#Headers],[Niños]],Table1[[#Headers],[Niños]],""),"")</f>
        <v/>
      </c>
      <c r="N153" s="10" t="str">
        <f>IFERROR(IF(VLOOKUP(A153,Laudes!A:C,3,FALSE)=Table1[[#Headers],[Laudes]],Table1[[#Headers],[Laudes]],""),"")</f>
        <v/>
      </c>
      <c r="O153" s="10" t="str">
        <f>IFERROR(IF(VLOOKUP(A153,'Nuevo Testamento'!A:C,3,FALSE)=Table1[[#Headers],[Nuevo Testamento]],Table1[[#Headers],[Nuevo Testamento]],""),"")</f>
        <v/>
      </c>
      <c r="P153" s="10" t="str">
        <f>IFERROR(IF(VLOOKUP(A153,'Antiguo Testamento'!A:C,3,FALSE)=Table1[[#Headers],[Antiguo Testamento]],Table1[[#Headers],[Antiguo Testamento]],""),"")</f>
        <v>Antiguo Testamento</v>
      </c>
      <c r="Q153" s="10" t="str">
        <f>IFERROR(IF(VLOOKUP(A153,Final!A:C,3,FALSE)=Table1[[#Headers],[Final]],Table1[[#Headers],[Final]],""),"")</f>
        <v/>
      </c>
    </row>
    <row r="154" spans="1:17" s="10" customFormat="1" x14ac:dyDescent="0.25">
      <c r="A154" s="10" t="s">
        <v>179</v>
      </c>
      <c r="B154" s="10">
        <v>125</v>
      </c>
      <c r="C154" s="10" t="str">
        <f>IFERROR(IF(VLOOKUP(A154,Adviento!A:C,3,FALSE)=Table1[[#Headers],[Adviento]],Table1[[#Headers],[Adviento]],""),"")</f>
        <v/>
      </c>
      <c r="D154" s="10" t="str">
        <f>IFERROR(IF(VLOOKUP(A154,Navidad!A:C,3,FALSE)=Table1[[#Headers],[Navidad]],Table1[[#Headers],[Navidad]],""),"")</f>
        <v/>
      </c>
      <c r="E154" s="10" t="str">
        <f>IFERROR(IF(VLOOKUP(A154,Cuaresma!A:C,3,FALSE)=Table1[[#Headers],[Cuaresma]],Table1[[#Headers],[Cuaresma]],""),"")</f>
        <v/>
      </c>
      <c r="F154" s="10" t="str">
        <f>IFERROR(IF(VLOOKUP(A154,Pascua!A:C,3,FALSE)=Table1[[#Headers],[Pascua]],Table1[[#Headers],[Pascua]],""),"")</f>
        <v/>
      </c>
      <c r="G154" s="10" t="str">
        <f>IFERROR(IF(VLOOKUP(A154,Pentecostés!A:C,3,FALSE)=Table1[[#Headers],[Pentecostés]],Table1[[#Headers],[Pentecostés]],""),"")</f>
        <v/>
      </c>
      <c r="H154" s="10" t="str">
        <f>IFERROR(IF(VLOOKUP(A154,Entrada!A:C,3,FALSE)=Table1[[#Headers],[Entrada]],Table1[[#Headers],[Entrada]],""),"")</f>
        <v/>
      </c>
      <c r="I154" s="10" t="str">
        <f>IFERROR(IF(VLOOKUP(A154,Virgen!A:C,3,FALSE)=Table1[[#Headers],[Virgen]],Table1[[#Headers],[Virgen]],""),"")</f>
        <v/>
      </c>
      <c r="J154" s="10" t="str">
        <f>IFERROR(IF(VLOOKUP(A154,Paz!A:C,3,FALSE)=Table1[[#Headers],[Paz]],Table1[[#Headers],[Paz]],""),"")</f>
        <v/>
      </c>
      <c r="K154" s="10" t="str">
        <f>IFERROR(IF(VLOOKUP(A154,Pan!A:C,3,FALSE)=Table1[[#Headers],[Pan]],Table1[[#Headers],[Pan]],""),"")</f>
        <v/>
      </c>
      <c r="L154" s="10" t="str">
        <f>IFERROR(IF(VLOOKUP(A154,Comunión!A:C,3,FALSE)=Table1[[#Headers],[Comunión]],Table1[[#Headers],[Comunión]],""),"")</f>
        <v/>
      </c>
      <c r="M154" s="10" t="str">
        <f>IFERROR(IF(VLOOKUP(A154,Niños!A:C,3,FALSE)=Table1[[#Headers],[Niños]],Table1[[#Headers],[Niños]],""),"")</f>
        <v/>
      </c>
      <c r="N154" s="10" t="str">
        <f>IFERROR(IF(VLOOKUP(A154,Laudes!A:C,3,FALSE)=Table1[[#Headers],[Laudes]],Table1[[#Headers],[Laudes]],""),"")</f>
        <v>Laudes</v>
      </c>
      <c r="O154" s="10" t="str">
        <f>IFERROR(IF(VLOOKUP(A154,'Nuevo Testamento'!A:C,3,FALSE)=Table1[[#Headers],[Nuevo Testamento]],Table1[[#Headers],[Nuevo Testamento]],""),"")</f>
        <v/>
      </c>
      <c r="P154" s="10" t="str">
        <f>IFERROR(IF(VLOOKUP(A154,'Antiguo Testamento'!A:C,3,FALSE)=Table1[[#Headers],[Antiguo Testamento]],Table1[[#Headers],[Antiguo Testamento]],""),"")</f>
        <v>Antiguo Testamento</v>
      </c>
      <c r="Q154" s="10" t="str">
        <f>IFERROR(IF(VLOOKUP(A154,Final!A:C,3,FALSE)=Table1[[#Headers],[Final]],Table1[[#Headers],[Final]],""),"")</f>
        <v/>
      </c>
    </row>
    <row r="155" spans="1:17" s="10" customFormat="1" x14ac:dyDescent="0.25">
      <c r="A155" s="10" t="s">
        <v>180</v>
      </c>
      <c r="B155" s="10">
        <v>126</v>
      </c>
      <c r="C155" s="10" t="str">
        <f>IFERROR(IF(VLOOKUP(A155,Adviento!A:C,3,FALSE)=Table1[[#Headers],[Adviento]],Table1[[#Headers],[Adviento]],""),"")</f>
        <v/>
      </c>
      <c r="D155" s="10" t="str">
        <f>IFERROR(IF(VLOOKUP(A155,Navidad!A:C,3,FALSE)=Table1[[#Headers],[Navidad]],Table1[[#Headers],[Navidad]],""),"")</f>
        <v/>
      </c>
      <c r="E155" s="10" t="str">
        <f>IFERROR(IF(VLOOKUP(A155,Cuaresma!A:C,3,FALSE)=Table1[[#Headers],[Cuaresma]],Table1[[#Headers],[Cuaresma]],""),"")</f>
        <v>Cuaresma</v>
      </c>
      <c r="F155" s="10" t="str">
        <f>IFERROR(IF(VLOOKUP(A155,Pascua!A:C,3,FALSE)=Table1[[#Headers],[Pascua]],Table1[[#Headers],[Pascua]],""),"")</f>
        <v/>
      </c>
      <c r="G155" s="10" t="str">
        <f>IFERROR(IF(VLOOKUP(A155,Pentecostés!A:C,3,FALSE)=Table1[[#Headers],[Pentecostés]],Table1[[#Headers],[Pentecostés]],""),"")</f>
        <v/>
      </c>
      <c r="H155" s="10" t="str">
        <f>IFERROR(IF(VLOOKUP(A155,Entrada!A:C,3,FALSE)=Table1[[#Headers],[Entrada]],Table1[[#Headers],[Entrada]],""),"")</f>
        <v/>
      </c>
      <c r="I155" s="10" t="str">
        <f>IFERROR(IF(VLOOKUP(A155,Virgen!A:C,3,FALSE)=Table1[[#Headers],[Virgen]],Table1[[#Headers],[Virgen]],""),"")</f>
        <v/>
      </c>
      <c r="J155" s="10" t="str">
        <f>IFERROR(IF(VLOOKUP(A155,Paz!A:C,3,FALSE)=Table1[[#Headers],[Paz]],Table1[[#Headers],[Paz]],""),"")</f>
        <v/>
      </c>
      <c r="K155" s="10" t="str">
        <f>IFERROR(IF(VLOOKUP(A155,Pan!A:C,3,FALSE)=Table1[[#Headers],[Pan]],Table1[[#Headers],[Pan]],""),"")</f>
        <v>Pan</v>
      </c>
      <c r="L155" s="10" t="str">
        <f>IFERROR(IF(VLOOKUP(A155,Comunión!A:C,3,FALSE)=Table1[[#Headers],[Comunión]],Table1[[#Headers],[Comunión]],""),"")</f>
        <v/>
      </c>
      <c r="M155" s="10" t="str">
        <f>IFERROR(IF(VLOOKUP(A155,Niños!A:C,3,FALSE)=Table1[[#Headers],[Niños]],Table1[[#Headers],[Niños]],""),"")</f>
        <v/>
      </c>
      <c r="N155" s="10" t="str">
        <f>IFERROR(IF(VLOOKUP(A155,Laudes!A:C,3,FALSE)=Table1[[#Headers],[Laudes]],Table1[[#Headers],[Laudes]],""),"")</f>
        <v/>
      </c>
      <c r="O155" s="10" t="str">
        <f>IFERROR(IF(VLOOKUP(A155,'Nuevo Testamento'!A:C,3,FALSE)=Table1[[#Headers],[Nuevo Testamento]],Table1[[#Headers],[Nuevo Testamento]],""),"")</f>
        <v/>
      </c>
      <c r="P155" s="10" t="str">
        <f>IFERROR(IF(VLOOKUP(A155,'Antiguo Testamento'!A:C,3,FALSE)=Table1[[#Headers],[Antiguo Testamento]],Table1[[#Headers],[Antiguo Testamento]],""),"")</f>
        <v/>
      </c>
      <c r="Q155" s="10" t="str">
        <f>IFERROR(IF(VLOOKUP(A155,Final!A:C,3,FALSE)=Table1[[#Headers],[Final]],Table1[[#Headers],[Final]],""),"")</f>
        <v/>
      </c>
    </row>
    <row r="156" spans="1:17" s="10" customFormat="1" x14ac:dyDescent="0.25">
      <c r="A156" s="10" t="s">
        <v>181</v>
      </c>
      <c r="B156" s="10">
        <v>127</v>
      </c>
      <c r="C156" s="10" t="str">
        <f>IFERROR(IF(VLOOKUP(A156,Adviento!A:C,3,FALSE)=Table1[[#Headers],[Adviento]],Table1[[#Headers],[Adviento]],""),"")</f>
        <v/>
      </c>
      <c r="D156" s="10" t="str">
        <f>IFERROR(IF(VLOOKUP(A156,Navidad!A:C,3,FALSE)=Table1[[#Headers],[Navidad]],Table1[[#Headers],[Navidad]],""),"")</f>
        <v/>
      </c>
      <c r="E156" s="10" t="str">
        <f>IFERROR(IF(VLOOKUP(A156,Cuaresma!A:C,3,FALSE)=Table1[[#Headers],[Cuaresma]],Table1[[#Headers],[Cuaresma]],""),"")</f>
        <v/>
      </c>
      <c r="F156" s="10" t="str">
        <f>IFERROR(IF(VLOOKUP(A156,Pascua!A:C,3,FALSE)=Table1[[#Headers],[Pascua]],Table1[[#Headers],[Pascua]],""),"")</f>
        <v>Pascua</v>
      </c>
      <c r="G156" s="10" t="str">
        <f>IFERROR(IF(VLOOKUP(A156,Pentecostés!A:C,3,FALSE)=Table1[[#Headers],[Pentecostés]],Table1[[#Headers],[Pentecostés]],""),"")</f>
        <v>Pentecostés</v>
      </c>
      <c r="H156" s="10" t="str">
        <f>IFERROR(IF(VLOOKUP(A156,Entrada!A:C,3,FALSE)=Table1[[#Headers],[Entrada]],Table1[[#Headers],[Entrada]],""),"")</f>
        <v/>
      </c>
      <c r="I156" s="10" t="str">
        <f>IFERROR(IF(VLOOKUP(A156,Virgen!A:C,3,FALSE)=Table1[[#Headers],[Virgen]],Table1[[#Headers],[Virgen]],""),"")</f>
        <v/>
      </c>
      <c r="J156" s="10" t="str">
        <f>IFERROR(IF(VLOOKUP(A156,Paz!A:C,3,FALSE)=Table1[[#Headers],[Paz]],Table1[[#Headers],[Paz]],""),"")</f>
        <v/>
      </c>
      <c r="K156" s="10" t="str">
        <f>IFERROR(IF(VLOOKUP(A156,Pan!A:C,3,FALSE)=Table1[[#Headers],[Pan]],Table1[[#Headers],[Pan]],""),"")</f>
        <v/>
      </c>
      <c r="L156" s="10" t="str">
        <f>IFERROR(IF(VLOOKUP(A156,Comunión!A:C,3,FALSE)=Table1[[#Headers],[Comunión]],Table1[[#Headers],[Comunión]],""),"")</f>
        <v>Comunión</v>
      </c>
      <c r="M156" s="10" t="str">
        <f>IFERROR(IF(VLOOKUP(A156,Niños!A:C,3,FALSE)=Table1[[#Headers],[Niños]],Table1[[#Headers],[Niños]],""),"")</f>
        <v/>
      </c>
      <c r="N156" s="10" t="str">
        <f>IFERROR(IF(VLOOKUP(A156,Laudes!A:C,3,FALSE)=Table1[[#Headers],[Laudes]],Table1[[#Headers],[Laudes]],""),"")</f>
        <v/>
      </c>
      <c r="O156" s="10" t="str">
        <f>IFERROR(IF(VLOOKUP(A156,'Nuevo Testamento'!A:C,3,FALSE)=Table1[[#Headers],[Nuevo Testamento]],Table1[[#Headers],[Nuevo Testamento]],""),"")</f>
        <v>Nuevo Testamento</v>
      </c>
      <c r="P156" s="10" t="str">
        <f>IFERROR(IF(VLOOKUP(A156,'Antiguo Testamento'!A:C,3,FALSE)=Table1[[#Headers],[Antiguo Testamento]],Table1[[#Headers],[Antiguo Testamento]],""),"")</f>
        <v/>
      </c>
      <c r="Q156" s="10" t="str">
        <f>IFERROR(IF(VLOOKUP(A156,Final!A:C,3,FALSE)=Table1[[#Headers],[Final]],Table1[[#Headers],[Final]],""),"")</f>
        <v/>
      </c>
    </row>
    <row r="157" spans="1:17" s="10" customFormat="1" x14ac:dyDescent="0.25">
      <c r="A157" s="10" t="s">
        <v>182</v>
      </c>
      <c r="B157" s="10">
        <v>232</v>
      </c>
      <c r="C157" s="10" t="str">
        <f>IFERROR(IF(VLOOKUP(A157,Adviento!A:C,3,FALSE)=Table1[[#Headers],[Adviento]],Table1[[#Headers],[Adviento]],""),"")</f>
        <v/>
      </c>
      <c r="D157" s="10" t="str">
        <f>IFERROR(IF(VLOOKUP(A157,Navidad!A:C,3,FALSE)=Table1[[#Headers],[Navidad]],Table1[[#Headers],[Navidad]],""),"")</f>
        <v/>
      </c>
      <c r="E157" s="10" t="str">
        <f>IFERROR(IF(VLOOKUP(A157,Cuaresma!A:C,3,FALSE)=Table1[[#Headers],[Cuaresma]],Table1[[#Headers],[Cuaresma]],""),"")</f>
        <v/>
      </c>
      <c r="F157" s="10" t="str">
        <f>IFERROR(IF(VLOOKUP(A157,Pascua!A:C,3,FALSE)=Table1[[#Headers],[Pascua]],Table1[[#Headers],[Pascua]],""),"")</f>
        <v/>
      </c>
      <c r="G157" s="10" t="str">
        <f>IFERROR(IF(VLOOKUP(A157,Pentecostés!A:C,3,FALSE)=Table1[[#Headers],[Pentecostés]],Table1[[#Headers],[Pentecostés]],""),"")</f>
        <v/>
      </c>
      <c r="H157" s="10" t="str">
        <f>IFERROR(IF(VLOOKUP(A157,Entrada!A:C,3,FALSE)=Table1[[#Headers],[Entrada]],Table1[[#Headers],[Entrada]],""),"")</f>
        <v/>
      </c>
      <c r="I157" s="10" t="str">
        <f>IFERROR(IF(VLOOKUP(A157,Virgen!A:C,3,FALSE)=Table1[[#Headers],[Virgen]],Table1[[#Headers],[Virgen]],""),"")</f>
        <v/>
      </c>
      <c r="J157" s="10" t="str">
        <f>IFERROR(IF(VLOOKUP(A157,Paz!A:C,3,FALSE)=Table1[[#Headers],[Paz]],Table1[[#Headers],[Paz]],""),"")</f>
        <v/>
      </c>
      <c r="K157" s="10" t="str">
        <f>IFERROR(IF(VLOOKUP(A157,Pan!A:C,3,FALSE)=Table1[[#Headers],[Pan]],Table1[[#Headers],[Pan]],""),"")</f>
        <v/>
      </c>
      <c r="L157" s="10" t="str">
        <f>IFERROR(IF(VLOOKUP(A157,Comunión!A:C,3,FALSE)=Table1[[#Headers],[Comunión]],Table1[[#Headers],[Comunión]],""),"")</f>
        <v/>
      </c>
      <c r="M157" s="10" t="str">
        <f>IFERROR(IF(VLOOKUP(A157,Niños!A:C,3,FALSE)=Table1[[#Headers],[Niños]],Table1[[#Headers],[Niños]],""),"")</f>
        <v/>
      </c>
      <c r="N157" s="10" t="str">
        <f>IFERROR(IF(VLOOKUP(A157,Laudes!A:C,3,FALSE)=Table1[[#Headers],[Laudes]],Table1[[#Headers],[Laudes]],""),"")</f>
        <v/>
      </c>
      <c r="O157" s="10" t="str">
        <f>IFERROR(IF(VLOOKUP(A157,'Nuevo Testamento'!A:C,3,FALSE)=Table1[[#Headers],[Nuevo Testamento]],Table1[[#Headers],[Nuevo Testamento]],""),"")</f>
        <v/>
      </c>
      <c r="P157" s="10" t="str">
        <f>IFERROR(IF(VLOOKUP(A157,'Antiguo Testamento'!A:C,3,FALSE)=Table1[[#Headers],[Antiguo Testamento]],Table1[[#Headers],[Antiguo Testamento]],""),"")</f>
        <v>Antiguo Testamento</v>
      </c>
      <c r="Q157" s="10" t="str">
        <f>IFERROR(IF(VLOOKUP(A157,Final!A:C,3,FALSE)=Table1[[#Headers],[Final]],Table1[[#Headers],[Final]],""),"")</f>
        <v/>
      </c>
    </row>
    <row r="158" spans="1:17" s="10" customFormat="1" x14ac:dyDescent="0.25">
      <c r="A158" s="10" t="s">
        <v>183</v>
      </c>
      <c r="B158" s="10">
        <v>128</v>
      </c>
      <c r="C158" s="10" t="str">
        <f>IFERROR(IF(VLOOKUP(A158,Adviento!A:C,3,FALSE)=Table1[[#Headers],[Adviento]],Table1[[#Headers],[Adviento]],""),"")</f>
        <v/>
      </c>
      <c r="D158" s="10" t="str">
        <f>IFERROR(IF(VLOOKUP(A158,Navidad!A:C,3,FALSE)=Table1[[#Headers],[Navidad]],Table1[[#Headers],[Navidad]],""),"")</f>
        <v/>
      </c>
      <c r="E158" s="10" t="str">
        <f>IFERROR(IF(VLOOKUP(A158,Cuaresma!A:C,3,FALSE)=Table1[[#Headers],[Cuaresma]],Table1[[#Headers],[Cuaresma]],""),"")</f>
        <v/>
      </c>
      <c r="F158" s="10" t="str">
        <f>IFERROR(IF(VLOOKUP(A158,Pascua!A:C,3,FALSE)=Table1[[#Headers],[Pascua]],Table1[[#Headers],[Pascua]],""),"")</f>
        <v/>
      </c>
      <c r="G158" s="10" t="str">
        <f>IFERROR(IF(VLOOKUP(A158,Pentecostés!A:C,3,FALSE)=Table1[[#Headers],[Pentecostés]],Table1[[#Headers],[Pentecostés]],""),"")</f>
        <v/>
      </c>
      <c r="H158" s="10" t="str">
        <f>IFERROR(IF(VLOOKUP(A158,Entrada!A:C,3,FALSE)=Table1[[#Headers],[Entrada]],Table1[[#Headers],[Entrada]],""),"")</f>
        <v>Entrada</v>
      </c>
      <c r="I158" s="10" t="str">
        <f>IFERROR(IF(VLOOKUP(A158,Virgen!A:C,3,FALSE)=Table1[[#Headers],[Virgen]],Table1[[#Headers],[Virgen]],""),"")</f>
        <v/>
      </c>
      <c r="J158" s="10" t="str">
        <f>IFERROR(IF(VLOOKUP(A158,Paz!A:C,3,FALSE)=Table1[[#Headers],[Paz]],Table1[[#Headers],[Paz]],""),"")</f>
        <v/>
      </c>
      <c r="K158" s="10" t="str">
        <f>IFERROR(IF(VLOOKUP(A158,Pan!A:C,3,FALSE)=Table1[[#Headers],[Pan]],Table1[[#Headers],[Pan]],""),"")</f>
        <v/>
      </c>
      <c r="L158" s="10" t="str">
        <f>IFERROR(IF(VLOOKUP(A158,Comunión!A:C,3,FALSE)=Table1[[#Headers],[Comunión]],Table1[[#Headers],[Comunión]],""),"")</f>
        <v/>
      </c>
      <c r="M158" s="10" t="str">
        <f>IFERROR(IF(VLOOKUP(A158,Niños!A:C,3,FALSE)=Table1[[#Headers],[Niños]],Table1[[#Headers],[Niños]],""),"")</f>
        <v/>
      </c>
      <c r="N158" s="10" t="str">
        <f>IFERROR(IF(VLOOKUP(A158,Laudes!A:C,3,FALSE)=Table1[[#Headers],[Laudes]],Table1[[#Headers],[Laudes]],""),"")</f>
        <v>Laudes</v>
      </c>
      <c r="O158" s="10" t="str">
        <f>IFERROR(IF(VLOOKUP(A158,'Nuevo Testamento'!A:C,3,FALSE)=Table1[[#Headers],[Nuevo Testamento]],Table1[[#Headers],[Nuevo Testamento]],""),"")</f>
        <v/>
      </c>
      <c r="P158" s="10" t="str">
        <f>IFERROR(IF(VLOOKUP(A158,'Antiguo Testamento'!A:C,3,FALSE)=Table1[[#Headers],[Antiguo Testamento]],Table1[[#Headers],[Antiguo Testamento]],""),"")</f>
        <v>Antiguo Testamento</v>
      </c>
      <c r="Q158" s="10" t="str">
        <f>IFERROR(IF(VLOOKUP(A158,Final!A:C,3,FALSE)=Table1[[#Headers],[Final]],Table1[[#Headers],[Final]],""),"")</f>
        <v/>
      </c>
    </row>
    <row r="159" spans="1:17" s="10" customFormat="1" x14ac:dyDescent="0.25">
      <c r="A159" s="10" t="s">
        <v>184</v>
      </c>
      <c r="B159" s="10">
        <v>129</v>
      </c>
      <c r="C159" s="10" t="str">
        <f>IFERROR(IF(VLOOKUP(A159,Adviento!A:C,3,FALSE)=Table1[[#Headers],[Adviento]],Table1[[#Headers],[Adviento]],""),"")</f>
        <v/>
      </c>
      <c r="D159" s="10" t="str">
        <f>IFERROR(IF(VLOOKUP(A159,Navidad!A:C,3,FALSE)=Table1[[#Headers],[Navidad]],Table1[[#Headers],[Navidad]],""),"")</f>
        <v/>
      </c>
      <c r="E159" s="10" t="str">
        <f>IFERROR(IF(VLOOKUP(A159,Cuaresma!A:C,3,FALSE)=Table1[[#Headers],[Cuaresma]],Table1[[#Headers],[Cuaresma]],""),"")</f>
        <v/>
      </c>
      <c r="F159" s="10" t="str">
        <f>IFERROR(IF(VLOOKUP(A159,Pascua!A:C,3,FALSE)=Table1[[#Headers],[Pascua]],Table1[[#Headers],[Pascua]],""),"")</f>
        <v>Pascua</v>
      </c>
      <c r="G159" s="10" t="str">
        <f>IFERROR(IF(VLOOKUP(A159,Pentecostés!A:C,3,FALSE)=Table1[[#Headers],[Pentecostés]],Table1[[#Headers],[Pentecostés]],""),"")</f>
        <v>Pentecostés</v>
      </c>
      <c r="H159" s="10" t="str">
        <f>IFERROR(IF(VLOOKUP(A159,Entrada!A:C,3,FALSE)=Table1[[#Headers],[Entrada]],Table1[[#Headers],[Entrada]],""),"")</f>
        <v>Entrada</v>
      </c>
      <c r="I159" s="10" t="str">
        <f>IFERROR(IF(VLOOKUP(A159,Virgen!A:C,3,FALSE)=Table1[[#Headers],[Virgen]],Table1[[#Headers],[Virgen]],""),"")</f>
        <v/>
      </c>
      <c r="J159" s="10" t="str">
        <f>IFERROR(IF(VLOOKUP(A159,Paz!A:C,3,FALSE)=Table1[[#Headers],[Paz]],Table1[[#Headers],[Paz]],""),"")</f>
        <v/>
      </c>
      <c r="K159" s="10" t="str">
        <f>IFERROR(IF(VLOOKUP(A159,Pan!A:C,3,FALSE)=Table1[[#Headers],[Pan]],Table1[[#Headers],[Pan]],""),"")</f>
        <v/>
      </c>
      <c r="L159" s="10" t="str">
        <f>IFERROR(IF(VLOOKUP(A159,Comunión!A:C,3,FALSE)=Table1[[#Headers],[Comunión]],Table1[[#Headers],[Comunión]],""),"")</f>
        <v/>
      </c>
      <c r="M159" s="10" t="str">
        <f>IFERROR(IF(VLOOKUP(A159,Niños!A:C,3,FALSE)=Table1[[#Headers],[Niños]],Table1[[#Headers],[Niños]],""),"")</f>
        <v/>
      </c>
      <c r="N159" s="10" t="str">
        <f>IFERROR(IF(VLOOKUP(A159,Laudes!A:C,3,FALSE)=Table1[[#Headers],[Laudes]],Table1[[#Headers],[Laudes]],""),"")</f>
        <v/>
      </c>
      <c r="O159" s="10" t="str">
        <f>IFERROR(IF(VLOOKUP(A159,'Nuevo Testamento'!A:C,3,FALSE)=Table1[[#Headers],[Nuevo Testamento]],Table1[[#Headers],[Nuevo Testamento]],""),"")</f>
        <v/>
      </c>
      <c r="P159" s="10" t="str">
        <f>IFERROR(IF(VLOOKUP(A159,'Antiguo Testamento'!A:C,3,FALSE)=Table1[[#Headers],[Antiguo Testamento]],Table1[[#Headers],[Antiguo Testamento]],""),"")</f>
        <v>Antiguo Testamento</v>
      </c>
      <c r="Q159" s="10" t="str">
        <f>IFERROR(IF(VLOOKUP(A159,Final!A:C,3,FALSE)=Table1[[#Headers],[Final]],Table1[[#Headers],[Final]],""),"")</f>
        <v/>
      </c>
    </row>
    <row r="160" spans="1:17" s="10" customFormat="1" x14ac:dyDescent="0.25">
      <c r="A160" s="10" t="s">
        <v>74</v>
      </c>
      <c r="B160" s="10">
        <v>193</v>
      </c>
      <c r="C160" s="10" t="str">
        <f>IFERROR(IF(VLOOKUP(A160,Adviento!A:C,3,FALSE)=Table1[[#Headers],[Adviento]],Table1[[#Headers],[Adviento]],""),"")</f>
        <v/>
      </c>
      <c r="D160" s="10" t="str">
        <f>IFERROR(IF(VLOOKUP(A160,Navidad!A:C,3,FALSE)=Table1[[#Headers],[Navidad]],Table1[[#Headers],[Navidad]],""),"")</f>
        <v/>
      </c>
      <c r="E160" s="10" t="str">
        <f>IFERROR(IF(VLOOKUP(A160,Cuaresma!A:C,3,FALSE)=Table1[[#Headers],[Cuaresma]],Table1[[#Headers],[Cuaresma]],""),"")</f>
        <v/>
      </c>
      <c r="F160" s="10" t="str">
        <f>IFERROR(IF(VLOOKUP(A160,Pascua!A:C,3,FALSE)=Table1[[#Headers],[Pascua]],Table1[[#Headers],[Pascua]],""),"")</f>
        <v/>
      </c>
      <c r="G160" s="10" t="str">
        <f>IFERROR(IF(VLOOKUP(A160,Pentecostés!A:C,3,FALSE)=Table1[[#Headers],[Pentecostés]],Table1[[#Headers],[Pentecostés]],""),"")</f>
        <v/>
      </c>
      <c r="H160" s="10" t="str">
        <f>IFERROR(IF(VLOOKUP(A160,Entrada!A:C,3,FALSE)=Table1[[#Headers],[Entrada]],Table1[[#Headers],[Entrada]],""),"")</f>
        <v/>
      </c>
      <c r="I160" s="10" t="str">
        <f>IFERROR(IF(VLOOKUP(A160,Virgen!A:C,3,FALSE)=Table1[[#Headers],[Virgen]],Table1[[#Headers],[Virgen]],""),"")</f>
        <v/>
      </c>
      <c r="J160" s="10" t="str">
        <f>IFERROR(IF(VLOOKUP(A160,Paz!A:C,3,FALSE)=Table1[[#Headers],[Paz]],Table1[[#Headers],[Paz]],""),"")</f>
        <v/>
      </c>
      <c r="K160" s="10" t="str">
        <f>IFERROR(IF(VLOOKUP(A160,Pan!A:C,3,FALSE)=Table1[[#Headers],[Pan]],Table1[[#Headers],[Pan]],""),"")</f>
        <v/>
      </c>
      <c r="L160" s="10" t="str">
        <f>IFERROR(IF(VLOOKUP(A160,Comunión!A:C,3,FALSE)=Table1[[#Headers],[Comunión]],Table1[[#Headers],[Comunión]],""),"")</f>
        <v/>
      </c>
      <c r="M160" s="10" t="str">
        <f>IFERROR(IF(VLOOKUP(A160,Niños!A:C,3,FALSE)=Table1[[#Headers],[Niños]],Table1[[#Headers],[Niños]],""),"")</f>
        <v/>
      </c>
      <c r="N160" s="10" t="str">
        <f>IFERROR(IF(VLOOKUP(A160,Laudes!A:C,3,FALSE)=Table1[[#Headers],[Laudes]],Table1[[#Headers],[Laudes]],""),"")</f>
        <v/>
      </c>
      <c r="O160" s="10" t="str">
        <f>IFERROR(IF(VLOOKUP(A160,'Nuevo Testamento'!A:C,3,FALSE)=Table1[[#Headers],[Nuevo Testamento]],Table1[[#Headers],[Nuevo Testamento]],""),"")</f>
        <v/>
      </c>
      <c r="P160" s="10" t="str">
        <f>IFERROR(IF(VLOOKUP(A160,'Antiguo Testamento'!A:C,3,FALSE)=Table1[[#Headers],[Antiguo Testamento]],Table1[[#Headers],[Antiguo Testamento]],""),"")</f>
        <v/>
      </c>
      <c r="Q160" s="10" t="str">
        <f>IFERROR(IF(VLOOKUP(A160,Final!A:C,3,FALSE)=Table1[[#Headers],[Final]],Table1[[#Headers],[Final]],""),"")</f>
        <v/>
      </c>
    </row>
    <row r="161" spans="1:17" s="10" customFormat="1" x14ac:dyDescent="0.25">
      <c r="A161" s="10" t="s">
        <v>185</v>
      </c>
      <c r="B161" s="10">
        <v>130</v>
      </c>
      <c r="C161" s="10" t="str">
        <f>IFERROR(IF(VLOOKUP(A161,Adviento!A:C,3,FALSE)=Table1[[#Headers],[Adviento]],Table1[[#Headers],[Adviento]],""),"")</f>
        <v/>
      </c>
      <c r="D161" s="10" t="str">
        <f>IFERROR(IF(VLOOKUP(A161,Navidad!A:C,3,FALSE)=Table1[[#Headers],[Navidad]],Table1[[#Headers],[Navidad]],""),"")</f>
        <v/>
      </c>
      <c r="E161" s="10" t="str">
        <f>IFERROR(IF(VLOOKUP(A161,Cuaresma!A:C,3,FALSE)=Table1[[#Headers],[Cuaresma]],Table1[[#Headers],[Cuaresma]],""),"")</f>
        <v/>
      </c>
      <c r="F161" s="10" t="str">
        <f>IFERROR(IF(VLOOKUP(A161,Pascua!A:C,3,FALSE)=Table1[[#Headers],[Pascua]],Table1[[#Headers],[Pascua]],""),"")</f>
        <v>Pascua</v>
      </c>
      <c r="G161" s="10" t="str">
        <f>IFERROR(IF(VLOOKUP(A161,Pentecostés!A:C,3,FALSE)=Table1[[#Headers],[Pentecostés]],Table1[[#Headers],[Pentecostés]],""),"")</f>
        <v>Pentecostés</v>
      </c>
      <c r="H161" s="10" t="str">
        <f>IFERROR(IF(VLOOKUP(A161,Entrada!A:C,3,FALSE)=Table1[[#Headers],[Entrada]],Table1[[#Headers],[Entrada]],""),"")</f>
        <v/>
      </c>
      <c r="I161" s="10" t="str">
        <f>IFERROR(IF(VLOOKUP(A161,Virgen!A:C,3,FALSE)=Table1[[#Headers],[Virgen]],Table1[[#Headers],[Virgen]],""),"")</f>
        <v>Virgen</v>
      </c>
      <c r="J161" s="10" t="str">
        <f>IFERROR(IF(VLOOKUP(A161,Paz!A:C,3,FALSE)=Table1[[#Headers],[Paz]],Table1[[#Headers],[Paz]],""),"")</f>
        <v/>
      </c>
      <c r="K161" s="10" t="str">
        <f>IFERROR(IF(VLOOKUP(A161,Pan!A:C,3,FALSE)=Table1[[#Headers],[Pan]],Table1[[#Headers],[Pan]],""),"")</f>
        <v/>
      </c>
      <c r="L161" s="10" t="str">
        <f>IFERROR(IF(VLOOKUP(A161,Comunión!A:C,3,FALSE)=Table1[[#Headers],[Comunión]],Table1[[#Headers],[Comunión]],""),"")</f>
        <v/>
      </c>
      <c r="M161" s="10" t="str">
        <f>IFERROR(IF(VLOOKUP(A161,Niños!A:C,3,FALSE)=Table1[[#Headers],[Niños]],Table1[[#Headers],[Niños]],""),"")</f>
        <v/>
      </c>
      <c r="N161" s="10" t="str">
        <f>IFERROR(IF(VLOOKUP(A161,Laudes!A:C,3,FALSE)=Table1[[#Headers],[Laudes]],Table1[[#Headers],[Laudes]],""),"")</f>
        <v/>
      </c>
      <c r="O161" s="10" t="str">
        <f>IFERROR(IF(VLOOKUP(A161,'Nuevo Testamento'!A:C,3,FALSE)=Table1[[#Headers],[Nuevo Testamento]],Table1[[#Headers],[Nuevo Testamento]],""),"")</f>
        <v/>
      </c>
      <c r="P161" s="10" t="str">
        <f>IFERROR(IF(VLOOKUP(A161,'Antiguo Testamento'!A:C,3,FALSE)=Table1[[#Headers],[Antiguo Testamento]],Table1[[#Headers],[Antiguo Testamento]],""),"")</f>
        <v/>
      </c>
      <c r="Q161" s="10" t="str">
        <f>IFERROR(IF(VLOOKUP(A161,Final!A:C,3,FALSE)=Table1[[#Headers],[Final]],Table1[[#Headers],[Final]],""),"")</f>
        <v/>
      </c>
    </row>
    <row r="162" spans="1:17" s="10" customFormat="1" x14ac:dyDescent="0.25">
      <c r="A162" s="10" t="s">
        <v>75</v>
      </c>
      <c r="B162" s="10">
        <v>131</v>
      </c>
      <c r="C162" s="10" t="str">
        <f>IFERROR(IF(VLOOKUP(A162,Adviento!A:C,3,FALSE)=Table1[[#Headers],[Adviento]],Table1[[#Headers],[Adviento]],""),"")</f>
        <v/>
      </c>
      <c r="D162" s="10" t="str">
        <f>IFERROR(IF(VLOOKUP(A162,Navidad!A:C,3,FALSE)=Table1[[#Headers],[Navidad]],Table1[[#Headers],[Navidad]],""),"")</f>
        <v/>
      </c>
      <c r="E162" s="10" t="str">
        <f>IFERROR(IF(VLOOKUP(A162,Cuaresma!A:C,3,FALSE)=Table1[[#Headers],[Cuaresma]],Table1[[#Headers],[Cuaresma]],""),"")</f>
        <v/>
      </c>
      <c r="F162" s="10" t="str">
        <f>IFERROR(IF(VLOOKUP(A162,Pascua!A:C,3,FALSE)=Table1[[#Headers],[Pascua]],Table1[[#Headers],[Pascua]],""),"")</f>
        <v>Pascua</v>
      </c>
      <c r="G162" s="10" t="str">
        <f>IFERROR(IF(VLOOKUP(A162,Pentecostés!A:C,3,FALSE)=Table1[[#Headers],[Pentecostés]],Table1[[#Headers],[Pentecostés]],""),"")</f>
        <v>Pentecostés</v>
      </c>
      <c r="H162" s="10" t="str">
        <f>IFERROR(IF(VLOOKUP(A162,Entrada!A:C,3,FALSE)=Table1[[#Headers],[Entrada]],Table1[[#Headers],[Entrada]],""),"")</f>
        <v/>
      </c>
      <c r="I162" s="10" t="str">
        <f>IFERROR(IF(VLOOKUP(A162,Virgen!A:C,3,FALSE)=Table1[[#Headers],[Virgen]],Table1[[#Headers],[Virgen]],""),"")</f>
        <v/>
      </c>
      <c r="J162" s="10" t="str">
        <f>IFERROR(IF(VLOOKUP(A162,Paz!A:C,3,FALSE)=Table1[[#Headers],[Paz]],Table1[[#Headers],[Paz]],""),"")</f>
        <v/>
      </c>
      <c r="K162" s="10" t="str">
        <f>IFERROR(IF(VLOOKUP(A162,Pan!A:C,3,FALSE)=Table1[[#Headers],[Pan]],Table1[[#Headers],[Pan]],""),"")</f>
        <v/>
      </c>
      <c r="L162" s="10" t="str">
        <f>IFERROR(IF(VLOOKUP(A162,Comunión!A:C,3,FALSE)=Table1[[#Headers],[Comunión]],Table1[[#Headers],[Comunión]],""),"")</f>
        <v>Comunión</v>
      </c>
      <c r="M162" s="10" t="str">
        <f>IFERROR(IF(VLOOKUP(A162,Niños!A:C,3,FALSE)=Table1[[#Headers],[Niños]],Table1[[#Headers],[Niños]],""),"")</f>
        <v/>
      </c>
      <c r="N162" s="10" t="str">
        <f>IFERROR(IF(VLOOKUP(A162,Laudes!A:C,3,FALSE)=Table1[[#Headers],[Laudes]],Table1[[#Headers],[Laudes]],""),"")</f>
        <v/>
      </c>
      <c r="O162" s="10" t="str">
        <f>IFERROR(IF(VLOOKUP(A162,'Nuevo Testamento'!A:C,3,FALSE)=Table1[[#Headers],[Nuevo Testamento]],Table1[[#Headers],[Nuevo Testamento]],""),"")</f>
        <v/>
      </c>
      <c r="P162" s="10" t="str">
        <f>IFERROR(IF(VLOOKUP(A162,'Antiguo Testamento'!A:C,3,FALSE)=Table1[[#Headers],[Antiguo Testamento]],Table1[[#Headers],[Antiguo Testamento]],""),"")</f>
        <v/>
      </c>
      <c r="Q162" s="10" t="str">
        <f>IFERROR(IF(VLOOKUP(A162,Final!A:C,3,FALSE)=Table1[[#Headers],[Final]],Table1[[#Headers],[Final]],""),"")</f>
        <v/>
      </c>
    </row>
    <row r="163" spans="1:17" s="10" customFormat="1" x14ac:dyDescent="0.25">
      <c r="A163" s="10" t="s">
        <v>238</v>
      </c>
      <c r="B163" s="10">
        <v>194</v>
      </c>
      <c r="C163" s="10" t="str">
        <f>IFERROR(IF(VLOOKUP(A163,Adviento!A:C,3,FALSE)=Table1[[#Headers],[Adviento]],Table1[[#Headers],[Adviento]],""),"")</f>
        <v/>
      </c>
      <c r="D163" s="10" t="str">
        <f>IFERROR(IF(VLOOKUP(A163,Navidad!A:C,3,FALSE)=Table1[[#Headers],[Navidad]],Table1[[#Headers],[Navidad]],""),"")</f>
        <v/>
      </c>
      <c r="E163" s="10" t="str">
        <f>IFERROR(IF(VLOOKUP(A163,Cuaresma!A:C,3,FALSE)=Table1[[#Headers],[Cuaresma]],Table1[[#Headers],[Cuaresma]],""),"")</f>
        <v/>
      </c>
      <c r="F163" s="10" t="str">
        <f>IFERROR(IF(VLOOKUP(A163,Pascua!A:C,3,FALSE)=Table1[[#Headers],[Pascua]],Table1[[#Headers],[Pascua]],""),"")</f>
        <v/>
      </c>
      <c r="G163" s="10" t="str">
        <f>IFERROR(IF(VLOOKUP(A163,Pentecostés!A:C,3,FALSE)=Table1[[#Headers],[Pentecostés]],Table1[[#Headers],[Pentecostés]],""),"")</f>
        <v/>
      </c>
      <c r="H163" s="10" t="str">
        <f>IFERROR(IF(VLOOKUP(A163,Entrada!A:C,3,FALSE)=Table1[[#Headers],[Entrada]],Table1[[#Headers],[Entrada]],""),"")</f>
        <v/>
      </c>
      <c r="I163" s="10" t="str">
        <f>IFERROR(IF(VLOOKUP(A163,Virgen!A:C,3,FALSE)=Table1[[#Headers],[Virgen]],Table1[[#Headers],[Virgen]],""),"")</f>
        <v/>
      </c>
      <c r="J163" s="10" t="str">
        <f>IFERROR(IF(VLOOKUP(A163,Paz!A:C,3,FALSE)=Table1[[#Headers],[Paz]],Table1[[#Headers],[Paz]],""),"")</f>
        <v/>
      </c>
      <c r="K163" s="10" t="str">
        <f>IFERROR(IF(VLOOKUP(A163,Pan!A:C,3,FALSE)=Table1[[#Headers],[Pan]],Table1[[#Headers],[Pan]],""),"")</f>
        <v/>
      </c>
      <c r="L163" s="10" t="str">
        <f>IFERROR(IF(VLOOKUP(A163,Comunión!A:C,3,FALSE)=Table1[[#Headers],[Comunión]],Table1[[#Headers],[Comunión]],""),"")</f>
        <v/>
      </c>
      <c r="M163" s="10" t="str">
        <f>IFERROR(IF(VLOOKUP(A163,Niños!A:C,3,FALSE)=Table1[[#Headers],[Niños]],Table1[[#Headers],[Niños]],""),"")</f>
        <v/>
      </c>
      <c r="N163" s="10" t="str">
        <f>IFERROR(IF(VLOOKUP(A163,Laudes!A:C,3,FALSE)=Table1[[#Headers],[Laudes]],Table1[[#Headers],[Laudes]],""),"")</f>
        <v/>
      </c>
      <c r="O163" s="10" t="str">
        <f>IFERROR(IF(VLOOKUP(A163,'Nuevo Testamento'!A:C,3,FALSE)=Table1[[#Headers],[Nuevo Testamento]],Table1[[#Headers],[Nuevo Testamento]],""),"")</f>
        <v/>
      </c>
      <c r="P163" s="10" t="str">
        <f>IFERROR(IF(VLOOKUP(A163,'Antiguo Testamento'!A:C,3,FALSE)=Table1[[#Headers],[Antiguo Testamento]],Table1[[#Headers],[Antiguo Testamento]],""),"")</f>
        <v/>
      </c>
      <c r="Q163" s="10" t="str">
        <f>IFERROR(IF(VLOOKUP(A163,Final!A:C,3,FALSE)=Table1[[#Headers],[Final]],Table1[[#Headers],[Final]],""),"")</f>
        <v/>
      </c>
    </row>
    <row r="164" spans="1:17" s="10" customFormat="1" x14ac:dyDescent="0.25">
      <c r="A164" s="10" t="s">
        <v>76</v>
      </c>
      <c r="B164" s="10">
        <v>197</v>
      </c>
      <c r="C164" s="10" t="str">
        <f>IFERROR(IF(VLOOKUP(A164,Adviento!A:C,3,FALSE)=Table1[[#Headers],[Adviento]],Table1[[#Headers],[Adviento]],""),"")</f>
        <v/>
      </c>
      <c r="D164" s="10" t="str">
        <f>IFERROR(IF(VLOOKUP(A164,Navidad!A:C,3,FALSE)=Table1[[#Headers],[Navidad]],Table1[[#Headers],[Navidad]],""),"")</f>
        <v/>
      </c>
      <c r="E164" s="10" t="str">
        <f>IFERROR(IF(VLOOKUP(A164,Cuaresma!A:C,3,FALSE)=Table1[[#Headers],[Cuaresma]],Table1[[#Headers],[Cuaresma]],""),"")</f>
        <v/>
      </c>
      <c r="F164" s="10" t="str">
        <f>IFERROR(IF(VLOOKUP(A164,Pascua!A:C,3,FALSE)=Table1[[#Headers],[Pascua]],Table1[[#Headers],[Pascua]],""),"")</f>
        <v/>
      </c>
      <c r="G164" s="10" t="str">
        <f>IFERROR(IF(VLOOKUP(A164,Pentecostés!A:C,3,FALSE)=Table1[[#Headers],[Pentecostés]],Table1[[#Headers],[Pentecostés]],""),"")</f>
        <v/>
      </c>
      <c r="H164" s="10" t="str">
        <f>IFERROR(IF(VLOOKUP(A164,Entrada!A:C,3,FALSE)=Table1[[#Headers],[Entrada]],Table1[[#Headers],[Entrada]],""),"")</f>
        <v/>
      </c>
      <c r="I164" s="10" t="str">
        <f>IFERROR(IF(VLOOKUP(A164,Virgen!A:C,3,FALSE)=Table1[[#Headers],[Virgen]],Table1[[#Headers],[Virgen]],""),"")</f>
        <v/>
      </c>
      <c r="J164" s="10" t="str">
        <f>IFERROR(IF(VLOOKUP(A164,Paz!A:C,3,FALSE)=Table1[[#Headers],[Paz]],Table1[[#Headers],[Paz]],""),"")</f>
        <v/>
      </c>
      <c r="K164" s="10" t="str">
        <f>IFERROR(IF(VLOOKUP(A164,Pan!A:C,3,FALSE)=Table1[[#Headers],[Pan]],Table1[[#Headers],[Pan]],""),"")</f>
        <v/>
      </c>
      <c r="L164" s="10" t="str">
        <f>IFERROR(IF(VLOOKUP(A164,Comunión!A:C,3,FALSE)=Table1[[#Headers],[Comunión]],Table1[[#Headers],[Comunión]],""),"")</f>
        <v/>
      </c>
      <c r="M164" s="10" t="str">
        <f>IFERROR(IF(VLOOKUP(A164,Niños!A:C,3,FALSE)=Table1[[#Headers],[Niños]],Table1[[#Headers],[Niños]],""),"")</f>
        <v/>
      </c>
      <c r="N164" s="10" t="str">
        <f>IFERROR(IF(VLOOKUP(A164,Laudes!A:C,3,FALSE)=Table1[[#Headers],[Laudes]],Table1[[#Headers],[Laudes]],""),"")</f>
        <v/>
      </c>
      <c r="O164" s="10" t="str">
        <f>IFERROR(IF(VLOOKUP(A164,'Nuevo Testamento'!A:C,3,FALSE)=Table1[[#Headers],[Nuevo Testamento]],Table1[[#Headers],[Nuevo Testamento]],""),"")</f>
        <v/>
      </c>
      <c r="P164" s="10" t="str">
        <f>IFERROR(IF(VLOOKUP(A164,'Antiguo Testamento'!A:C,3,FALSE)=Table1[[#Headers],[Antiguo Testamento]],Table1[[#Headers],[Antiguo Testamento]],""),"")</f>
        <v/>
      </c>
      <c r="Q164" s="10" t="str">
        <f>IFERROR(IF(VLOOKUP(A164,Final!A:C,3,FALSE)=Table1[[#Headers],[Final]],Table1[[#Headers],[Final]],""),"")</f>
        <v/>
      </c>
    </row>
    <row r="165" spans="1:17" s="10" customFormat="1" x14ac:dyDescent="0.25">
      <c r="A165" s="10" t="s">
        <v>77</v>
      </c>
      <c r="B165" s="10">
        <v>200</v>
      </c>
      <c r="C165" s="10" t="str">
        <f>IFERROR(IF(VLOOKUP(A165,Adviento!A:C,3,FALSE)=Table1[[#Headers],[Adviento]],Table1[[#Headers],[Adviento]],""),"")</f>
        <v/>
      </c>
      <c r="D165" s="10" t="str">
        <f>IFERROR(IF(VLOOKUP(A165,Navidad!A:C,3,FALSE)=Table1[[#Headers],[Navidad]],Table1[[#Headers],[Navidad]],""),"")</f>
        <v/>
      </c>
      <c r="E165" s="10" t="str">
        <f>IFERROR(IF(VLOOKUP(A165,Cuaresma!A:C,3,FALSE)=Table1[[#Headers],[Cuaresma]],Table1[[#Headers],[Cuaresma]],""),"")</f>
        <v/>
      </c>
      <c r="F165" s="10" t="str">
        <f>IFERROR(IF(VLOOKUP(A165,Pascua!A:C,3,FALSE)=Table1[[#Headers],[Pascua]],Table1[[#Headers],[Pascua]],""),"")</f>
        <v/>
      </c>
      <c r="G165" s="10" t="str">
        <f>IFERROR(IF(VLOOKUP(A165,Pentecostés!A:C,3,FALSE)=Table1[[#Headers],[Pentecostés]],Table1[[#Headers],[Pentecostés]],""),"")</f>
        <v/>
      </c>
      <c r="H165" s="10" t="str">
        <f>IFERROR(IF(VLOOKUP(A165,Entrada!A:C,3,FALSE)=Table1[[#Headers],[Entrada]],Table1[[#Headers],[Entrada]],""),"")</f>
        <v/>
      </c>
      <c r="I165" s="10" t="str">
        <f>IFERROR(IF(VLOOKUP(A165,Virgen!A:C,3,FALSE)=Table1[[#Headers],[Virgen]],Table1[[#Headers],[Virgen]],""),"")</f>
        <v/>
      </c>
      <c r="J165" s="10" t="str">
        <f>IFERROR(IF(VLOOKUP(A165,Paz!A:C,3,FALSE)=Table1[[#Headers],[Paz]],Table1[[#Headers],[Paz]],""),"")</f>
        <v/>
      </c>
      <c r="K165" s="10" t="str">
        <f>IFERROR(IF(VLOOKUP(A165,Pan!A:C,3,FALSE)=Table1[[#Headers],[Pan]],Table1[[#Headers],[Pan]],""),"")</f>
        <v/>
      </c>
      <c r="L165" s="10" t="str">
        <f>IFERROR(IF(VLOOKUP(A165,Comunión!A:C,3,FALSE)=Table1[[#Headers],[Comunión]],Table1[[#Headers],[Comunión]],""),"")</f>
        <v/>
      </c>
      <c r="M165" s="10" t="str">
        <f>IFERROR(IF(VLOOKUP(A165,Niños!A:C,3,FALSE)=Table1[[#Headers],[Niños]],Table1[[#Headers],[Niños]],""),"")</f>
        <v/>
      </c>
      <c r="N165" s="10" t="str">
        <f>IFERROR(IF(VLOOKUP(A165,Laudes!A:C,3,FALSE)=Table1[[#Headers],[Laudes]],Table1[[#Headers],[Laudes]],""),"")</f>
        <v/>
      </c>
      <c r="O165" s="10" t="str">
        <f>IFERROR(IF(VLOOKUP(A165,'Nuevo Testamento'!A:C,3,FALSE)=Table1[[#Headers],[Nuevo Testamento]],Table1[[#Headers],[Nuevo Testamento]],""),"")</f>
        <v/>
      </c>
      <c r="P165" s="10" t="str">
        <f>IFERROR(IF(VLOOKUP(A165,'Antiguo Testamento'!A:C,3,FALSE)=Table1[[#Headers],[Antiguo Testamento]],Table1[[#Headers],[Antiguo Testamento]],""),"")</f>
        <v/>
      </c>
      <c r="Q165" s="10" t="str">
        <f>IFERROR(IF(VLOOKUP(A165,Final!A:C,3,FALSE)=Table1[[#Headers],[Final]],Table1[[#Headers],[Final]],""),"")</f>
        <v/>
      </c>
    </row>
    <row r="166" spans="1:17" s="10" customFormat="1" x14ac:dyDescent="0.25">
      <c r="A166" s="10" t="s">
        <v>239</v>
      </c>
      <c r="B166" s="10">
        <v>132</v>
      </c>
      <c r="C166" s="10" t="str">
        <f>IFERROR(IF(VLOOKUP(A166,Adviento!A:C,3,FALSE)=Table1[[#Headers],[Adviento]],Table1[[#Headers],[Adviento]],""),"")</f>
        <v/>
      </c>
      <c r="D166" s="10" t="str">
        <f>IFERROR(IF(VLOOKUP(A166,Navidad!A:C,3,FALSE)=Table1[[#Headers],[Navidad]],Table1[[#Headers],[Navidad]],""),"")</f>
        <v/>
      </c>
      <c r="E166" s="10" t="str">
        <f>IFERROR(IF(VLOOKUP(A166,Cuaresma!A:C,3,FALSE)=Table1[[#Headers],[Cuaresma]],Table1[[#Headers],[Cuaresma]],""),"")</f>
        <v/>
      </c>
      <c r="F166" s="10" t="str">
        <f>IFERROR(IF(VLOOKUP(A166,Pascua!A:C,3,FALSE)=Table1[[#Headers],[Pascua]],Table1[[#Headers],[Pascua]],""),"")</f>
        <v/>
      </c>
      <c r="G166" s="10" t="str">
        <f>IFERROR(IF(VLOOKUP(A166,Pentecostés!A:C,3,FALSE)=Table1[[#Headers],[Pentecostés]],Table1[[#Headers],[Pentecostés]],""),"")</f>
        <v/>
      </c>
      <c r="H166" s="10" t="str">
        <f>IFERROR(IF(VLOOKUP(A166,Entrada!A:C,3,FALSE)=Table1[[#Headers],[Entrada]],Table1[[#Headers],[Entrada]],""),"")</f>
        <v/>
      </c>
      <c r="I166" s="10" t="str">
        <f>IFERROR(IF(VLOOKUP(A166,Virgen!A:C,3,FALSE)=Table1[[#Headers],[Virgen]],Table1[[#Headers],[Virgen]],""),"")</f>
        <v/>
      </c>
      <c r="J166" s="10" t="str">
        <f>IFERROR(IF(VLOOKUP(A166,Paz!A:C,3,FALSE)=Table1[[#Headers],[Paz]],Table1[[#Headers],[Paz]],""),"")</f>
        <v>Paz</v>
      </c>
      <c r="K166" s="10" t="str">
        <f>IFERROR(IF(VLOOKUP(A166,Pan!A:C,3,FALSE)=Table1[[#Headers],[Pan]],Table1[[#Headers],[Pan]],""),"")</f>
        <v/>
      </c>
      <c r="L166" s="10" t="str">
        <f>IFERROR(IF(VLOOKUP(A166,Comunión!A:C,3,FALSE)=Table1[[#Headers],[Comunión]],Table1[[#Headers],[Comunión]],""),"")</f>
        <v/>
      </c>
      <c r="M166" s="10" t="str">
        <f>IFERROR(IF(VLOOKUP(A166,Niños!A:C,3,FALSE)=Table1[[#Headers],[Niños]],Table1[[#Headers],[Niños]],""),"")</f>
        <v/>
      </c>
      <c r="N166" s="10" t="str">
        <f>IFERROR(IF(VLOOKUP(A166,Laudes!A:C,3,FALSE)=Table1[[#Headers],[Laudes]],Table1[[#Headers],[Laudes]],""),"")</f>
        <v/>
      </c>
      <c r="O166" s="10" t="str">
        <f>IFERROR(IF(VLOOKUP(A166,'Nuevo Testamento'!A:C,3,FALSE)=Table1[[#Headers],[Nuevo Testamento]],Table1[[#Headers],[Nuevo Testamento]],""),"")</f>
        <v/>
      </c>
      <c r="P166" s="10" t="str">
        <f>IFERROR(IF(VLOOKUP(A166,'Antiguo Testamento'!A:C,3,FALSE)=Table1[[#Headers],[Antiguo Testamento]],Table1[[#Headers],[Antiguo Testamento]],""),"")</f>
        <v>Antiguo Testamento</v>
      </c>
      <c r="Q166" s="10" t="str">
        <f>IFERROR(IF(VLOOKUP(A166,Final!A:C,3,FALSE)=Table1[[#Headers],[Final]],Table1[[#Headers],[Final]],""),"")</f>
        <v/>
      </c>
    </row>
    <row r="167" spans="1:17" s="10" customFormat="1" x14ac:dyDescent="0.25">
      <c r="A167" s="10" t="s">
        <v>186</v>
      </c>
      <c r="B167" s="10">
        <v>133</v>
      </c>
      <c r="C167" s="10" t="str">
        <f>IFERROR(IF(VLOOKUP(A167,Adviento!A:C,3,FALSE)=Table1[[#Headers],[Adviento]],Table1[[#Headers],[Adviento]],""),"")</f>
        <v/>
      </c>
      <c r="D167" s="10" t="str">
        <f>IFERROR(IF(VLOOKUP(A167,Navidad!A:C,3,FALSE)=Table1[[#Headers],[Navidad]],Table1[[#Headers],[Navidad]],""),"")</f>
        <v/>
      </c>
      <c r="E167" s="10" t="str">
        <f>IFERROR(IF(VLOOKUP(A167,Cuaresma!A:C,3,FALSE)=Table1[[#Headers],[Cuaresma]],Table1[[#Headers],[Cuaresma]],""),"")</f>
        <v/>
      </c>
      <c r="F167" s="10" t="str">
        <f>IFERROR(IF(VLOOKUP(A167,Pascua!A:C,3,FALSE)=Table1[[#Headers],[Pascua]],Table1[[#Headers],[Pascua]],""),"")</f>
        <v>Pascua</v>
      </c>
      <c r="G167" s="10" t="str">
        <f>IFERROR(IF(VLOOKUP(A167,Pentecostés!A:C,3,FALSE)=Table1[[#Headers],[Pentecostés]],Table1[[#Headers],[Pentecostés]],""),"")</f>
        <v>Pentecostés</v>
      </c>
      <c r="H167" s="10" t="str">
        <f>IFERROR(IF(VLOOKUP(A167,Entrada!A:C,3,FALSE)=Table1[[#Headers],[Entrada]],Table1[[#Headers],[Entrada]],""),"")</f>
        <v/>
      </c>
      <c r="I167" s="10" t="str">
        <f>IFERROR(IF(VLOOKUP(A167,Virgen!A:C,3,FALSE)=Table1[[#Headers],[Virgen]],Table1[[#Headers],[Virgen]],""),"")</f>
        <v/>
      </c>
      <c r="J167" s="10" t="str">
        <f>IFERROR(IF(VLOOKUP(A167,Paz!A:C,3,FALSE)=Table1[[#Headers],[Paz]],Table1[[#Headers],[Paz]],""),"")</f>
        <v/>
      </c>
      <c r="K167" s="10" t="str">
        <f>IFERROR(IF(VLOOKUP(A167,Pan!A:C,3,FALSE)=Table1[[#Headers],[Pan]],Table1[[#Headers],[Pan]],""),"")</f>
        <v/>
      </c>
      <c r="L167" s="10" t="str">
        <f>IFERROR(IF(VLOOKUP(A167,Comunión!A:C,3,FALSE)=Table1[[#Headers],[Comunión]],Table1[[#Headers],[Comunión]],""),"")</f>
        <v/>
      </c>
      <c r="M167" s="10" t="str">
        <f>IFERROR(IF(VLOOKUP(A167,Niños!A:C,3,FALSE)=Table1[[#Headers],[Niños]],Table1[[#Headers],[Niños]],""),"")</f>
        <v>Niños</v>
      </c>
      <c r="N167" s="10" t="str">
        <f>IFERROR(IF(VLOOKUP(A167,Laudes!A:C,3,FALSE)=Table1[[#Headers],[Laudes]],Table1[[#Headers],[Laudes]],""),"")</f>
        <v/>
      </c>
      <c r="O167" s="10" t="str">
        <f>IFERROR(IF(VLOOKUP(A167,'Nuevo Testamento'!A:C,3,FALSE)=Table1[[#Headers],[Nuevo Testamento]],Table1[[#Headers],[Nuevo Testamento]],""),"")</f>
        <v/>
      </c>
      <c r="P167" s="10" t="str">
        <f>IFERROR(IF(VLOOKUP(A167,'Antiguo Testamento'!A:C,3,FALSE)=Table1[[#Headers],[Antiguo Testamento]],Table1[[#Headers],[Antiguo Testamento]],""),"")</f>
        <v/>
      </c>
      <c r="Q167" s="10" t="str">
        <f>IFERROR(IF(VLOOKUP(A167,Final!A:C,3,FALSE)=Table1[[#Headers],[Final]],Table1[[#Headers],[Final]],""),"")</f>
        <v/>
      </c>
    </row>
    <row r="168" spans="1:17" s="10" customFormat="1" x14ac:dyDescent="0.25">
      <c r="A168" s="10" t="s">
        <v>187</v>
      </c>
      <c r="B168" s="10">
        <v>134</v>
      </c>
      <c r="C168" s="10" t="str">
        <f>IFERROR(IF(VLOOKUP(A168,Adviento!A:C,3,FALSE)=Table1[[#Headers],[Adviento]],Table1[[#Headers],[Adviento]],""),"")</f>
        <v/>
      </c>
      <c r="D168" s="10" t="str">
        <f>IFERROR(IF(VLOOKUP(A168,Navidad!A:C,3,FALSE)=Table1[[#Headers],[Navidad]],Table1[[#Headers],[Navidad]],""),"")</f>
        <v/>
      </c>
      <c r="E168" s="10" t="str">
        <f>IFERROR(IF(VLOOKUP(A168,Cuaresma!A:C,3,FALSE)=Table1[[#Headers],[Cuaresma]],Table1[[#Headers],[Cuaresma]],""),"")</f>
        <v>Cuaresma</v>
      </c>
      <c r="F168" s="10" t="str">
        <f>IFERROR(IF(VLOOKUP(A168,Pascua!A:C,3,FALSE)=Table1[[#Headers],[Pascua]],Table1[[#Headers],[Pascua]],""),"")</f>
        <v/>
      </c>
      <c r="G168" s="10" t="str">
        <f>IFERROR(IF(VLOOKUP(A168,Pentecostés!A:C,3,FALSE)=Table1[[#Headers],[Pentecostés]],Table1[[#Headers],[Pentecostés]],""),"")</f>
        <v/>
      </c>
      <c r="H168" s="10" t="str">
        <f>IFERROR(IF(VLOOKUP(A168,Entrada!A:C,3,FALSE)=Table1[[#Headers],[Entrada]],Table1[[#Headers],[Entrada]],""),"")</f>
        <v/>
      </c>
      <c r="I168" s="10" t="str">
        <f>IFERROR(IF(VLOOKUP(A168,Virgen!A:C,3,FALSE)=Table1[[#Headers],[Virgen]],Table1[[#Headers],[Virgen]],""),"")</f>
        <v/>
      </c>
      <c r="J168" s="10" t="str">
        <f>IFERROR(IF(VLOOKUP(A168,Paz!A:C,3,FALSE)=Table1[[#Headers],[Paz]],Table1[[#Headers],[Paz]],""),"")</f>
        <v/>
      </c>
      <c r="K168" s="10" t="str">
        <f>IFERROR(IF(VLOOKUP(A168,Pan!A:C,3,FALSE)=Table1[[#Headers],[Pan]],Table1[[#Headers],[Pan]],""),"")</f>
        <v/>
      </c>
      <c r="L168" s="10" t="str">
        <f>IFERROR(IF(VLOOKUP(A168,Comunión!A:C,3,FALSE)=Table1[[#Headers],[Comunión]],Table1[[#Headers],[Comunión]],""),"")</f>
        <v/>
      </c>
      <c r="M168" s="10" t="str">
        <f>IFERROR(IF(VLOOKUP(A168,Niños!A:C,3,FALSE)=Table1[[#Headers],[Niños]],Table1[[#Headers],[Niños]],""),"")</f>
        <v/>
      </c>
      <c r="N168" s="10" t="str">
        <f>IFERROR(IF(VLOOKUP(A168,Laudes!A:C,3,FALSE)=Table1[[#Headers],[Laudes]],Table1[[#Headers],[Laudes]],""),"")</f>
        <v>Laudes</v>
      </c>
      <c r="O168" s="10" t="str">
        <f>IFERROR(IF(VLOOKUP(A168,'Nuevo Testamento'!A:C,3,FALSE)=Table1[[#Headers],[Nuevo Testamento]],Table1[[#Headers],[Nuevo Testamento]],""),"")</f>
        <v/>
      </c>
      <c r="P168" s="10" t="str">
        <f>IFERROR(IF(VLOOKUP(A168,'Antiguo Testamento'!A:C,3,FALSE)=Table1[[#Headers],[Antiguo Testamento]],Table1[[#Headers],[Antiguo Testamento]],""),"")</f>
        <v>Antiguo Testamento</v>
      </c>
      <c r="Q168" s="10" t="str">
        <f>IFERROR(IF(VLOOKUP(A168,Final!A:C,3,FALSE)=Table1[[#Headers],[Final]],Table1[[#Headers],[Final]],""),"")</f>
        <v/>
      </c>
    </row>
    <row r="169" spans="1:17" s="10" customFormat="1" x14ac:dyDescent="0.25">
      <c r="A169" s="10" t="s">
        <v>188</v>
      </c>
      <c r="B169" s="10">
        <v>135</v>
      </c>
      <c r="C169" s="10" t="str">
        <f>IFERROR(IF(VLOOKUP(A169,Adviento!A:C,3,FALSE)=Table1[[#Headers],[Adviento]],Table1[[#Headers],[Adviento]],""),"")</f>
        <v/>
      </c>
      <c r="D169" s="10" t="str">
        <f>IFERROR(IF(VLOOKUP(A169,Navidad!A:C,3,FALSE)=Table1[[#Headers],[Navidad]],Table1[[#Headers],[Navidad]],""),"")</f>
        <v/>
      </c>
      <c r="E169" s="10" t="str">
        <f>IFERROR(IF(VLOOKUP(A169,Cuaresma!A:C,3,FALSE)=Table1[[#Headers],[Cuaresma]],Table1[[#Headers],[Cuaresma]],""),"")</f>
        <v/>
      </c>
      <c r="F169" s="10" t="str">
        <f>IFERROR(IF(VLOOKUP(A169,Pascua!A:C,3,FALSE)=Table1[[#Headers],[Pascua]],Table1[[#Headers],[Pascua]],""),"")</f>
        <v/>
      </c>
      <c r="G169" s="10" t="str">
        <f>IFERROR(IF(VLOOKUP(A169,Pentecostés!A:C,3,FALSE)=Table1[[#Headers],[Pentecostés]],Table1[[#Headers],[Pentecostés]],""),"")</f>
        <v/>
      </c>
      <c r="H169" s="10" t="str">
        <f>IFERROR(IF(VLOOKUP(A169,Entrada!A:C,3,FALSE)=Table1[[#Headers],[Entrada]],Table1[[#Headers],[Entrada]],""),"")</f>
        <v/>
      </c>
      <c r="I169" s="10" t="str">
        <f>IFERROR(IF(VLOOKUP(A169,Virgen!A:C,3,FALSE)=Table1[[#Headers],[Virgen]],Table1[[#Headers],[Virgen]],""),"")</f>
        <v/>
      </c>
      <c r="J169" s="10" t="str">
        <f>IFERROR(IF(VLOOKUP(A169,Paz!A:C,3,FALSE)=Table1[[#Headers],[Paz]],Table1[[#Headers],[Paz]],""),"")</f>
        <v/>
      </c>
      <c r="K169" s="10" t="str">
        <f>IFERROR(IF(VLOOKUP(A169,Pan!A:C,3,FALSE)=Table1[[#Headers],[Pan]],Table1[[#Headers],[Pan]],""),"")</f>
        <v/>
      </c>
      <c r="L169" s="10" t="str">
        <f>IFERROR(IF(VLOOKUP(A169,Comunión!A:C,3,FALSE)=Table1[[#Headers],[Comunión]],Table1[[#Headers],[Comunión]],""),"")</f>
        <v/>
      </c>
      <c r="M169" s="10" t="str">
        <f>IFERROR(IF(VLOOKUP(A169,Niños!A:C,3,FALSE)=Table1[[#Headers],[Niños]],Table1[[#Headers],[Niños]],""),"")</f>
        <v/>
      </c>
      <c r="N169" s="10" t="str">
        <f>IFERROR(IF(VLOOKUP(A169,Laudes!A:C,3,FALSE)=Table1[[#Headers],[Laudes]],Table1[[#Headers],[Laudes]],""),"")</f>
        <v>Laudes</v>
      </c>
      <c r="O169" s="10" t="str">
        <f>IFERROR(IF(VLOOKUP(A169,'Nuevo Testamento'!A:C,3,FALSE)=Table1[[#Headers],[Nuevo Testamento]],Table1[[#Headers],[Nuevo Testamento]],""),"")</f>
        <v>Nuevo Testamento</v>
      </c>
      <c r="P169" s="10" t="str">
        <f>IFERROR(IF(VLOOKUP(A169,'Antiguo Testamento'!A:C,3,FALSE)=Table1[[#Headers],[Antiguo Testamento]],Table1[[#Headers],[Antiguo Testamento]],""),"")</f>
        <v/>
      </c>
      <c r="Q169" s="10" t="str">
        <f>IFERROR(IF(VLOOKUP(A169,Final!A:C,3,FALSE)=Table1[[#Headers],[Final]],Table1[[#Headers],[Final]],""),"")</f>
        <v/>
      </c>
    </row>
    <row r="170" spans="1:17" s="10" customFormat="1" x14ac:dyDescent="0.25">
      <c r="A170" s="10" t="s">
        <v>189</v>
      </c>
      <c r="B170" s="10">
        <v>204</v>
      </c>
      <c r="C170" s="10" t="str">
        <f>IFERROR(IF(VLOOKUP(A170,Adviento!A:C,3,FALSE)=Table1[[#Headers],[Adviento]],Table1[[#Headers],[Adviento]],""),"")</f>
        <v/>
      </c>
      <c r="D170" s="10" t="str">
        <f>IFERROR(IF(VLOOKUP(A170,Navidad!A:C,3,FALSE)=Table1[[#Headers],[Navidad]],Table1[[#Headers],[Navidad]],""),"")</f>
        <v/>
      </c>
      <c r="E170" s="10" t="str">
        <f>IFERROR(IF(VLOOKUP(A170,Cuaresma!A:C,3,FALSE)=Table1[[#Headers],[Cuaresma]],Table1[[#Headers],[Cuaresma]],""),"")</f>
        <v/>
      </c>
      <c r="F170" s="10" t="str">
        <f>IFERROR(IF(VLOOKUP(A170,Pascua!A:C,3,FALSE)=Table1[[#Headers],[Pascua]],Table1[[#Headers],[Pascua]],""),"")</f>
        <v/>
      </c>
      <c r="G170" s="10" t="str">
        <f>IFERROR(IF(VLOOKUP(A170,Pentecostés!A:C,3,FALSE)=Table1[[#Headers],[Pentecostés]],Table1[[#Headers],[Pentecostés]],""),"")</f>
        <v/>
      </c>
      <c r="H170" s="10" t="str">
        <f>IFERROR(IF(VLOOKUP(A170,Entrada!A:C,3,FALSE)=Table1[[#Headers],[Entrada]],Table1[[#Headers],[Entrada]],""),"")</f>
        <v/>
      </c>
      <c r="I170" s="10" t="str">
        <f>IFERROR(IF(VLOOKUP(A170,Virgen!A:C,3,FALSE)=Table1[[#Headers],[Virgen]],Table1[[#Headers],[Virgen]],""),"")</f>
        <v/>
      </c>
      <c r="J170" s="10" t="str">
        <f>IFERROR(IF(VLOOKUP(A170,Paz!A:C,3,FALSE)=Table1[[#Headers],[Paz]],Table1[[#Headers],[Paz]],""),"")</f>
        <v/>
      </c>
      <c r="K170" s="10" t="str">
        <f>IFERROR(IF(VLOOKUP(A170,Pan!A:C,3,FALSE)=Table1[[#Headers],[Pan]],Table1[[#Headers],[Pan]],""),"")</f>
        <v/>
      </c>
      <c r="L170" s="10" t="str">
        <f>IFERROR(IF(VLOOKUP(A170,Comunión!A:C,3,FALSE)=Table1[[#Headers],[Comunión]],Table1[[#Headers],[Comunión]],""),"")</f>
        <v/>
      </c>
      <c r="M170" s="10" t="str">
        <f>IFERROR(IF(VLOOKUP(A170,Niños!A:C,3,FALSE)=Table1[[#Headers],[Niños]],Table1[[#Headers],[Niños]],""),"")</f>
        <v/>
      </c>
      <c r="N170" s="10" t="str">
        <f>IFERROR(IF(VLOOKUP(A170,Laudes!A:C,3,FALSE)=Table1[[#Headers],[Laudes]],Table1[[#Headers],[Laudes]],""),"")</f>
        <v/>
      </c>
      <c r="O170" s="10" t="str">
        <f>IFERROR(IF(VLOOKUP(A170,'Nuevo Testamento'!A:C,3,FALSE)=Table1[[#Headers],[Nuevo Testamento]],Table1[[#Headers],[Nuevo Testamento]],""),"")</f>
        <v/>
      </c>
      <c r="P170" s="10" t="str">
        <f>IFERROR(IF(VLOOKUP(A170,'Antiguo Testamento'!A:C,3,FALSE)=Table1[[#Headers],[Antiguo Testamento]],Table1[[#Headers],[Antiguo Testamento]],""),"")</f>
        <v/>
      </c>
      <c r="Q170" s="10" t="str">
        <f>IFERROR(IF(VLOOKUP(A170,Final!A:C,3,FALSE)=Table1[[#Headers],[Final]],Table1[[#Headers],[Final]],""),"")</f>
        <v/>
      </c>
    </row>
    <row r="171" spans="1:17" s="10" customFormat="1" x14ac:dyDescent="0.25">
      <c r="A171" s="10" t="s">
        <v>78</v>
      </c>
      <c r="B171" s="10">
        <v>205</v>
      </c>
      <c r="C171" s="10" t="str">
        <f>IFERROR(IF(VLOOKUP(A171,Adviento!A:C,3,FALSE)=Table1[[#Headers],[Adviento]],Table1[[#Headers],[Adviento]],""),"")</f>
        <v/>
      </c>
      <c r="D171" s="10" t="str">
        <f>IFERROR(IF(VLOOKUP(A171,Navidad!A:C,3,FALSE)=Table1[[#Headers],[Navidad]],Table1[[#Headers],[Navidad]],""),"")</f>
        <v/>
      </c>
      <c r="E171" s="10" t="str">
        <f>IFERROR(IF(VLOOKUP(A171,Cuaresma!A:C,3,FALSE)=Table1[[#Headers],[Cuaresma]],Table1[[#Headers],[Cuaresma]],""),"")</f>
        <v/>
      </c>
      <c r="F171" s="10" t="str">
        <f>IFERROR(IF(VLOOKUP(A171,Pascua!A:C,3,FALSE)=Table1[[#Headers],[Pascua]],Table1[[#Headers],[Pascua]],""),"")</f>
        <v/>
      </c>
      <c r="G171" s="10" t="str">
        <f>IFERROR(IF(VLOOKUP(A171,Pentecostés!A:C,3,FALSE)=Table1[[#Headers],[Pentecostés]],Table1[[#Headers],[Pentecostés]],""),"")</f>
        <v/>
      </c>
      <c r="H171" s="10" t="str">
        <f>IFERROR(IF(VLOOKUP(A171,Entrada!A:C,3,FALSE)=Table1[[#Headers],[Entrada]],Table1[[#Headers],[Entrada]],""),"")</f>
        <v/>
      </c>
      <c r="I171" s="10" t="str">
        <f>IFERROR(IF(VLOOKUP(A171,Virgen!A:C,3,FALSE)=Table1[[#Headers],[Virgen]],Table1[[#Headers],[Virgen]],""),"")</f>
        <v/>
      </c>
      <c r="J171" s="10" t="str">
        <f>IFERROR(IF(VLOOKUP(A171,Paz!A:C,3,FALSE)=Table1[[#Headers],[Paz]],Table1[[#Headers],[Paz]],""),"")</f>
        <v/>
      </c>
      <c r="K171" s="10" t="str">
        <f>IFERROR(IF(VLOOKUP(A171,Pan!A:C,3,FALSE)=Table1[[#Headers],[Pan]],Table1[[#Headers],[Pan]],""),"")</f>
        <v/>
      </c>
      <c r="L171" s="10" t="str">
        <f>IFERROR(IF(VLOOKUP(A171,Comunión!A:C,3,FALSE)=Table1[[#Headers],[Comunión]],Table1[[#Headers],[Comunión]],""),"")</f>
        <v/>
      </c>
      <c r="M171" s="10" t="str">
        <f>IFERROR(IF(VLOOKUP(A171,Niños!A:C,3,FALSE)=Table1[[#Headers],[Niños]],Table1[[#Headers],[Niños]],""),"")</f>
        <v/>
      </c>
      <c r="N171" s="10" t="str">
        <f>IFERROR(IF(VLOOKUP(A171,Laudes!A:C,3,FALSE)=Table1[[#Headers],[Laudes]],Table1[[#Headers],[Laudes]],""),"")</f>
        <v/>
      </c>
      <c r="O171" s="10" t="str">
        <f>IFERROR(IF(VLOOKUP(A171,'Nuevo Testamento'!A:C,3,FALSE)=Table1[[#Headers],[Nuevo Testamento]],Table1[[#Headers],[Nuevo Testamento]],""),"")</f>
        <v/>
      </c>
      <c r="P171" s="10" t="str">
        <f>IFERROR(IF(VLOOKUP(A171,'Antiguo Testamento'!A:C,3,FALSE)=Table1[[#Headers],[Antiguo Testamento]],Table1[[#Headers],[Antiguo Testamento]],""),"")</f>
        <v/>
      </c>
      <c r="Q171" s="10" t="str">
        <f>IFERROR(IF(VLOOKUP(A171,Final!A:C,3,FALSE)=Table1[[#Headers],[Final]],Table1[[#Headers],[Final]],""),"")</f>
        <v/>
      </c>
    </row>
    <row r="172" spans="1:17" s="10" customFormat="1" x14ac:dyDescent="0.25">
      <c r="A172" s="10" t="s">
        <v>79</v>
      </c>
      <c r="B172" s="10">
        <v>206</v>
      </c>
      <c r="C172" s="10" t="str">
        <f>IFERROR(IF(VLOOKUP(A172,Adviento!A:C,3,FALSE)=Table1[[#Headers],[Adviento]],Table1[[#Headers],[Adviento]],""),"")</f>
        <v/>
      </c>
      <c r="D172" s="10" t="str">
        <f>IFERROR(IF(VLOOKUP(A172,Navidad!A:C,3,FALSE)=Table1[[#Headers],[Navidad]],Table1[[#Headers],[Navidad]],""),"")</f>
        <v/>
      </c>
      <c r="E172" s="10" t="str">
        <f>IFERROR(IF(VLOOKUP(A172,Cuaresma!A:C,3,FALSE)=Table1[[#Headers],[Cuaresma]],Table1[[#Headers],[Cuaresma]],""),"")</f>
        <v/>
      </c>
      <c r="F172" s="10" t="str">
        <f>IFERROR(IF(VLOOKUP(A172,Pascua!A:C,3,FALSE)=Table1[[#Headers],[Pascua]],Table1[[#Headers],[Pascua]],""),"")</f>
        <v/>
      </c>
      <c r="G172" s="10" t="str">
        <f>IFERROR(IF(VLOOKUP(A172,Pentecostés!A:C,3,FALSE)=Table1[[#Headers],[Pentecostés]],Table1[[#Headers],[Pentecostés]],""),"")</f>
        <v/>
      </c>
      <c r="H172" s="10" t="str">
        <f>IFERROR(IF(VLOOKUP(A172,Entrada!A:C,3,FALSE)=Table1[[#Headers],[Entrada]],Table1[[#Headers],[Entrada]],""),"")</f>
        <v/>
      </c>
      <c r="I172" s="10" t="str">
        <f>IFERROR(IF(VLOOKUP(A172,Virgen!A:C,3,FALSE)=Table1[[#Headers],[Virgen]],Table1[[#Headers],[Virgen]],""),"")</f>
        <v/>
      </c>
      <c r="J172" s="10" t="str">
        <f>IFERROR(IF(VLOOKUP(A172,Paz!A:C,3,FALSE)=Table1[[#Headers],[Paz]],Table1[[#Headers],[Paz]],""),"")</f>
        <v/>
      </c>
      <c r="K172" s="10" t="str">
        <f>IFERROR(IF(VLOOKUP(A172,Pan!A:C,3,FALSE)=Table1[[#Headers],[Pan]],Table1[[#Headers],[Pan]],""),"")</f>
        <v/>
      </c>
      <c r="L172" s="10" t="str">
        <f>IFERROR(IF(VLOOKUP(A172,Comunión!A:C,3,FALSE)=Table1[[#Headers],[Comunión]],Table1[[#Headers],[Comunión]],""),"")</f>
        <v/>
      </c>
      <c r="M172" s="10" t="str">
        <f>IFERROR(IF(VLOOKUP(A172,Niños!A:C,3,FALSE)=Table1[[#Headers],[Niños]],Table1[[#Headers],[Niños]],""),"")</f>
        <v/>
      </c>
      <c r="N172" s="10" t="str">
        <f>IFERROR(IF(VLOOKUP(A172,Laudes!A:C,3,FALSE)=Table1[[#Headers],[Laudes]],Table1[[#Headers],[Laudes]],""),"")</f>
        <v/>
      </c>
      <c r="O172" s="10" t="str">
        <f>IFERROR(IF(VLOOKUP(A172,'Nuevo Testamento'!A:C,3,FALSE)=Table1[[#Headers],[Nuevo Testamento]],Table1[[#Headers],[Nuevo Testamento]],""),"")</f>
        <v/>
      </c>
      <c r="P172" s="10" t="str">
        <f>IFERROR(IF(VLOOKUP(A172,'Antiguo Testamento'!A:C,3,FALSE)=Table1[[#Headers],[Antiguo Testamento]],Table1[[#Headers],[Antiguo Testamento]],""),"")</f>
        <v/>
      </c>
      <c r="Q172" s="10" t="str">
        <f>IFERROR(IF(VLOOKUP(A172,Final!A:C,3,FALSE)=Table1[[#Headers],[Final]],Table1[[#Headers],[Final]],""),"")</f>
        <v/>
      </c>
    </row>
    <row r="173" spans="1:17" s="10" customFormat="1" x14ac:dyDescent="0.25">
      <c r="A173" s="10" t="s">
        <v>190</v>
      </c>
      <c r="B173" s="10">
        <v>136</v>
      </c>
      <c r="C173" s="10" t="str">
        <f>IFERROR(IF(VLOOKUP(A173,Adviento!A:C,3,FALSE)=Table1[[#Headers],[Adviento]],Table1[[#Headers],[Adviento]],""),"")</f>
        <v/>
      </c>
      <c r="D173" s="10" t="str">
        <f>IFERROR(IF(VLOOKUP(A173,Navidad!A:C,3,FALSE)=Table1[[#Headers],[Navidad]],Table1[[#Headers],[Navidad]],""),"")</f>
        <v/>
      </c>
      <c r="E173" s="10" t="str">
        <f>IFERROR(IF(VLOOKUP(A173,Cuaresma!A:C,3,FALSE)=Table1[[#Headers],[Cuaresma]],Table1[[#Headers],[Cuaresma]],""),"")</f>
        <v>Cuaresma</v>
      </c>
      <c r="F173" s="10" t="str">
        <f>IFERROR(IF(VLOOKUP(A173,Pascua!A:C,3,FALSE)=Table1[[#Headers],[Pascua]],Table1[[#Headers],[Pascua]],""),"")</f>
        <v/>
      </c>
      <c r="G173" s="10" t="str">
        <f>IFERROR(IF(VLOOKUP(A173,Pentecostés!A:C,3,FALSE)=Table1[[#Headers],[Pentecostés]],Table1[[#Headers],[Pentecostés]],""),"")</f>
        <v/>
      </c>
      <c r="H173" s="10" t="str">
        <f>IFERROR(IF(VLOOKUP(A173,Entrada!A:C,3,FALSE)=Table1[[#Headers],[Entrada]],Table1[[#Headers],[Entrada]],""),"")</f>
        <v>Entrada</v>
      </c>
      <c r="I173" s="10" t="str">
        <f>IFERROR(IF(VLOOKUP(A173,Virgen!A:C,3,FALSE)=Table1[[#Headers],[Virgen]],Table1[[#Headers],[Virgen]],""),"")</f>
        <v/>
      </c>
      <c r="J173" s="10" t="str">
        <f>IFERROR(IF(VLOOKUP(A173,Paz!A:C,3,FALSE)=Table1[[#Headers],[Paz]],Table1[[#Headers],[Paz]],""),"")</f>
        <v/>
      </c>
      <c r="K173" s="10" t="str">
        <f>IFERROR(IF(VLOOKUP(A173,Pan!A:C,3,FALSE)=Table1[[#Headers],[Pan]],Table1[[#Headers],[Pan]],""),"")</f>
        <v/>
      </c>
      <c r="L173" s="10" t="str">
        <f>IFERROR(IF(VLOOKUP(A173,Comunión!A:C,3,FALSE)=Table1[[#Headers],[Comunión]],Table1[[#Headers],[Comunión]],""),"")</f>
        <v/>
      </c>
      <c r="M173" s="10" t="str">
        <f>IFERROR(IF(VLOOKUP(A173,Niños!A:C,3,FALSE)=Table1[[#Headers],[Niños]],Table1[[#Headers],[Niños]],""),"")</f>
        <v/>
      </c>
      <c r="N173" s="10" t="str">
        <f>IFERROR(IF(VLOOKUP(A173,Laudes!A:C,3,FALSE)=Table1[[#Headers],[Laudes]],Table1[[#Headers],[Laudes]],""),"")</f>
        <v/>
      </c>
      <c r="O173" s="10" t="str">
        <f>IFERROR(IF(VLOOKUP(A173,'Nuevo Testamento'!A:C,3,FALSE)=Table1[[#Headers],[Nuevo Testamento]],Table1[[#Headers],[Nuevo Testamento]],""),"")</f>
        <v/>
      </c>
      <c r="P173" s="10" t="str">
        <f>IFERROR(IF(VLOOKUP(A173,'Antiguo Testamento'!A:C,3,FALSE)=Table1[[#Headers],[Antiguo Testamento]],Table1[[#Headers],[Antiguo Testamento]],""),"")</f>
        <v>Antiguo Testamento</v>
      </c>
      <c r="Q173" s="10" t="str">
        <f>IFERROR(IF(VLOOKUP(A173,Final!A:C,3,FALSE)=Table1[[#Headers],[Final]],Table1[[#Headers],[Final]],""),"")</f>
        <v/>
      </c>
    </row>
    <row r="174" spans="1:17" s="10" customFormat="1" x14ac:dyDescent="0.25">
      <c r="A174" s="10" t="s">
        <v>80</v>
      </c>
      <c r="B174" s="10">
        <v>137</v>
      </c>
      <c r="C174" s="10" t="str">
        <f>IFERROR(IF(VLOOKUP(A174,Adviento!A:C,3,FALSE)=Table1[[#Headers],[Adviento]],Table1[[#Headers],[Adviento]],""),"")</f>
        <v/>
      </c>
      <c r="D174" s="10" t="str">
        <f>IFERROR(IF(VLOOKUP(A174,Navidad!A:C,3,FALSE)=Table1[[#Headers],[Navidad]],Table1[[#Headers],[Navidad]],""),"")</f>
        <v/>
      </c>
      <c r="E174" s="10" t="str">
        <f>IFERROR(IF(VLOOKUP(A174,Cuaresma!A:C,3,FALSE)=Table1[[#Headers],[Cuaresma]],Table1[[#Headers],[Cuaresma]],""),"")</f>
        <v/>
      </c>
      <c r="F174" s="10" t="str">
        <f>IFERROR(IF(VLOOKUP(A174,Pascua!A:C,3,FALSE)=Table1[[#Headers],[Pascua]],Table1[[#Headers],[Pascua]],""),"")</f>
        <v/>
      </c>
      <c r="G174" s="10" t="str">
        <f>IFERROR(IF(VLOOKUP(A174,Pentecostés!A:C,3,FALSE)=Table1[[#Headers],[Pentecostés]],Table1[[#Headers],[Pentecostés]],""),"")</f>
        <v/>
      </c>
      <c r="H174" s="10" t="str">
        <f>IFERROR(IF(VLOOKUP(A174,Entrada!A:C,3,FALSE)=Table1[[#Headers],[Entrada]],Table1[[#Headers],[Entrada]],""),"")</f>
        <v/>
      </c>
      <c r="I174" s="10" t="str">
        <f>IFERROR(IF(VLOOKUP(A174,Virgen!A:C,3,FALSE)=Table1[[#Headers],[Virgen]],Table1[[#Headers],[Virgen]],""),"")</f>
        <v/>
      </c>
      <c r="J174" s="10" t="str">
        <f>IFERROR(IF(VLOOKUP(A174,Paz!A:C,3,FALSE)=Table1[[#Headers],[Paz]],Table1[[#Headers],[Paz]],""),"")</f>
        <v>Paz</v>
      </c>
      <c r="K174" s="10" t="str">
        <f>IFERROR(IF(VLOOKUP(A174,Pan!A:C,3,FALSE)=Table1[[#Headers],[Pan]],Table1[[#Headers],[Pan]],""),"")</f>
        <v/>
      </c>
      <c r="L174" s="10" t="str">
        <f>IFERROR(IF(VLOOKUP(A174,Comunión!A:C,3,FALSE)=Table1[[#Headers],[Comunión]],Table1[[#Headers],[Comunión]],""),"")</f>
        <v/>
      </c>
      <c r="M174" s="10" t="str">
        <f>IFERROR(IF(VLOOKUP(A174,Niños!A:C,3,FALSE)=Table1[[#Headers],[Niños]],Table1[[#Headers],[Niños]],""),"")</f>
        <v/>
      </c>
      <c r="N174" s="10" t="str">
        <f>IFERROR(IF(VLOOKUP(A174,Laudes!A:C,3,FALSE)=Table1[[#Headers],[Laudes]],Table1[[#Headers],[Laudes]],""),"")</f>
        <v/>
      </c>
      <c r="O174" s="10" t="str">
        <f>IFERROR(IF(VLOOKUP(A174,'Nuevo Testamento'!A:C,3,FALSE)=Table1[[#Headers],[Nuevo Testamento]],Table1[[#Headers],[Nuevo Testamento]],""),"")</f>
        <v/>
      </c>
      <c r="P174" s="10" t="str">
        <f>IFERROR(IF(VLOOKUP(A174,'Antiguo Testamento'!A:C,3,FALSE)=Table1[[#Headers],[Antiguo Testamento]],Table1[[#Headers],[Antiguo Testamento]],""),"")</f>
        <v>Antiguo Testamento</v>
      </c>
      <c r="Q174" s="10" t="str">
        <f>IFERROR(IF(VLOOKUP(A174,Final!A:C,3,FALSE)=Table1[[#Headers],[Final]],Table1[[#Headers],[Final]],""),"")</f>
        <v/>
      </c>
    </row>
    <row r="175" spans="1:17" s="10" customFormat="1" x14ac:dyDescent="0.25">
      <c r="A175" s="10" t="s">
        <v>81</v>
      </c>
      <c r="B175" s="10">
        <v>138</v>
      </c>
      <c r="C175" s="10" t="str">
        <f>IFERROR(IF(VLOOKUP(A175,Adviento!A:C,3,FALSE)=Table1[[#Headers],[Adviento]],Table1[[#Headers],[Adviento]],""),"")</f>
        <v/>
      </c>
      <c r="D175" s="10" t="str">
        <f>IFERROR(IF(VLOOKUP(A175,Navidad!A:C,3,FALSE)=Table1[[#Headers],[Navidad]],Table1[[#Headers],[Navidad]],""),"")</f>
        <v/>
      </c>
      <c r="E175" s="10" t="str">
        <f>IFERROR(IF(VLOOKUP(A175,Cuaresma!A:C,3,FALSE)=Table1[[#Headers],[Cuaresma]],Table1[[#Headers],[Cuaresma]],""),"")</f>
        <v/>
      </c>
      <c r="F175" s="10" t="str">
        <f>IFERROR(IF(VLOOKUP(A175,Pascua!A:C,3,FALSE)=Table1[[#Headers],[Pascua]],Table1[[#Headers],[Pascua]],""),"")</f>
        <v>Pascua</v>
      </c>
      <c r="G175" s="10" t="str">
        <f>IFERROR(IF(VLOOKUP(A175,Pentecostés!A:C,3,FALSE)=Table1[[#Headers],[Pentecostés]],Table1[[#Headers],[Pentecostés]],""),"")</f>
        <v>Pentecostés</v>
      </c>
      <c r="H175" s="10" t="str">
        <f>IFERROR(IF(VLOOKUP(A175,Entrada!A:C,3,FALSE)=Table1[[#Headers],[Entrada]],Table1[[#Headers],[Entrada]],""),"")</f>
        <v/>
      </c>
      <c r="I175" s="10" t="str">
        <f>IFERROR(IF(VLOOKUP(A175,Virgen!A:C,3,FALSE)=Table1[[#Headers],[Virgen]],Table1[[#Headers],[Virgen]],""),"")</f>
        <v/>
      </c>
      <c r="J175" s="10" t="str">
        <f>IFERROR(IF(VLOOKUP(A175,Paz!A:C,3,FALSE)=Table1[[#Headers],[Paz]],Table1[[#Headers],[Paz]],""),"")</f>
        <v/>
      </c>
      <c r="K175" s="10" t="str">
        <f>IFERROR(IF(VLOOKUP(A175,Pan!A:C,3,FALSE)=Table1[[#Headers],[Pan]],Table1[[#Headers],[Pan]],""),"")</f>
        <v/>
      </c>
      <c r="L175" s="10" t="str">
        <f>IFERROR(IF(VLOOKUP(A175,Comunión!A:C,3,FALSE)=Table1[[#Headers],[Comunión]],Table1[[#Headers],[Comunión]],""),"")</f>
        <v>Comunión</v>
      </c>
      <c r="M175" s="10" t="str">
        <f>IFERROR(IF(VLOOKUP(A175,Niños!A:C,3,FALSE)=Table1[[#Headers],[Niños]],Table1[[#Headers],[Niños]],""),"")</f>
        <v/>
      </c>
      <c r="N175" s="10" t="str">
        <f>IFERROR(IF(VLOOKUP(A175,Laudes!A:C,3,FALSE)=Table1[[#Headers],[Laudes]],Table1[[#Headers],[Laudes]],""),"")</f>
        <v/>
      </c>
      <c r="O175" s="10" t="str">
        <f>IFERROR(IF(VLOOKUP(A175,'Nuevo Testamento'!A:C,3,FALSE)=Table1[[#Headers],[Nuevo Testamento]],Table1[[#Headers],[Nuevo Testamento]],""),"")</f>
        <v/>
      </c>
      <c r="P175" s="10" t="str">
        <f>IFERROR(IF(VLOOKUP(A175,'Antiguo Testamento'!A:C,3,FALSE)=Table1[[#Headers],[Antiguo Testamento]],Table1[[#Headers],[Antiguo Testamento]],""),"")</f>
        <v>Antiguo Testamento</v>
      </c>
      <c r="Q175" s="10" t="str">
        <f>IFERROR(IF(VLOOKUP(A175,Final!A:C,3,FALSE)=Table1[[#Headers],[Final]],Table1[[#Headers],[Final]],""),"")</f>
        <v>Final</v>
      </c>
    </row>
    <row r="176" spans="1:17" s="10" customFormat="1" x14ac:dyDescent="0.25">
      <c r="A176" s="10" t="s">
        <v>82</v>
      </c>
      <c r="B176" s="10">
        <v>139</v>
      </c>
      <c r="C176" s="10" t="str">
        <f>IFERROR(IF(VLOOKUP(A176,Adviento!A:C,3,FALSE)=Table1[[#Headers],[Adviento]],Table1[[#Headers],[Adviento]],""),"")</f>
        <v/>
      </c>
      <c r="D176" s="10" t="str">
        <f>IFERROR(IF(VLOOKUP(A176,Navidad!A:C,3,FALSE)=Table1[[#Headers],[Navidad]],Table1[[#Headers],[Navidad]],""),"")</f>
        <v/>
      </c>
      <c r="E176" s="10" t="str">
        <f>IFERROR(IF(VLOOKUP(A176,Cuaresma!A:C,3,FALSE)=Table1[[#Headers],[Cuaresma]],Table1[[#Headers],[Cuaresma]],""),"")</f>
        <v>Cuaresma</v>
      </c>
      <c r="F176" s="10" t="str">
        <f>IFERROR(IF(VLOOKUP(A176,Pascua!A:C,3,FALSE)=Table1[[#Headers],[Pascua]],Table1[[#Headers],[Pascua]],""),"")</f>
        <v/>
      </c>
      <c r="G176" s="10" t="str">
        <f>IFERROR(IF(VLOOKUP(A176,Pentecostés!A:C,3,FALSE)=Table1[[#Headers],[Pentecostés]],Table1[[#Headers],[Pentecostés]],""),"")</f>
        <v/>
      </c>
      <c r="H176" s="10" t="str">
        <f>IFERROR(IF(VLOOKUP(A176,Entrada!A:C,3,FALSE)=Table1[[#Headers],[Entrada]],Table1[[#Headers],[Entrada]],""),"")</f>
        <v/>
      </c>
      <c r="I176" s="10" t="str">
        <f>IFERROR(IF(VLOOKUP(A176,Virgen!A:C,3,FALSE)=Table1[[#Headers],[Virgen]],Table1[[#Headers],[Virgen]],""),"")</f>
        <v/>
      </c>
      <c r="J176" s="10" t="str">
        <f>IFERROR(IF(VLOOKUP(A176,Paz!A:C,3,FALSE)=Table1[[#Headers],[Paz]],Table1[[#Headers],[Paz]],""),"")</f>
        <v/>
      </c>
      <c r="K176" s="10" t="str">
        <f>IFERROR(IF(VLOOKUP(A176,Pan!A:C,3,FALSE)=Table1[[#Headers],[Pan]],Table1[[#Headers],[Pan]],""),"")</f>
        <v/>
      </c>
      <c r="L176" s="10" t="str">
        <f>IFERROR(IF(VLOOKUP(A176,Comunión!A:C,3,FALSE)=Table1[[#Headers],[Comunión]],Table1[[#Headers],[Comunión]],""),"")</f>
        <v>Comunión</v>
      </c>
      <c r="M176" s="10" t="str">
        <f>IFERROR(IF(VLOOKUP(A176,Niños!A:C,3,FALSE)=Table1[[#Headers],[Niños]],Table1[[#Headers],[Niños]],""),"")</f>
        <v/>
      </c>
      <c r="N176" s="10" t="str">
        <f>IFERROR(IF(VLOOKUP(A176,Laudes!A:C,3,FALSE)=Table1[[#Headers],[Laudes]],Table1[[#Headers],[Laudes]],""),"")</f>
        <v>Laudes</v>
      </c>
      <c r="O176" s="10" t="str">
        <f>IFERROR(IF(VLOOKUP(A176,'Nuevo Testamento'!A:C,3,FALSE)=Table1[[#Headers],[Nuevo Testamento]],Table1[[#Headers],[Nuevo Testamento]],""),"")</f>
        <v>Nuevo Testamento</v>
      </c>
      <c r="P176" s="10" t="str">
        <f>IFERROR(IF(VLOOKUP(A176,'Antiguo Testamento'!A:C,3,FALSE)=Table1[[#Headers],[Antiguo Testamento]],Table1[[#Headers],[Antiguo Testamento]],""),"")</f>
        <v/>
      </c>
      <c r="Q176" s="10" t="str">
        <f>IFERROR(IF(VLOOKUP(A176,Final!A:C,3,FALSE)=Table1[[#Headers],[Final]],Table1[[#Headers],[Final]],""),"")</f>
        <v/>
      </c>
    </row>
    <row r="177" spans="1:17" s="10" customFormat="1" x14ac:dyDescent="0.25">
      <c r="A177" s="10" t="s">
        <v>192</v>
      </c>
      <c r="B177" s="10">
        <v>140</v>
      </c>
      <c r="C177" s="10" t="str">
        <f>IFERROR(IF(VLOOKUP(A177,Adviento!A:C,3,FALSE)=Table1[[#Headers],[Adviento]],Table1[[#Headers],[Adviento]],""),"")</f>
        <v/>
      </c>
      <c r="D177" s="10" t="str">
        <f>IFERROR(IF(VLOOKUP(A177,Navidad!A:C,3,FALSE)=Table1[[#Headers],[Navidad]],Table1[[#Headers],[Navidad]],""),"")</f>
        <v/>
      </c>
      <c r="E177" s="10" t="str">
        <f>IFERROR(IF(VLOOKUP(A177,Cuaresma!A:C,3,FALSE)=Table1[[#Headers],[Cuaresma]],Table1[[#Headers],[Cuaresma]],""),"")</f>
        <v/>
      </c>
      <c r="F177" s="10" t="str">
        <f>IFERROR(IF(VLOOKUP(A177,Pascua!A:C,3,FALSE)=Table1[[#Headers],[Pascua]],Table1[[#Headers],[Pascua]],""),"")</f>
        <v>Pascua</v>
      </c>
      <c r="G177" s="10" t="str">
        <f>IFERROR(IF(VLOOKUP(A177,Pentecostés!A:C,3,FALSE)=Table1[[#Headers],[Pentecostés]],Table1[[#Headers],[Pentecostés]],""),"")</f>
        <v>Pentecostés</v>
      </c>
      <c r="H177" s="10" t="str">
        <f>IFERROR(IF(VLOOKUP(A177,Entrada!A:C,3,FALSE)=Table1[[#Headers],[Entrada]],Table1[[#Headers],[Entrada]],""),"")</f>
        <v/>
      </c>
      <c r="I177" s="10" t="str">
        <f>IFERROR(IF(VLOOKUP(A177,Virgen!A:C,3,FALSE)=Table1[[#Headers],[Virgen]],Table1[[#Headers],[Virgen]],""),"")</f>
        <v/>
      </c>
      <c r="J177" s="10" t="str">
        <f>IFERROR(IF(VLOOKUP(A177,Paz!A:C,3,FALSE)=Table1[[#Headers],[Paz]],Table1[[#Headers],[Paz]],""),"")</f>
        <v/>
      </c>
      <c r="K177" s="10" t="str">
        <f>IFERROR(IF(VLOOKUP(A177,Pan!A:C,3,FALSE)=Table1[[#Headers],[Pan]],Table1[[#Headers],[Pan]],""),"")</f>
        <v/>
      </c>
      <c r="L177" s="10" t="str">
        <f>IFERROR(IF(VLOOKUP(A177,Comunión!A:C,3,FALSE)=Table1[[#Headers],[Comunión]],Table1[[#Headers],[Comunión]],""),"")</f>
        <v/>
      </c>
      <c r="M177" s="10" t="str">
        <f>IFERROR(IF(VLOOKUP(A177,Niños!A:C,3,FALSE)=Table1[[#Headers],[Niños]],Table1[[#Headers],[Niños]],""),"")</f>
        <v/>
      </c>
      <c r="N177" s="10" t="str">
        <f>IFERROR(IF(VLOOKUP(A177,Laudes!A:C,3,FALSE)=Table1[[#Headers],[Laudes]],Table1[[#Headers],[Laudes]],""),"")</f>
        <v/>
      </c>
      <c r="O177" s="10" t="str">
        <f>IFERROR(IF(VLOOKUP(A177,'Nuevo Testamento'!A:C,3,FALSE)=Table1[[#Headers],[Nuevo Testamento]],Table1[[#Headers],[Nuevo Testamento]],""),"")</f>
        <v/>
      </c>
      <c r="P177" s="10" t="str">
        <f>IFERROR(IF(VLOOKUP(A177,'Antiguo Testamento'!A:C,3,FALSE)=Table1[[#Headers],[Antiguo Testamento]],Table1[[#Headers],[Antiguo Testamento]],""),"")</f>
        <v/>
      </c>
      <c r="Q177" s="10" t="str">
        <f>IFERROR(IF(VLOOKUP(A177,Final!A:C,3,FALSE)=Table1[[#Headers],[Final]],Table1[[#Headers],[Final]],""),"")</f>
        <v>Final</v>
      </c>
    </row>
    <row r="178" spans="1:17" s="10" customFormat="1" x14ac:dyDescent="0.25">
      <c r="A178" s="10" t="s">
        <v>193</v>
      </c>
      <c r="B178" s="10">
        <v>141</v>
      </c>
      <c r="C178" s="10" t="str">
        <f>IFERROR(IF(VLOOKUP(A178,Adviento!A:C,3,FALSE)=Table1[[#Headers],[Adviento]],Table1[[#Headers],[Adviento]],""),"")</f>
        <v/>
      </c>
      <c r="D178" s="10" t="str">
        <f>IFERROR(IF(VLOOKUP(A178,Navidad!A:C,3,FALSE)=Table1[[#Headers],[Navidad]],Table1[[#Headers],[Navidad]],""),"")</f>
        <v/>
      </c>
      <c r="E178" s="10" t="str">
        <f>IFERROR(IF(VLOOKUP(A178,Cuaresma!A:C,3,FALSE)=Table1[[#Headers],[Cuaresma]],Table1[[#Headers],[Cuaresma]],""),"")</f>
        <v>Cuaresma</v>
      </c>
      <c r="F178" s="10" t="str">
        <f>IFERROR(IF(VLOOKUP(A178,Pascua!A:C,3,FALSE)=Table1[[#Headers],[Pascua]],Table1[[#Headers],[Pascua]],""),"")</f>
        <v/>
      </c>
      <c r="G178" s="10" t="str">
        <f>IFERROR(IF(VLOOKUP(A178,Pentecostés!A:C,3,FALSE)=Table1[[#Headers],[Pentecostés]],Table1[[#Headers],[Pentecostés]],""),"")</f>
        <v/>
      </c>
      <c r="H178" s="10" t="str">
        <f>IFERROR(IF(VLOOKUP(A178,Entrada!A:C,3,FALSE)=Table1[[#Headers],[Entrada]],Table1[[#Headers],[Entrada]],""),"")</f>
        <v/>
      </c>
      <c r="I178" s="10" t="str">
        <f>IFERROR(IF(VLOOKUP(A178,Virgen!A:C,3,FALSE)=Table1[[#Headers],[Virgen]],Table1[[#Headers],[Virgen]],""),"")</f>
        <v/>
      </c>
      <c r="J178" s="10" t="str">
        <f>IFERROR(IF(VLOOKUP(A178,Paz!A:C,3,FALSE)=Table1[[#Headers],[Paz]],Table1[[#Headers],[Paz]],""),"")</f>
        <v/>
      </c>
      <c r="K178" s="10" t="str">
        <f>IFERROR(IF(VLOOKUP(A178,Pan!A:C,3,FALSE)=Table1[[#Headers],[Pan]],Table1[[#Headers],[Pan]],""),"")</f>
        <v/>
      </c>
      <c r="L178" s="10" t="str">
        <f>IFERROR(IF(VLOOKUP(A178,Comunión!A:C,3,FALSE)=Table1[[#Headers],[Comunión]],Table1[[#Headers],[Comunión]],""),"")</f>
        <v/>
      </c>
      <c r="M178" s="10" t="str">
        <f>IFERROR(IF(VLOOKUP(A178,Niños!A:C,3,FALSE)=Table1[[#Headers],[Niños]],Table1[[#Headers],[Niños]],""),"")</f>
        <v/>
      </c>
      <c r="N178" s="10" t="str">
        <f>IFERROR(IF(VLOOKUP(A178,Laudes!A:C,3,FALSE)=Table1[[#Headers],[Laudes]],Table1[[#Headers],[Laudes]],""),"")</f>
        <v/>
      </c>
      <c r="O178" s="10" t="str">
        <f>IFERROR(IF(VLOOKUP(A178,'Nuevo Testamento'!A:C,3,FALSE)=Table1[[#Headers],[Nuevo Testamento]],Table1[[#Headers],[Nuevo Testamento]],""),"")</f>
        <v/>
      </c>
      <c r="P178" s="10" t="str">
        <f>IFERROR(IF(VLOOKUP(A178,'Antiguo Testamento'!A:C,3,FALSE)=Table1[[#Headers],[Antiguo Testamento]],Table1[[#Headers],[Antiguo Testamento]],""),"")</f>
        <v>Antiguo Testamento</v>
      </c>
      <c r="Q178" s="10" t="str">
        <f>IFERROR(IF(VLOOKUP(A178,Final!A:C,3,FALSE)=Table1[[#Headers],[Final]],Table1[[#Headers],[Final]],""),"")</f>
        <v/>
      </c>
    </row>
    <row r="179" spans="1:17" s="10" customFormat="1" x14ac:dyDescent="0.25">
      <c r="A179" s="10" t="s">
        <v>194</v>
      </c>
      <c r="B179" s="10">
        <v>142</v>
      </c>
      <c r="C179" s="10" t="str">
        <f>IFERROR(IF(VLOOKUP(A179,Adviento!A:C,3,FALSE)=Table1[[#Headers],[Adviento]],Table1[[#Headers],[Adviento]],""),"")</f>
        <v/>
      </c>
      <c r="D179" s="10" t="str">
        <f>IFERROR(IF(VLOOKUP(A179,Navidad!A:C,3,FALSE)=Table1[[#Headers],[Navidad]],Table1[[#Headers],[Navidad]],""),"")</f>
        <v/>
      </c>
      <c r="E179" s="10" t="str">
        <f>IFERROR(IF(VLOOKUP(A179,Cuaresma!A:C,3,FALSE)=Table1[[#Headers],[Cuaresma]],Table1[[#Headers],[Cuaresma]],""),"")</f>
        <v/>
      </c>
      <c r="F179" s="10" t="str">
        <f>IFERROR(IF(VLOOKUP(A179,Pascua!A:C,3,FALSE)=Table1[[#Headers],[Pascua]],Table1[[#Headers],[Pascua]],""),"")</f>
        <v>Pascua</v>
      </c>
      <c r="G179" s="10" t="str">
        <f>IFERROR(IF(VLOOKUP(A179,Pentecostés!A:C,3,FALSE)=Table1[[#Headers],[Pentecostés]],Table1[[#Headers],[Pentecostés]],""),"")</f>
        <v>Pentecostés</v>
      </c>
      <c r="H179" s="10" t="str">
        <f>IFERROR(IF(VLOOKUP(A179,Entrada!A:C,3,FALSE)=Table1[[#Headers],[Entrada]],Table1[[#Headers],[Entrada]],""),"")</f>
        <v/>
      </c>
      <c r="I179" s="10" t="str">
        <f>IFERROR(IF(VLOOKUP(A179,Virgen!A:C,3,FALSE)=Table1[[#Headers],[Virgen]],Table1[[#Headers],[Virgen]],""),"")</f>
        <v/>
      </c>
      <c r="J179" s="10" t="str">
        <f>IFERROR(IF(VLOOKUP(A179,Paz!A:C,3,FALSE)=Table1[[#Headers],[Paz]],Table1[[#Headers],[Paz]],""),"")</f>
        <v/>
      </c>
      <c r="K179" s="10" t="str">
        <f>IFERROR(IF(VLOOKUP(A179,Pan!A:C,3,FALSE)=Table1[[#Headers],[Pan]],Table1[[#Headers],[Pan]],""),"")</f>
        <v/>
      </c>
      <c r="L179" s="10" t="str">
        <f>IFERROR(IF(VLOOKUP(A179,Comunión!A:C,3,FALSE)=Table1[[#Headers],[Comunión]],Table1[[#Headers],[Comunión]],""),"")</f>
        <v>Comunión</v>
      </c>
      <c r="M179" s="10" t="str">
        <f>IFERROR(IF(VLOOKUP(A179,Niños!A:C,3,FALSE)=Table1[[#Headers],[Niños]],Table1[[#Headers],[Niños]],""),"")</f>
        <v/>
      </c>
      <c r="N179" s="10" t="str">
        <f>IFERROR(IF(VLOOKUP(A179,Laudes!A:C,3,FALSE)=Table1[[#Headers],[Laudes]],Table1[[#Headers],[Laudes]],""),"")</f>
        <v/>
      </c>
      <c r="O179" s="10" t="str">
        <f>IFERROR(IF(VLOOKUP(A179,'Nuevo Testamento'!A:C,3,FALSE)=Table1[[#Headers],[Nuevo Testamento]],Table1[[#Headers],[Nuevo Testamento]],""),"")</f>
        <v/>
      </c>
      <c r="P179" s="10" t="str">
        <f>IFERROR(IF(VLOOKUP(A179,'Antiguo Testamento'!A:C,3,FALSE)=Table1[[#Headers],[Antiguo Testamento]],Table1[[#Headers],[Antiguo Testamento]],""),"")</f>
        <v/>
      </c>
      <c r="Q179" s="10" t="str">
        <f>IFERROR(IF(VLOOKUP(A179,Final!A:C,3,FALSE)=Table1[[#Headers],[Final]],Table1[[#Headers],[Final]],""),"")</f>
        <v/>
      </c>
    </row>
    <row r="180" spans="1:17" s="10" customFormat="1" x14ac:dyDescent="0.25">
      <c r="A180" s="10" t="s">
        <v>195</v>
      </c>
      <c r="B180" s="10">
        <v>143</v>
      </c>
      <c r="C180" s="10" t="str">
        <f>IFERROR(IF(VLOOKUP(A180,Adviento!A:C,3,FALSE)=Table1[[#Headers],[Adviento]],Table1[[#Headers],[Adviento]],""),"")</f>
        <v/>
      </c>
      <c r="D180" s="10" t="str">
        <f>IFERROR(IF(VLOOKUP(A180,Navidad!A:C,3,FALSE)=Table1[[#Headers],[Navidad]],Table1[[#Headers],[Navidad]],""),"")</f>
        <v/>
      </c>
      <c r="E180" s="10" t="str">
        <f>IFERROR(IF(VLOOKUP(A180,Cuaresma!A:C,3,FALSE)=Table1[[#Headers],[Cuaresma]],Table1[[#Headers],[Cuaresma]],""),"")</f>
        <v/>
      </c>
      <c r="F180" s="10" t="str">
        <f>IFERROR(IF(VLOOKUP(A180,Pascua!A:C,3,FALSE)=Table1[[#Headers],[Pascua]],Table1[[#Headers],[Pascua]],""),"")</f>
        <v>Pascua</v>
      </c>
      <c r="G180" s="10" t="str">
        <f>IFERROR(IF(VLOOKUP(A180,Pentecostés!A:C,3,FALSE)=Table1[[#Headers],[Pentecostés]],Table1[[#Headers],[Pentecostés]],""),"")</f>
        <v>Pentecostés</v>
      </c>
      <c r="H180" s="10" t="str">
        <f>IFERROR(IF(VLOOKUP(A180,Entrada!A:C,3,FALSE)=Table1[[#Headers],[Entrada]],Table1[[#Headers],[Entrada]],""),"")</f>
        <v/>
      </c>
      <c r="I180" s="10" t="str">
        <f>IFERROR(IF(VLOOKUP(A180,Virgen!A:C,3,FALSE)=Table1[[#Headers],[Virgen]],Table1[[#Headers],[Virgen]],""),"")</f>
        <v/>
      </c>
      <c r="J180" s="10" t="str">
        <f>IFERROR(IF(VLOOKUP(A180,Paz!A:C,3,FALSE)=Table1[[#Headers],[Paz]],Table1[[#Headers],[Paz]],""),"")</f>
        <v/>
      </c>
      <c r="K180" s="10" t="str">
        <f>IFERROR(IF(VLOOKUP(A180,Pan!A:C,3,FALSE)=Table1[[#Headers],[Pan]],Table1[[#Headers],[Pan]],""),"")</f>
        <v/>
      </c>
      <c r="L180" s="10" t="str">
        <f>IFERROR(IF(VLOOKUP(A180,Comunión!A:C,3,FALSE)=Table1[[#Headers],[Comunión]],Table1[[#Headers],[Comunión]],""),"")</f>
        <v/>
      </c>
      <c r="M180" s="10" t="str">
        <f>IFERROR(IF(VLOOKUP(A180,Niños!A:C,3,FALSE)=Table1[[#Headers],[Niños]],Table1[[#Headers],[Niños]],""),"")</f>
        <v/>
      </c>
      <c r="N180" s="10" t="str">
        <f>IFERROR(IF(VLOOKUP(A180,Laudes!A:C,3,FALSE)=Table1[[#Headers],[Laudes]],Table1[[#Headers],[Laudes]],""),"")</f>
        <v/>
      </c>
      <c r="O180" s="10" t="str">
        <f>IFERROR(IF(VLOOKUP(A180,'Nuevo Testamento'!A:C,3,FALSE)=Table1[[#Headers],[Nuevo Testamento]],Table1[[#Headers],[Nuevo Testamento]],""),"")</f>
        <v/>
      </c>
      <c r="P180" s="10" t="str">
        <f>IFERROR(IF(VLOOKUP(A180,'Antiguo Testamento'!A:C,3,FALSE)=Table1[[#Headers],[Antiguo Testamento]],Table1[[#Headers],[Antiguo Testamento]],""),"")</f>
        <v/>
      </c>
      <c r="Q180" s="10" t="str">
        <f>IFERROR(IF(VLOOKUP(A180,Final!A:C,3,FALSE)=Table1[[#Headers],[Final]],Table1[[#Headers],[Final]],""),"")</f>
        <v/>
      </c>
    </row>
    <row r="181" spans="1:17" s="10" customFormat="1" x14ac:dyDescent="0.25">
      <c r="A181" s="10" t="s">
        <v>196</v>
      </c>
      <c r="B181" s="10">
        <v>208</v>
      </c>
      <c r="C181" s="10" t="str">
        <f>IFERROR(IF(VLOOKUP(A181,Adviento!A:C,3,FALSE)=Table1[[#Headers],[Adviento]],Table1[[#Headers],[Adviento]],""),"")</f>
        <v/>
      </c>
      <c r="D181" s="10" t="str">
        <f>IFERROR(IF(VLOOKUP(A181,Navidad!A:C,3,FALSE)=Table1[[#Headers],[Navidad]],Table1[[#Headers],[Navidad]],""),"")</f>
        <v/>
      </c>
      <c r="E181" s="10" t="str">
        <f>IFERROR(IF(VLOOKUP(A181,Cuaresma!A:C,3,FALSE)=Table1[[#Headers],[Cuaresma]],Table1[[#Headers],[Cuaresma]],""),"")</f>
        <v/>
      </c>
      <c r="F181" s="10" t="str">
        <f>IFERROR(IF(VLOOKUP(A181,Pascua!A:C,3,FALSE)=Table1[[#Headers],[Pascua]],Table1[[#Headers],[Pascua]],""),"")</f>
        <v/>
      </c>
      <c r="G181" s="10" t="str">
        <f>IFERROR(IF(VLOOKUP(A181,Pentecostés!A:C,3,FALSE)=Table1[[#Headers],[Pentecostés]],Table1[[#Headers],[Pentecostés]],""),"")</f>
        <v/>
      </c>
      <c r="H181" s="10" t="str">
        <f>IFERROR(IF(VLOOKUP(A181,Entrada!A:C,3,FALSE)=Table1[[#Headers],[Entrada]],Table1[[#Headers],[Entrada]],""),"")</f>
        <v/>
      </c>
      <c r="I181" s="10" t="str">
        <f>IFERROR(IF(VLOOKUP(A181,Virgen!A:C,3,FALSE)=Table1[[#Headers],[Virgen]],Table1[[#Headers],[Virgen]],""),"")</f>
        <v/>
      </c>
      <c r="J181" s="10" t="str">
        <f>IFERROR(IF(VLOOKUP(A181,Paz!A:C,3,FALSE)=Table1[[#Headers],[Paz]],Table1[[#Headers],[Paz]],""),"")</f>
        <v/>
      </c>
      <c r="K181" s="10" t="str">
        <f>IFERROR(IF(VLOOKUP(A181,Pan!A:C,3,FALSE)=Table1[[#Headers],[Pan]],Table1[[#Headers],[Pan]],""),"")</f>
        <v/>
      </c>
      <c r="L181" s="10" t="str">
        <f>IFERROR(IF(VLOOKUP(A181,Comunión!A:C,3,FALSE)=Table1[[#Headers],[Comunión]],Table1[[#Headers],[Comunión]],""),"")</f>
        <v/>
      </c>
      <c r="M181" s="10" t="str">
        <f>IFERROR(IF(VLOOKUP(A181,Niños!A:C,3,FALSE)=Table1[[#Headers],[Niños]],Table1[[#Headers],[Niños]],""),"")</f>
        <v/>
      </c>
      <c r="N181" s="10" t="str">
        <f>IFERROR(IF(VLOOKUP(A181,Laudes!A:C,3,FALSE)=Table1[[#Headers],[Laudes]],Table1[[#Headers],[Laudes]],""),"")</f>
        <v/>
      </c>
      <c r="O181" s="10" t="str">
        <f>IFERROR(IF(VLOOKUP(A181,'Nuevo Testamento'!A:C,3,FALSE)=Table1[[#Headers],[Nuevo Testamento]],Table1[[#Headers],[Nuevo Testamento]],""),"")</f>
        <v/>
      </c>
      <c r="P181" s="10" t="str">
        <f>IFERROR(IF(VLOOKUP(A181,'Antiguo Testamento'!A:C,3,FALSE)=Table1[[#Headers],[Antiguo Testamento]],Table1[[#Headers],[Antiguo Testamento]],""),"")</f>
        <v/>
      </c>
      <c r="Q181" s="10" t="str">
        <f>IFERROR(IF(VLOOKUP(A181,Final!A:C,3,FALSE)=Table1[[#Headers],[Final]],Table1[[#Headers],[Final]],""),"")</f>
        <v/>
      </c>
    </row>
    <row r="182" spans="1:17" s="10" customFormat="1" x14ac:dyDescent="0.25">
      <c r="A182" s="10" t="s">
        <v>197</v>
      </c>
      <c r="B182" s="10">
        <v>209</v>
      </c>
      <c r="C182" s="10" t="str">
        <f>IFERROR(IF(VLOOKUP(A182,Adviento!A:C,3,FALSE)=Table1[[#Headers],[Adviento]],Table1[[#Headers],[Adviento]],""),"")</f>
        <v/>
      </c>
      <c r="D182" s="10" t="str">
        <f>IFERROR(IF(VLOOKUP(A182,Navidad!A:C,3,FALSE)=Table1[[#Headers],[Navidad]],Table1[[#Headers],[Navidad]],""),"")</f>
        <v/>
      </c>
      <c r="E182" s="10" t="str">
        <f>IFERROR(IF(VLOOKUP(A182,Cuaresma!A:C,3,FALSE)=Table1[[#Headers],[Cuaresma]],Table1[[#Headers],[Cuaresma]],""),"")</f>
        <v/>
      </c>
      <c r="F182" s="10" t="str">
        <f>IFERROR(IF(VLOOKUP(A182,Pascua!A:C,3,FALSE)=Table1[[#Headers],[Pascua]],Table1[[#Headers],[Pascua]],""),"")</f>
        <v/>
      </c>
      <c r="G182" s="10" t="str">
        <f>IFERROR(IF(VLOOKUP(A182,Pentecostés!A:C,3,FALSE)=Table1[[#Headers],[Pentecostés]],Table1[[#Headers],[Pentecostés]],""),"")</f>
        <v/>
      </c>
      <c r="H182" s="10" t="str">
        <f>IFERROR(IF(VLOOKUP(A182,Entrada!A:C,3,FALSE)=Table1[[#Headers],[Entrada]],Table1[[#Headers],[Entrada]],""),"")</f>
        <v/>
      </c>
      <c r="I182" s="10" t="str">
        <f>IFERROR(IF(VLOOKUP(A182,Virgen!A:C,3,FALSE)=Table1[[#Headers],[Virgen]],Table1[[#Headers],[Virgen]],""),"")</f>
        <v/>
      </c>
      <c r="J182" s="10" t="str">
        <f>IFERROR(IF(VLOOKUP(A182,Paz!A:C,3,FALSE)=Table1[[#Headers],[Paz]],Table1[[#Headers],[Paz]],""),"")</f>
        <v/>
      </c>
      <c r="K182" s="10" t="str">
        <f>IFERROR(IF(VLOOKUP(A182,Pan!A:C,3,FALSE)=Table1[[#Headers],[Pan]],Table1[[#Headers],[Pan]],""),"")</f>
        <v/>
      </c>
      <c r="L182" s="10" t="str">
        <f>IFERROR(IF(VLOOKUP(A182,Comunión!A:C,3,FALSE)=Table1[[#Headers],[Comunión]],Table1[[#Headers],[Comunión]],""),"")</f>
        <v/>
      </c>
      <c r="M182" s="10" t="str">
        <f>IFERROR(IF(VLOOKUP(A182,Niños!A:C,3,FALSE)=Table1[[#Headers],[Niños]],Table1[[#Headers],[Niños]],""),"")</f>
        <v/>
      </c>
      <c r="N182" s="10" t="str">
        <f>IFERROR(IF(VLOOKUP(A182,Laudes!A:C,3,FALSE)=Table1[[#Headers],[Laudes]],Table1[[#Headers],[Laudes]],""),"")</f>
        <v/>
      </c>
      <c r="O182" s="10" t="str">
        <f>IFERROR(IF(VLOOKUP(A182,'Nuevo Testamento'!A:C,3,FALSE)=Table1[[#Headers],[Nuevo Testamento]],Table1[[#Headers],[Nuevo Testamento]],""),"")</f>
        <v/>
      </c>
      <c r="P182" s="10" t="str">
        <f>IFERROR(IF(VLOOKUP(A182,'Antiguo Testamento'!A:C,3,FALSE)=Table1[[#Headers],[Antiguo Testamento]],Table1[[#Headers],[Antiguo Testamento]],""),"")</f>
        <v/>
      </c>
      <c r="Q182" s="10" t="str">
        <f>IFERROR(IF(VLOOKUP(A182,Final!A:C,3,FALSE)=Table1[[#Headers],[Final]],Table1[[#Headers],[Final]],""),"")</f>
        <v/>
      </c>
    </row>
    <row r="183" spans="1:17" s="10" customFormat="1" x14ac:dyDescent="0.25">
      <c r="A183" s="10" t="s">
        <v>83</v>
      </c>
      <c r="B183" s="10">
        <v>210</v>
      </c>
      <c r="C183" s="10" t="str">
        <f>IFERROR(IF(VLOOKUP(A183,Adviento!A:C,3,FALSE)=Table1[[#Headers],[Adviento]],Table1[[#Headers],[Adviento]],""),"")</f>
        <v/>
      </c>
      <c r="D183" s="10" t="str">
        <f>IFERROR(IF(VLOOKUP(A183,Navidad!A:C,3,FALSE)=Table1[[#Headers],[Navidad]],Table1[[#Headers],[Navidad]],""),"")</f>
        <v/>
      </c>
      <c r="E183" s="10" t="str">
        <f>IFERROR(IF(VLOOKUP(A183,Cuaresma!A:C,3,FALSE)=Table1[[#Headers],[Cuaresma]],Table1[[#Headers],[Cuaresma]],""),"")</f>
        <v/>
      </c>
      <c r="F183" s="10" t="str">
        <f>IFERROR(IF(VLOOKUP(A183,Pascua!A:C,3,FALSE)=Table1[[#Headers],[Pascua]],Table1[[#Headers],[Pascua]],""),"")</f>
        <v/>
      </c>
      <c r="G183" s="10" t="str">
        <f>IFERROR(IF(VLOOKUP(A183,Pentecostés!A:C,3,FALSE)=Table1[[#Headers],[Pentecostés]],Table1[[#Headers],[Pentecostés]],""),"")</f>
        <v/>
      </c>
      <c r="H183" s="10" t="str">
        <f>IFERROR(IF(VLOOKUP(A183,Entrada!A:C,3,FALSE)=Table1[[#Headers],[Entrada]],Table1[[#Headers],[Entrada]],""),"")</f>
        <v/>
      </c>
      <c r="I183" s="10" t="str">
        <f>IFERROR(IF(VLOOKUP(A183,Virgen!A:C,3,FALSE)=Table1[[#Headers],[Virgen]],Table1[[#Headers],[Virgen]],""),"")</f>
        <v/>
      </c>
      <c r="J183" s="10" t="str">
        <f>IFERROR(IF(VLOOKUP(A183,Paz!A:C,3,FALSE)=Table1[[#Headers],[Paz]],Table1[[#Headers],[Paz]],""),"")</f>
        <v/>
      </c>
      <c r="K183" s="10" t="str">
        <f>IFERROR(IF(VLOOKUP(A183,Pan!A:C,3,FALSE)=Table1[[#Headers],[Pan]],Table1[[#Headers],[Pan]],""),"")</f>
        <v/>
      </c>
      <c r="L183" s="10" t="str">
        <f>IFERROR(IF(VLOOKUP(A183,Comunión!A:C,3,FALSE)=Table1[[#Headers],[Comunión]],Table1[[#Headers],[Comunión]],""),"")</f>
        <v/>
      </c>
      <c r="M183" s="10" t="str">
        <f>IFERROR(IF(VLOOKUP(A183,Niños!A:C,3,FALSE)=Table1[[#Headers],[Niños]],Table1[[#Headers],[Niños]],""),"")</f>
        <v/>
      </c>
      <c r="N183" s="10" t="str">
        <f>IFERROR(IF(VLOOKUP(A183,Laudes!A:C,3,FALSE)=Table1[[#Headers],[Laudes]],Table1[[#Headers],[Laudes]],""),"")</f>
        <v/>
      </c>
      <c r="O183" s="10" t="str">
        <f>IFERROR(IF(VLOOKUP(A183,'Nuevo Testamento'!A:C,3,FALSE)=Table1[[#Headers],[Nuevo Testamento]],Table1[[#Headers],[Nuevo Testamento]],""),"")</f>
        <v/>
      </c>
      <c r="P183" s="10" t="str">
        <f>IFERROR(IF(VLOOKUP(A183,'Antiguo Testamento'!A:C,3,FALSE)=Table1[[#Headers],[Antiguo Testamento]],Table1[[#Headers],[Antiguo Testamento]],""),"")</f>
        <v/>
      </c>
      <c r="Q183" s="10" t="str">
        <f>IFERROR(IF(VLOOKUP(A183,Final!A:C,3,FALSE)=Table1[[#Headers],[Final]],Table1[[#Headers],[Final]],""),"")</f>
        <v/>
      </c>
    </row>
    <row r="184" spans="1:17" s="10" customFormat="1" x14ac:dyDescent="0.25">
      <c r="A184" s="10" t="s">
        <v>198</v>
      </c>
      <c r="B184" s="10">
        <v>211</v>
      </c>
      <c r="C184" s="10" t="str">
        <f>IFERROR(IF(VLOOKUP(A184,Adviento!A:C,3,FALSE)=Table1[[#Headers],[Adviento]],Table1[[#Headers],[Adviento]],""),"")</f>
        <v/>
      </c>
      <c r="D184" s="10" t="str">
        <f>IFERROR(IF(VLOOKUP(A184,Navidad!A:C,3,FALSE)=Table1[[#Headers],[Navidad]],Table1[[#Headers],[Navidad]],""),"")</f>
        <v/>
      </c>
      <c r="E184" s="10" t="str">
        <f>IFERROR(IF(VLOOKUP(A184,Cuaresma!A:C,3,FALSE)=Table1[[#Headers],[Cuaresma]],Table1[[#Headers],[Cuaresma]],""),"")</f>
        <v/>
      </c>
      <c r="F184" s="10" t="str">
        <f>IFERROR(IF(VLOOKUP(A184,Pascua!A:C,3,FALSE)=Table1[[#Headers],[Pascua]],Table1[[#Headers],[Pascua]],""),"")</f>
        <v/>
      </c>
      <c r="G184" s="10" t="str">
        <f>IFERROR(IF(VLOOKUP(A184,Pentecostés!A:C,3,FALSE)=Table1[[#Headers],[Pentecostés]],Table1[[#Headers],[Pentecostés]],""),"")</f>
        <v/>
      </c>
      <c r="H184" s="10" t="str">
        <f>IFERROR(IF(VLOOKUP(A184,Entrada!A:C,3,FALSE)=Table1[[#Headers],[Entrada]],Table1[[#Headers],[Entrada]],""),"")</f>
        <v/>
      </c>
      <c r="I184" s="10" t="str">
        <f>IFERROR(IF(VLOOKUP(A184,Virgen!A:C,3,FALSE)=Table1[[#Headers],[Virgen]],Table1[[#Headers],[Virgen]],""),"")</f>
        <v/>
      </c>
      <c r="J184" s="10" t="str">
        <f>IFERROR(IF(VLOOKUP(A184,Paz!A:C,3,FALSE)=Table1[[#Headers],[Paz]],Table1[[#Headers],[Paz]],""),"")</f>
        <v/>
      </c>
      <c r="K184" s="10" t="str">
        <f>IFERROR(IF(VLOOKUP(A184,Pan!A:C,3,FALSE)=Table1[[#Headers],[Pan]],Table1[[#Headers],[Pan]],""),"")</f>
        <v/>
      </c>
      <c r="L184" s="10" t="str">
        <f>IFERROR(IF(VLOOKUP(A184,Comunión!A:C,3,FALSE)=Table1[[#Headers],[Comunión]],Table1[[#Headers],[Comunión]],""),"")</f>
        <v/>
      </c>
      <c r="M184" s="10" t="str">
        <f>IFERROR(IF(VLOOKUP(A184,Niños!A:C,3,FALSE)=Table1[[#Headers],[Niños]],Table1[[#Headers],[Niños]],""),"")</f>
        <v/>
      </c>
      <c r="N184" s="10" t="str">
        <f>IFERROR(IF(VLOOKUP(A184,Laudes!A:C,3,FALSE)=Table1[[#Headers],[Laudes]],Table1[[#Headers],[Laudes]],""),"")</f>
        <v/>
      </c>
      <c r="O184" s="10" t="str">
        <f>IFERROR(IF(VLOOKUP(A184,'Nuevo Testamento'!A:C,3,FALSE)=Table1[[#Headers],[Nuevo Testamento]],Table1[[#Headers],[Nuevo Testamento]],""),"")</f>
        <v/>
      </c>
      <c r="P184" s="10" t="str">
        <f>IFERROR(IF(VLOOKUP(A184,'Antiguo Testamento'!A:C,3,FALSE)=Table1[[#Headers],[Antiguo Testamento]],Table1[[#Headers],[Antiguo Testamento]],""),"")</f>
        <v/>
      </c>
      <c r="Q184" s="10" t="str">
        <f>IFERROR(IF(VLOOKUP(A184,Final!A:C,3,FALSE)=Table1[[#Headers],[Final]],Table1[[#Headers],[Final]],""),"")</f>
        <v/>
      </c>
    </row>
    <row r="185" spans="1:17" s="10" customFormat="1" x14ac:dyDescent="0.25">
      <c r="A185" s="10" t="s">
        <v>199</v>
      </c>
      <c r="B185" s="10">
        <v>212</v>
      </c>
      <c r="C185" s="10" t="str">
        <f>IFERROR(IF(VLOOKUP(A185,Adviento!A:C,3,FALSE)=Table1[[#Headers],[Adviento]],Table1[[#Headers],[Adviento]],""),"")</f>
        <v/>
      </c>
      <c r="D185" s="10" t="str">
        <f>IFERROR(IF(VLOOKUP(A185,Navidad!A:C,3,FALSE)=Table1[[#Headers],[Navidad]],Table1[[#Headers],[Navidad]],""),"")</f>
        <v/>
      </c>
      <c r="E185" s="10" t="str">
        <f>IFERROR(IF(VLOOKUP(A185,Cuaresma!A:C,3,FALSE)=Table1[[#Headers],[Cuaresma]],Table1[[#Headers],[Cuaresma]],""),"")</f>
        <v/>
      </c>
      <c r="F185" s="10" t="str">
        <f>IFERROR(IF(VLOOKUP(A185,Pascua!A:C,3,FALSE)=Table1[[#Headers],[Pascua]],Table1[[#Headers],[Pascua]],""),"")</f>
        <v/>
      </c>
      <c r="G185" s="10" t="str">
        <f>IFERROR(IF(VLOOKUP(A185,Pentecostés!A:C,3,FALSE)=Table1[[#Headers],[Pentecostés]],Table1[[#Headers],[Pentecostés]],""),"")</f>
        <v/>
      </c>
      <c r="H185" s="10" t="str">
        <f>IFERROR(IF(VLOOKUP(A185,Entrada!A:C,3,FALSE)=Table1[[#Headers],[Entrada]],Table1[[#Headers],[Entrada]],""),"")</f>
        <v/>
      </c>
      <c r="I185" s="10" t="str">
        <f>IFERROR(IF(VLOOKUP(A185,Virgen!A:C,3,FALSE)=Table1[[#Headers],[Virgen]],Table1[[#Headers],[Virgen]],""),"")</f>
        <v/>
      </c>
      <c r="J185" s="10" t="str">
        <f>IFERROR(IF(VLOOKUP(A185,Paz!A:C,3,FALSE)=Table1[[#Headers],[Paz]],Table1[[#Headers],[Paz]],""),"")</f>
        <v/>
      </c>
      <c r="K185" s="10" t="str">
        <f>IFERROR(IF(VLOOKUP(A185,Pan!A:C,3,FALSE)=Table1[[#Headers],[Pan]],Table1[[#Headers],[Pan]],""),"")</f>
        <v/>
      </c>
      <c r="L185" s="10" t="str">
        <f>IFERROR(IF(VLOOKUP(A185,Comunión!A:C,3,FALSE)=Table1[[#Headers],[Comunión]],Table1[[#Headers],[Comunión]],""),"")</f>
        <v/>
      </c>
      <c r="M185" s="10" t="str">
        <f>IFERROR(IF(VLOOKUP(A185,Niños!A:C,3,FALSE)=Table1[[#Headers],[Niños]],Table1[[#Headers],[Niños]],""),"")</f>
        <v/>
      </c>
      <c r="N185" s="10" t="str">
        <f>IFERROR(IF(VLOOKUP(A185,Laudes!A:C,3,FALSE)=Table1[[#Headers],[Laudes]],Table1[[#Headers],[Laudes]],""),"")</f>
        <v/>
      </c>
      <c r="O185" s="10" t="str">
        <f>IFERROR(IF(VLOOKUP(A185,'Nuevo Testamento'!A:C,3,FALSE)=Table1[[#Headers],[Nuevo Testamento]],Table1[[#Headers],[Nuevo Testamento]],""),"")</f>
        <v/>
      </c>
      <c r="P185" s="10" t="str">
        <f>IFERROR(IF(VLOOKUP(A185,'Antiguo Testamento'!A:C,3,FALSE)=Table1[[#Headers],[Antiguo Testamento]],Table1[[#Headers],[Antiguo Testamento]],""),"")</f>
        <v/>
      </c>
      <c r="Q185" s="10" t="str">
        <f>IFERROR(IF(VLOOKUP(A185,Final!A:C,3,FALSE)=Table1[[#Headers],[Final]],Table1[[#Headers],[Final]],""),"")</f>
        <v/>
      </c>
    </row>
    <row r="186" spans="1:17" s="10" customFormat="1" x14ac:dyDescent="0.25">
      <c r="A186" s="10" t="s">
        <v>200</v>
      </c>
      <c r="B186" s="10">
        <v>144</v>
      </c>
      <c r="C186" s="10" t="str">
        <f>IFERROR(IF(VLOOKUP(A186,Adviento!A:C,3,FALSE)=Table1[[#Headers],[Adviento]],Table1[[#Headers],[Adviento]],""),"")</f>
        <v/>
      </c>
      <c r="D186" s="10" t="str">
        <f>IFERROR(IF(VLOOKUP(A186,Navidad!A:C,3,FALSE)=Table1[[#Headers],[Navidad]],Table1[[#Headers],[Navidad]],""),"")</f>
        <v/>
      </c>
      <c r="E186" s="10" t="str">
        <f>IFERROR(IF(VLOOKUP(A186,Cuaresma!A:C,3,FALSE)=Table1[[#Headers],[Cuaresma]],Table1[[#Headers],[Cuaresma]],""),"")</f>
        <v/>
      </c>
      <c r="F186" s="10" t="str">
        <f>IFERROR(IF(VLOOKUP(A186,Pascua!A:C,3,FALSE)=Table1[[#Headers],[Pascua]],Table1[[#Headers],[Pascua]],""),"")</f>
        <v/>
      </c>
      <c r="G186" s="10" t="str">
        <f>IFERROR(IF(VLOOKUP(A186,Pentecostés!A:C,3,FALSE)=Table1[[#Headers],[Pentecostés]],Table1[[#Headers],[Pentecostés]],""),"")</f>
        <v/>
      </c>
      <c r="H186" s="10" t="str">
        <f>IFERROR(IF(VLOOKUP(A186,Entrada!A:C,3,FALSE)=Table1[[#Headers],[Entrada]],Table1[[#Headers],[Entrada]],""),"")</f>
        <v/>
      </c>
      <c r="I186" s="10" t="str">
        <f>IFERROR(IF(VLOOKUP(A186,Virgen!A:C,3,FALSE)=Table1[[#Headers],[Virgen]],Table1[[#Headers],[Virgen]],""),"")</f>
        <v>Virgen</v>
      </c>
      <c r="J186" s="10" t="str">
        <f>IFERROR(IF(VLOOKUP(A186,Paz!A:C,3,FALSE)=Table1[[#Headers],[Paz]],Table1[[#Headers],[Paz]],""),"")</f>
        <v/>
      </c>
      <c r="K186" s="10" t="str">
        <f>IFERROR(IF(VLOOKUP(A186,Pan!A:C,3,FALSE)=Table1[[#Headers],[Pan]],Table1[[#Headers],[Pan]],""),"")</f>
        <v/>
      </c>
      <c r="L186" s="10" t="str">
        <f>IFERROR(IF(VLOOKUP(A186,Comunión!A:C,3,FALSE)=Table1[[#Headers],[Comunión]],Table1[[#Headers],[Comunión]],""),"")</f>
        <v/>
      </c>
      <c r="M186" s="10" t="str">
        <f>IFERROR(IF(VLOOKUP(A186,Niños!A:C,3,FALSE)=Table1[[#Headers],[Niños]],Table1[[#Headers],[Niños]],""),"")</f>
        <v/>
      </c>
      <c r="N186" s="10" t="str">
        <f>IFERROR(IF(VLOOKUP(A186,Laudes!A:C,3,FALSE)=Table1[[#Headers],[Laudes]],Table1[[#Headers],[Laudes]],""),"")</f>
        <v/>
      </c>
      <c r="O186" s="10" t="str">
        <f>IFERROR(IF(VLOOKUP(A186,'Nuevo Testamento'!A:C,3,FALSE)=Table1[[#Headers],[Nuevo Testamento]],Table1[[#Headers],[Nuevo Testamento]],""),"")</f>
        <v/>
      </c>
      <c r="P186" s="10" t="str">
        <f>IFERROR(IF(VLOOKUP(A186,'Antiguo Testamento'!A:C,3,FALSE)=Table1[[#Headers],[Antiguo Testamento]],Table1[[#Headers],[Antiguo Testamento]],""),"")</f>
        <v/>
      </c>
      <c r="Q186" s="10" t="str">
        <f>IFERROR(IF(VLOOKUP(A186,Final!A:C,3,FALSE)=Table1[[#Headers],[Final]],Table1[[#Headers],[Final]],""),"")</f>
        <v/>
      </c>
    </row>
    <row r="187" spans="1:17" s="10" customFormat="1" x14ac:dyDescent="0.25">
      <c r="A187" s="10" t="s">
        <v>201</v>
      </c>
      <c r="B187" s="10">
        <v>218</v>
      </c>
      <c r="C187" s="10" t="str">
        <f>IFERROR(IF(VLOOKUP(A187,Adviento!A:C,3,FALSE)=Table1[[#Headers],[Adviento]],Table1[[#Headers],[Adviento]],""),"")</f>
        <v/>
      </c>
      <c r="D187" s="10" t="str">
        <f>IFERROR(IF(VLOOKUP(A187,Navidad!A:C,3,FALSE)=Table1[[#Headers],[Navidad]],Table1[[#Headers],[Navidad]],""),"")</f>
        <v/>
      </c>
      <c r="E187" s="10" t="str">
        <f>IFERROR(IF(VLOOKUP(A187,Cuaresma!A:C,3,FALSE)=Table1[[#Headers],[Cuaresma]],Table1[[#Headers],[Cuaresma]],""),"")</f>
        <v/>
      </c>
      <c r="F187" s="10" t="str">
        <f>IFERROR(IF(VLOOKUP(A187,Pascua!A:C,3,FALSE)=Table1[[#Headers],[Pascua]],Table1[[#Headers],[Pascua]],""),"")</f>
        <v/>
      </c>
      <c r="G187" s="10" t="str">
        <f>IFERROR(IF(VLOOKUP(A187,Pentecostés!A:C,3,FALSE)=Table1[[#Headers],[Pentecostés]],Table1[[#Headers],[Pentecostés]],""),"")</f>
        <v/>
      </c>
      <c r="H187" s="10" t="str">
        <f>IFERROR(IF(VLOOKUP(A187,Entrada!A:C,3,FALSE)=Table1[[#Headers],[Entrada]],Table1[[#Headers],[Entrada]],""),"")</f>
        <v/>
      </c>
      <c r="I187" s="10" t="str">
        <f>IFERROR(IF(VLOOKUP(A187,Virgen!A:C,3,FALSE)=Table1[[#Headers],[Virgen]],Table1[[#Headers],[Virgen]],""),"")</f>
        <v/>
      </c>
      <c r="J187" s="10" t="str">
        <f>IFERROR(IF(VLOOKUP(A187,Paz!A:C,3,FALSE)=Table1[[#Headers],[Paz]],Table1[[#Headers],[Paz]],""),"")</f>
        <v/>
      </c>
      <c r="K187" s="10" t="str">
        <f>IFERROR(IF(VLOOKUP(A187,Pan!A:C,3,FALSE)=Table1[[#Headers],[Pan]],Table1[[#Headers],[Pan]],""),"")</f>
        <v/>
      </c>
      <c r="L187" s="10" t="str">
        <f>IFERROR(IF(VLOOKUP(A187,Comunión!A:C,3,FALSE)=Table1[[#Headers],[Comunión]],Table1[[#Headers],[Comunión]],""),"")</f>
        <v/>
      </c>
      <c r="M187" s="10" t="str">
        <f>IFERROR(IF(VLOOKUP(A187,Niños!A:C,3,FALSE)=Table1[[#Headers],[Niños]],Table1[[#Headers],[Niños]],""),"")</f>
        <v/>
      </c>
      <c r="N187" s="10" t="str">
        <f>IFERROR(IF(VLOOKUP(A187,Laudes!A:C,3,FALSE)=Table1[[#Headers],[Laudes]],Table1[[#Headers],[Laudes]],""),"")</f>
        <v/>
      </c>
      <c r="O187" s="10" t="str">
        <f>IFERROR(IF(VLOOKUP(A187,'Nuevo Testamento'!A:C,3,FALSE)=Table1[[#Headers],[Nuevo Testamento]],Table1[[#Headers],[Nuevo Testamento]],""),"")</f>
        <v/>
      </c>
      <c r="P187" s="10" t="str">
        <f>IFERROR(IF(VLOOKUP(A187,'Antiguo Testamento'!A:C,3,FALSE)=Table1[[#Headers],[Antiguo Testamento]],Table1[[#Headers],[Antiguo Testamento]],""),"")</f>
        <v/>
      </c>
      <c r="Q187" s="10" t="str">
        <f>IFERROR(IF(VLOOKUP(A187,Final!A:C,3,FALSE)=Table1[[#Headers],[Final]],Table1[[#Headers],[Final]],""),"")</f>
        <v/>
      </c>
    </row>
    <row r="188" spans="1:17" s="10" customFormat="1" x14ac:dyDescent="0.25">
      <c r="A188" s="10" t="s">
        <v>202</v>
      </c>
      <c r="B188" s="10">
        <v>219</v>
      </c>
      <c r="C188" s="10" t="str">
        <f>IFERROR(IF(VLOOKUP(A188,Adviento!A:C,3,FALSE)=Table1[[#Headers],[Adviento]],Table1[[#Headers],[Adviento]],""),"")</f>
        <v/>
      </c>
      <c r="D188" s="10" t="str">
        <f>IFERROR(IF(VLOOKUP(A188,Navidad!A:C,3,FALSE)=Table1[[#Headers],[Navidad]],Table1[[#Headers],[Navidad]],""),"")</f>
        <v/>
      </c>
      <c r="E188" s="10" t="str">
        <f>IFERROR(IF(VLOOKUP(A188,Cuaresma!A:C,3,FALSE)=Table1[[#Headers],[Cuaresma]],Table1[[#Headers],[Cuaresma]],""),"")</f>
        <v/>
      </c>
      <c r="F188" s="10" t="str">
        <f>IFERROR(IF(VLOOKUP(A188,Pascua!A:C,3,FALSE)=Table1[[#Headers],[Pascua]],Table1[[#Headers],[Pascua]],""),"")</f>
        <v/>
      </c>
      <c r="G188" s="10" t="str">
        <f>IFERROR(IF(VLOOKUP(A188,Pentecostés!A:C,3,FALSE)=Table1[[#Headers],[Pentecostés]],Table1[[#Headers],[Pentecostés]],""),"")</f>
        <v/>
      </c>
      <c r="H188" s="10" t="str">
        <f>IFERROR(IF(VLOOKUP(A188,Entrada!A:C,3,FALSE)=Table1[[#Headers],[Entrada]],Table1[[#Headers],[Entrada]],""),"")</f>
        <v/>
      </c>
      <c r="I188" s="10" t="str">
        <f>IFERROR(IF(VLOOKUP(A188,Virgen!A:C,3,FALSE)=Table1[[#Headers],[Virgen]],Table1[[#Headers],[Virgen]],""),"")</f>
        <v/>
      </c>
      <c r="J188" s="10" t="str">
        <f>IFERROR(IF(VLOOKUP(A188,Paz!A:C,3,FALSE)=Table1[[#Headers],[Paz]],Table1[[#Headers],[Paz]],""),"")</f>
        <v/>
      </c>
      <c r="K188" s="10" t="str">
        <f>IFERROR(IF(VLOOKUP(A188,Pan!A:C,3,FALSE)=Table1[[#Headers],[Pan]],Table1[[#Headers],[Pan]],""),"")</f>
        <v/>
      </c>
      <c r="L188" s="10" t="str">
        <f>IFERROR(IF(VLOOKUP(A188,Comunión!A:C,3,FALSE)=Table1[[#Headers],[Comunión]],Table1[[#Headers],[Comunión]],""),"")</f>
        <v/>
      </c>
      <c r="M188" s="10" t="str">
        <f>IFERROR(IF(VLOOKUP(A188,Niños!A:C,3,FALSE)=Table1[[#Headers],[Niños]],Table1[[#Headers],[Niños]],""),"")</f>
        <v/>
      </c>
      <c r="N188" s="10" t="str">
        <f>IFERROR(IF(VLOOKUP(A188,Laudes!A:C,3,FALSE)=Table1[[#Headers],[Laudes]],Table1[[#Headers],[Laudes]],""),"")</f>
        <v/>
      </c>
      <c r="O188" s="10" t="str">
        <f>IFERROR(IF(VLOOKUP(A188,'Nuevo Testamento'!A:C,3,FALSE)=Table1[[#Headers],[Nuevo Testamento]],Table1[[#Headers],[Nuevo Testamento]],""),"")</f>
        <v/>
      </c>
      <c r="P188" s="10" t="str">
        <f>IFERROR(IF(VLOOKUP(A188,'Antiguo Testamento'!A:C,3,FALSE)=Table1[[#Headers],[Antiguo Testamento]],Table1[[#Headers],[Antiguo Testamento]],""),"")</f>
        <v/>
      </c>
      <c r="Q188" s="10" t="str">
        <f>IFERROR(IF(VLOOKUP(A188,Final!A:C,3,FALSE)=Table1[[#Headers],[Final]],Table1[[#Headers],[Final]],""),"")</f>
        <v/>
      </c>
    </row>
    <row r="189" spans="1:17" s="10" customFormat="1" x14ac:dyDescent="0.25">
      <c r="A189" s="10" t="s">
        <v>203</v>
      </c>
      <c r="B189" s="10">
        <v>215</v>
      </c>
      <c r="C189" s="10" t="str">
        <f>IFERROR(IF(VLOOKUP(A189,Adviento!A:C,3,FALSE)=Table1[[#Headers],[Adviento]],Table1[[#Headers],[Adviento]],""),"")</f>
        <v/>
      </c>
      <c r="D189" s="10" t="str">
        <f>IFERROR(IF(VLOOKUP(A189,Navidad!A:C,3,FALSE)=Table1[[#Headers],[Navidad]],Table1[[#Headers],[Navidad]],""),"")</f>
        <v/>
      </c>
      <c r="E189" s="10" t="str">
        <f>IFERROR(IF(VLOOKUP(A189,Cuaresma!A:C,3,FALSE)=Table1[[#Headers],[Cuaresma]],Table1[[#Headers],[Cuaresma]],""),"")</f>
        <v/>
      </c>
      <c r="F189" s="10" t="str">
        <f>IFERROR(IF(VLOOKUP(A189,Pascua!A:C,3,FALSE)=Table1[[#Headers],[Pascua]],Table1[[#Headers],[Pascua]],""),"")</f>
        <v/>
      </c>
      <c r="G189" s="10" t="str">
        <f>IFERROR(IF(VLOOKUP(A189,Pentecostés!A:C,3,FALSE)=Table1[[#Headers],[Pentecostés]],Table1[[#Headers],[Pentecostés]],""),"")</f>
        <v/>
      </c>
      <c r="H189" s="10" t="str">
        <f>IFERROR(IF(VLOOKUP(A189,Entrada!A:C,3,FALSE)=Table1[[#Headers],[Entrada]],Table1[[#Headers],[Entrada]],""),"")</f>
        <v/>
      </c>
      <c r="I189" s="10" t="str">
        <f>IFERROR(IF(VLOOKUP(A189,Virgen!A:C,3,FALSE)=Table1[[#Headers],[Virgen]],Table1[[#Headers],[Virgen]],""),"")</f>
        <v/>
      </c>
      <c r="J189" s="10" t="str">
        <f>IFERROR(IF(VLOOKUP(A189,Paz!A:C,3,FALSE)=Table1[[#Headers],[Paz]],Table1[[#Headers],[Paz]],""),"")</f>
        <v/>
      </c>
      <c r="K189" s="10" t="str">
        <f>IFERROR(IF(VLOOKUP(A189,Pan!A:C,3,FALSE)=Table1[[#Headers],[Pan]],Table1[[#Headers],[Pan]],""),"")</f>
        <v/>
      </c>
      <c r="L189" s="10" t="str">
        <f>IFERROR(IF(VLOOKUP(A189,Comunión!A:C,3,FALSE)=Table1[[#Headers],[Comunión]],Table1[[#Headers],[Comunión]],""),"")</f>
        <v/>
      </c>
      <c r="M189" s="10" t="str">
        <f>IFERROR(IF(VLOOKUP(A189,Niños!A:C,3,FALSE)=Table1[[#Headers],[Niños]],Table1[[#Headers],[Niños]],""),"")</f>
        <v/>
      </c>
      <c r="N189" s="10" t="str">
        <f>IFERROR(IF(VLOOKUP(A189,Laudes!A:C,3,FALSE)=Table1[[#Headers],[Laudes]],Table1[[#Headers],[Laudes]],""),"")</f>
        <v/>
      </c>
      <c r="O189" s="10" t="str">
        <f>IFERROR(IF(VLOOKUP(A189,'Nuevo Testamento'!A:C,3,FALSE)=Table1[[#Headers],[Nuevo Testamento]],Table1[[#Headers],[Nuevo Testamento]],""),"")</f>
        <v/>
      </c>
      <c r="P189" s="10" t="str">
        <f>IFERROR(IF(VLOOKUP(A189,'Antiguo Testamento'!A:C,3,FALSE)=Table1[[#Headers],[Antiguo Testamento]],Table1[[#Headers],[Antiguo Testamento]],""),"")</f>
        <v/>
      </c>
      <c r="Q189" s="10" t="str">
        <f>IFERROR(IF(VLOOKUP(A189,Final!A:C,3,FALSE)=Table1[[#Headers],[Final]],Table1[[#Headers],[Final]],""),"")</f>
        <v/>
      </c>
    </row>
    <row r="190" spans="1:17" s="10" customFormat="1" x14ac:dyDescent="0.25">
      <c r="A190" s="10" t="s">
        <v>204</v>
      </c>
      <c r="B190" s="10">
        <v>216</v>
      </c>
      <c r="C190" s="10" t="str">
        <f>IFERROR(IF(VLOOKUP(A190,Adviento!A:C,3,FALSE)=Table1[[#Headers],[Adviento]],Table1[[#Headers],[Adviento]],""),"")</f>
        <v/>
      </c>
      <c r="D190" s="10" t="str">
        <f>IFERROR(IF(VLOOKUP(A190,Navidad!A:C,3,FALSE)=Table1[[#Headers],[Navidad]],Table1[[#Headers],[Navidad]],""),"")</f>
        <v/>
      </c>
      <c r="E190" s="10" t="str">
        <f>IFERROR(IF(VLOOKUP(A190,Cuaresma!A:C,3,FALSE)=Table1[[#Headers],[Cuaresma]],Table1[[#Headers],[Cuaresma]],""),"")</f>
        <v/>
      </c>
      <c r="F190" s="10" t="str">
        <f>IFERROR(IF(VLOOKUP(A190,Pascua!A:C,3,FALSE)=Table1[[#Headers],[Pascua]],Table1[[#Headers],[Pascua]],""),"")</f>
        <v/>
      </c>
      <c r="G190" s="10" t="str">
        <f>IFERROR(IF(VLOOKUP(A190,Pentecostés!A:C,3,FALSE)=Table1[[#Headers],[Pentecostés]],Table1[[#Headers],[Pentecostés]],""),"")</f>
        <v/>
      </c>
      <c r="H190" s="10" t="str">
        <f>IFERROR(IF(VLOOKUP(A190,Entrada!A:C,3,FALSE)=Table1[[#Headers],[Entrada]],Table1[[#Headers],[Entrada]],""),"")</f>
        <v/>
      </c>
      <c r="I190" s="10" t="str">
        <f>IFERROR(IF(VLOOKUP(A190,Virgen!A:C,3,FALSE)=Table1[[#Headers],[Virgen]],Table1[[#Headers],[Virgen]],""),"")</f>
        <v/>
      </c>
      <c r="J190" s="10" t="str">
        <f>IFERROR(IF(VLOOKUP(A190,Paz!A:C,3,FALSE)=Table1[[#Headers],[Paz]],Table1[[#Headers],[Paz]],""),"")</f>
        <v/>
      </c>
      <c r="K190" s="10" t="str">
        <f>IFERROR(IF(VLOOKUP(A190,Pan!A:C,3,FALSE)=Table1[[#Headers],[Pan]],Table1[[#Headers],[Pan]],""),"")</f>
        <v/>
      </c>
      <c r="L190" s="10" t="str">
        <f>IFERROR(IF(VLOOKUP(A190,Comunión!A:C,3,FALSE)=Table1[[#Headers],[Comunión]],Table1[[#Headers],[Comunión]],""),"")</f>
        <v/>
      </c>
      <c r="M190" s="10" t="str">
        <f>IFERROR(IF(VLOOKUP(A190,Niños!A:C,3,FALSE)=Table1[[#Headers],[Niños]],Table1[[#Headers],[Niños]],""),"")</f>
        <v/>
      </c>
      <c r="N190" s="10" t="str">
        <f>IFERROR(IF(VLOOKUP(A190,Laudes!A:C,3,FALSE)=Table1[[#Headers],[Laudes]],Table1[[#Headers],[Laudes]],""),"")</f>
        <v/>
      </c>
      <c r="O190" s="10" t="str">
        <f>IFERROR(IF(VLOOKUP(A190,'Nuevo Testamento'!A:C,3,FALSE)=Table1[[#Headers],[Nuevo Testamento]],Table1[[#Headers],[Nuevo Testamento]],""),"")</f>
        <v/>
      </c>
      <c r="P190" s="10" t="str">
        <f>IFERROR(IF(VLOOKUP(A190,'Antiguo Testamento'!A:C,3,FALSE)=Table1[[#Headers],[Antiguo Testamento]],Table1[[#Headers],[Antiguo Testamento]],""),"")</f>
        <v/>
      </c>
      <c r="Q190" s="10" t="str">
        <f>IFERROR(IF(VLOOKUP(A190,Final!A:C,3,FALSE)=Table1[[#Headers],[Final]],Table1[[#Headers],[Final]],""),"")</f>
        <v/>
      </c>
    </row>
    <row r="191" spans="1:17" s="10" customFormat="1" x14ac:dyDescent="0.25">
      <c r="A191" s="10" t="s">
        <v>205</v>
      </c>
      <c r="B191" s="10">
        <v>214</v>
      </c>
      <c r="C191" s="10" t="str">
        <f>IFERROR(IF(VLOOKUP(A191,Adviento!A:C,3,FALSE)=Table1[[#Headers],[Adviento]],Table1[[#Headers],[Adviento]],""),"")</f>
        <v/>
      </c>
      <c r="D191" s="10" t="str">
        <f>IFERROR(IF(VLOOKUP(A191,Navidad!A:C,3,FALSE)=Table1[[#Headers],[Navidad]],Table1[[#Headers],[Navidad]],""),"")</f>
        <v/>
      </c>
      <c r="E191" s="10" t="str">
        <f>IFERROR(IF(VLOOKUP(A191,Cuaresma!A:C,3,FALSE)=Table1[[#Headers],[Cuaresma]],Table1[[#Headers],[Cuaresma]],""),"")</f>
        <v/>
      </c>
      <c r="F191" s="10" t="str">
        <f>IFERROR(IF(VLOOKUP(A191,Pascua!A:C,3,FALSE)=Table1[[#Headers],[Pascua]],Table1[[#Headers],[Pascua]],""),"")</f>
        <v/>
      </c>
      <c r="G191" s="10" t="str">
        <f>IFERROR(IF(VLOOKUP(A191,Pentecostés!A:C,3,FALSE)=Table1[[#Headers],[Pentecostés]],Table1[[#Headers],[Pentecostés]],""),"")</f>
        <v/>
      </c>
      <c r="H191" s="10" t="str">
        <f>IFERROR(IF(VLOOKUP(A191,Entrada!A:C,3,FALSE)=Table1[[#Headers],[Entrada]],Table1[[#Headers],[Entrada]],""),"")</f>
        <v/>
      </c>
      <c r="I191" s="10" t="str">
        <f>IFERROR(IF(VLOOKUP(A191,Virgen!A:C,3,FALSE)=Table1[[#Headers],[Virgen]],Table1[[#Headers],[Virgen]],""),"")</f>
        <v/>
      </c>
      <c r="J191" s="10" t="str">
        <f>IFERROR(IF(VLOOKUP(A191,Paz!A:C,3,FALSE)=Table1[[#Headers],[Paz]],Table1[[#Headers],[Paz]],""),"")</f>
        <v/>
      </c>
      <c r="K191" s="10" t="str">
        <f>IFERROR(IF(VLOOKUP(A191,Pan!A:C,3,FALSE)=Table1[[#Headers],[Pan]],Table1[[#Headers],[Pan]],""),"")</f>
        <v/>
      </c>
      <c r="L191" s="10" t="str">
        <f>IFERROR(IF(VLOOKUP(A191,Comunión!A:C,3,FALSE)=Table1[[#Headers],[Comunión]],Table1[[#Headers],[Comunión]],""),"")</f>
        <v/>
      </c>
      <c r="M191" s="10" t="str">
        <f>IFERROR(IF(VLOOKUP(A191,Niños!A:C,3,FALSE)=Table1[[#Headers],[Niños]],Table1[[#Headers],[Niños]],""),"")</f>
        <v/>
      </c>
      <c r="N191" s="10" t="str">
        <f>IFERROR(IF(VLOOKUP(A191,Laudes!A:C,3,FALSE)=Table1[[#Headers],[Laudes]],Table1[[#Headers],[Laudes]],""),"")</f>
        <v/>
      </c>
      <c r="O191" s="10" t="str">
        <f>IFERROR(IF(VLOOKUP(A191,'Nuevo Testamento'!A:C,3,FALSE)=Table1[[#Headers],[Nuevo Testamento]],Table1[[#Headers],[Nuevo Testamento]],""),"")</f>
        <v/>
      </c>
      <c r="P191" s="10" t="str">
        <f>IFERROR(IF(VLOOKUP(A191,'Antiguo Testamento'!A:C,3,FALSE)=Table1[[#Headers],[Antiguo Testamento]],Table1[[#Headers],[Antiguo Testamento]],""),"")</f>
        <v/>
      </c>
      <c r="Q191" s="10" t="str">
        <f>IFERROR(IF(VLOOKUP(A191,Final!A:C,3,FALSE)=Table1[[#Headers],[Final]],Table1[[#Headers],[Final]],""),"")</f>
        <v/>
      </c>
    </row>
    <row r="192" spans="1:17" s="10" customFormat="1" x14ac:dyDescent="0.25">
      <c r="A192" s="10" t="s">
        <v>206</v>
      </c>
      <c r="B192" s="10">
        <v>217</v>
      </c>
      <c r="C192" s="10" t="str">
        <f>IFERROR(IF(VLOOKUP(A192,Adviento!A:C,3,FALSE)=Table1[[#Headers],[Adviento]],Table1[[#Headers],[Adviento]],""),"")</f>
        <v/>
      </c>
      <c r="D192" s="10" t="str">
        <f>IFERROR(IF(VLOOKUP(A192,Navidad!A:C,3,FALSE)=Table1[[#Headers],[Navidad]],Table1[[#Headers],[Navidad]],""),"")</f>
        <v/>
      </c>
      <c r="E192" s="10" t="str">
        <f>IFERROR(IF(VLOOKUP(A192,Cuaresma!A:C,3,FALSE)=Table1[[#Headers],[Cuaresma]],Table1[[#Headers],[Cuaresma]],""),"")</f>
        <v/>
      </c>
      <c r="F192" s="10" t="str">
        <f>IFERROR(IF(VLOOKUP(A192,Pascua!A:C,3,FALSE)=Table1[[#Headers],[Pascua]],Table1[[#Headers],[Pascua]],""),"")</f>
        <v/>
      </c>
      <c r="G192" s="10" t="str">
        <f>IFERROR(IF(VLOOKUP(A192,Pentecostés!A:C,3,FALSE)=Table1[[#Headers],[Pentecostés]],Table1[[#Headers],[Pentecostés]],""),"")</f>
        <v/>
      </c>
      <c r="H192" s="10" t="str">
        <f>IFERROR(IF(VLOOKUP(A192,Entrada!A:C,3,FALSE)=Table1[[#Headers],[Entrada]],Table1[[#Headers],[Entrada]],""),"")</f>
        <v/>
      </c>
      <c r="I192" s="10" t="str">
        <f>IFERROR(IF(VLOOKUP(A192,Virgen!A:C,3,FALSE)=Table1[[#Headers],[Virgen]],Table1[[#Headers],[Virgen]],""),"")</f>
        <v/>
      </c>
      <c r="J192" s="10" t="str">
        <f>IFERROR(IF(VLOOKUP(A192,Paz!A:C,3,FALSE)=Table1[[#Headers],[Paz]],Table1[[#Headers],[Paz]],""),"")</f>
        <v/>
      </c>
      <c r="K192" s="10" t="str">
        <f>IFERROR(IF(VLOOKUP(A192,Pan!A:C,3,FALSE)=Table1[[#Headers],[Pan]],Table1[[#Headers],[Pan]],""),"")</f>
        <v/>
      </c>
      <c r="L192" s="10" t="str">
        <f>IFERROR(IF(VLOOKUP(A192,Comunión!A:C,3,FALSE)=Table1[[#Headers],[Comunión]],Table1[[#Headers],[Comunión]],""),"")</f>
        <v/>
      </c>
      <c r="M192" s="10" t="str">
        <f>IFERROR(IF(VLOOKUP(A192,Niños!A:C,3,FALSE)=Table1[[#Headers],[Niños]],Table1[[#Headers],[Niños]],""),"")</f>
        <v/>
      </c>
      <c r="N192" s="10" t="str">
        <f>IFERROR(IF(VLOOKUP(A192,Laudes!A:C,3,FALSE)=Table1[[#Headers],[Laudes]],Table1[[#Headers],[Laudes]],""),"")</f>
        <v/>
      </c>
      <c r="O192" s="10" t="str">
        <f>IFERROR(IF(VLOOKUP(A192,'Nuevo Testamento'!A:C,3,FALSE)=Table1[[#Headers],[Nuevo Testamento]],Table1[[#Headers],[Nuevo Testamento]],""),"")</f>
        <v/>
      </c>
      <c r="P192" s="10" t="str">
        <f>IFERROR(IF(VLOOKUP(A192,'Antiguo Testamento'!A:C,3,FALSE)=Table1[[#Headers],[Antiguo Testamento]],Table1[[#Headers],[Antiguo Testamento]],""),"")</f>
        <v/>
      </c>
      <c r="Q192" s="10" t="str">
        <f>IFERROR(IF(VLOOKUP(A192,Final!A:C,3,FALSE)=Table1[[#Headers],[Final]],Table1[[#Headers],[Final]],""),"")</f>
        <v/>
      </c>
    </row>
    <row r="193" spans="1:17" s="10" customFormat="1" x14ac:dyDescent="0.25">
      <c r="A193" s="10" t="s">
        <v>207</v>
      </c>
      <c r="B193" s="10">
        <v>145</v>
      </c>
      <c r="C193" s="10" t="str">
        <f>IFERROR(IF(VLOOKUP(A193,Adviento!A:C,3,FALSE)=Table1[[#Headers],[Adviento]],Table1[[#Headers],[Adviento]],""),"")</f>
        <v/>
      </c>
      <c r="D193" s="10" t="str">
        <f>IFERROR(IF(VLOOKUP(A193,Navidad!A:C,3,FALSE)=Table1[[#Headers],[Navidad]],Table1[[#Headers],[Navidad]],""),"")</f>
        <v/>
      </c>
      <c r="E193" s="10" t="str">
        <f>IFERROR(IF(VLOOKUP(A193,Cuaresma!A:C,3,FALSE)=Table1[[#Headers],[Cuaresma]],Table1[[#Headers],[Cuaresma]],""),"")</f>
        <v/>
      </c>
      <c r="F193" s="10" t="str">
        <f>IFERROR(IF(VLOOKUP(A193,Pascua!A:C,3,FALSE)=Table1[[#Headers],[Pascua]],Table1[[#Headers],[Pascua]],""),"")</f>
        <v/>
      </c>
      <c r="G193" s="10" t="str">
        <f>IFERROR(IF(VLOOKUP(A193,Pentecostés!A:C,3,FALSE)=Table1[[#Headers],[Pentecostés]],Table1[[#Headers],[Pentecostés]],""),"")</f>
        <v/>
      </c>
      <c r="H193" s="10" t="str">
        <f>IFERROR(IF(VLOOKUP(A193,Entrada!A:C,3,FALSE)=Table1[[#Headers],[Entrada]],Table1[[#Headers],[Entrada]],""),"")</f>
        <v/>
      </c>
      <c r="I193" s="10" t="str">
        <f>IFERROR(IF(VLOOKUP(A193,Virgen!A:C,3,FALSE)=Table1[[#Headers],[Virgen]],Table1[[#Headers],[Virgen]],""),"")</f>
        <v/>
      </c>
      <c r="J193" s="10" t="str">
        <f>IFERROR(IF(VLOOKUP(A193,Paz!A:C,3,FALSE)=Table1[[#Headers],[Paz]],Table1[[#Headers],[Paz]],""),"")</f>
        <v>Paz</v>
      </c>
      <c r="K193" s="10" t="str">
        <f>IFERROR(IF(VLOOKUP(A193,Pan!A:C,3,FALSE)=Table1[[#Headers],[Pan]],Table1[[#Headers],[Pan]],""),"")</f>
        <v/>
      </c>
      <c r="L193" s="10" t="str">
        <f>IFERROR(IF(VLOOKUP(A193,Comunión!A:C,3,FALSE)=Table1[[#Headers],[Comunión]],Table1[[#Headers],[Comunión]],""),"")</f>
        <v/>
      </c>
      <c r="M193" s="10" t="str">
        <f>IFERROR(IF(VLOOKUP(A193,Niños!A:C,3,FALSE)=Table1[[#Headers],[Niños]],Table1[[#Headers],[Niños]],""),"")</f>
        <v>Niños</v>
      </c>
      <c r="N193" s="10" t="str">
        <f>IFERROR(IF(VLOOKUP(A193,Laudes!A:C,3,FALSE)=Table1[[#Headers],[Laudes]],Table1[[#Headers],[Laudes]],""),"")</f>
        <v/>
      </c>
      <c r="O193" s="10" t="str">
        <f>IFERROR(IF(VLOOKUP(A193,'Nuevo Testamento'!A:C,3,FALSE)=Table1[[#Headers],[Nuevo Testamento]],Table1[[#Headers],[Nuevo Testamento]],""),"")</f>
        <v/>
      </c>
      <c r="P193" s="10" t="str">
        <f>IFERROR(IF(VLOOKUP(A193,'Antiguo Testamento'!A:C,3,FALSE)=Table1[[#Headers],[Antiguo Testamento]],Table1[[#Headers],[Antiguo Testamento]],""),"")</f>
        <v/>
      </c>
      <c r="Q193" s="10" t="str">
        <f>IFERROR(IF(VLOOKUP(A193,Final!A:C,3,FALSE)=Table1[[#Headers],[Final]],Table1[[#Headers],[Final]],""),"")</f>
        <v/>
      </c>
    </row>
    <row r="194" spans="1:17" s="10" customFormat="1" x14ac:dyDescent="0.25">
      <c r="A194" s="10" t="s">
        <v>84</v>
      </c>
      <c r="B194" s="10">
        <v>146</v>
      </c>
      <c r="C194" s="10" t="str">
        <f>IFERROR(IF(VLOOKUP(A194,Adviento!A:C,3,FALSE)=Table1[[#Headers],[Adviento]],Table1[[#Headers],[Adviento]],""),"")</f>
        <v/>
      </c>
      <c r="D194" s="10" t="str">
        <f>IFERROR(IF(VLOOKUP(A194,Navidad!A:C,3,FALSE)=Table1[[#Headers],[Navidad]],Table1[[#Headers],[Navidad]],""),"")</f>
        <v/>
      </c>
      <c r="E194" s="10" t="str">
        <f>IFERROR(IF(VLOOKUP(A194,Cuaresma!A:C,3,FALSE)=Table1[[#Headers],[Cuaresma]],Table1[[#Headers],[Cuaresma]],""),"")</f>
        <v>Cuaresma</v>
      </c>
      <c r="F194" s="10" t="str">
        <f>IFERROR(IF(VLOOKUP(A194,Pascua!A:C,3,FALSE)=Table1[[#Headers],[Pascua]],Table1[[#Headers],[Pascua]],""),"")</f>
        <v/>
      </c>
      <c r="G194" s="10" t="str">
        <f>IFERROR(IF(VLOOKUP(A194,Pentecostés!A:C,3,FALSE)=Table1[[#Headers],[Pentecostés]],Table1[[#Headers],[Pentecostés]],""),"")</f>
        <v/>
      </c>
      <c r="H194" s="10" t="str">
        <f>IFERROR(IF(VLOOKUP(A194,Entrada!A:C,3,FALSE)=Table1[[#Headers],[Entrada]],Table1[[#Headers],[Entrada]],""),"")</f>
        <v/>
      </c>
      <c r="I194" s="10" t="str">
        <f>IFERROR(IF(VLOOKUP(A194,Virgen!A:C,3,FALSE)=Table1[[#Headers],[Virgen]],Table1[[#Headers],[Virgen]],""),"")</f>
        <v/>
      </c>
      <c r="J194" s="10" t="str">
        <f>IFERROR(IF(VLOOKUP(A194,Paz!A:C,3,FALSE)=Table1[[#Headers],[Paz]],Table1[[#Headers],[Paz]],""),"")</f>
        <v/>
      </c>
      <c r="K194" s="10" t="str">
        <f>IFERROR(IF(VLOOKUP(A194,Pan!A:C,3,FALSE)=Table1[[#Headers],[Pan]],Table1[[#Headers],[Pan]],""),"")</f>
        <v/>
      </c>
      <c r="L194" s="10" t="str">
        <f>IFERROR(IF(VLOOKUP(A194,Comunión!A:C,3,FALSE)=Table1[[#Headers],[Comunión]],Table1[[#Headers],[Comunión]],""),"")</f>
        <v/>
      </c>
      <c r="M194" s="10" t="str">
        <f>IFERROR(IF(VLOOKUP(A194,Niños!A:C,3,FALSE)=Table1[[#Headers],[Niños]],Table1[[#Headers],[Niños]],""),"")</f>
        <v/>
      </c>
      <c r="N194" s="10" t="str">
        <f>IFERROR(IF(VLOOKUP(A194,Laudes!A:C,3,FALSE)=Table1[[#Headers],[Laudes]],Table1[[#Headers],[Laudes]],""),"")</f>
        <v>Laudes</v>
      </c>
      <c r="O194" s="10" t="str">
        <f>IFERROR(IF(VLOOKUP(A194,'Nuevo Testamento'!A:C,3,FALSE)=Table1[[#Headers],[Nuevo Testamento]],Table1[[#Headers],[Nuevo Testamento]],""),"")</f>
        <v/>
      </c>
      <c r="P194" s="10" t="str">
        <f>IFERROR(IF(VLOOKUP(A194,'Antiguo Testamento'!A:C,3,FALSE)=Table1[[#Headers],[Antiguo Testamento]],Table1[[#Headers],[Antiguo Testamento]],""),"")</f>
        <v/>
      </c>
      <c r="Q194" s="10" t="str">
        <f>IFERROR(IF(VLOOKUP(A194,Final!A:C,3,FALSE)=Table1[[#Headers],[Final]],Table1[[#Headers],[Final]],""),"")</f>
        <v/>
      </c>
    </row>
    <row r="195" spans="1:17" s="10" customFormat="1" x14ac:dyDescent="0.25">
      <c r="A195" s="10" t="s">
        <v>85</v>
      </c>
      <c r="B195" s="10">
        <v>147</v>
      </c>
      <c r="C195" s="10" t="str">
        <f>IFERROR(IF(VLOOKUP(A195,Adviento!A:C,3,FALSE)=Table1[[#Headers],[Adviento]],Table1[[#Headers],[Adviento]],""),"")</f>
        <v/>
      </c>
      <c r="D195" s="10" t="str">
        <f>IFERROR(IF(VLOOKUP(A195,Navidad!A:C,3,FALSE)=Table1[[#Headers],[Navidad]],Table1[[#Headers],[Navidad]],""),"")</f>
        <v/>
      </c>
      <c r="E195" s="10" t="str">
        <f>IFERROR(IF(VLOOKUP(A195,Cuaresma!A:C,3,FALSE)=Table1[[#Headers],[Cuaresma]],Table1[[#Headers],[Cuaresma]],""),"")</f>
        <v>Cuaresma</v>
      </c>
      <c r="F195" s="10" t="str">
        <f>IFERROR(IF(VLOOKUP(A195,Pascua!A:C,3,FALSE)=Table1[[#Headers],[Pascua]],Table1[[#Headers],[Pascua]],""),"")</f>
        <v/>
      </c>
      <c r="G195" s="10" t="str">
        <f>IFERROR(IF(VLOOKUP(A195,Pentecostés!A:C,3,FALSE)=Table1[[#Headers],[Pentecostés]],Table1[[#Headers],[Pentecostés]],""),"")</f>
        <v/>
      </c>
      <c r="H195" s="10" t="str">
        <f>IFERROR(IF(VLOOKUP(A195,Entrada!A:C,3,FALSE)=Table1[[#Headers],[Entrada]],Table1[[#Headers],[Entrada]],""),"")</f>
        <v/>
      </c>
      <c r="I195" s="10" t="str">
        <f>IFERROR(IF(VLOOKUP(A195,Virgen!A:C,3,FALSE)=Table1[[#Headers],[Virgen]],Table1[[#Headers],[Virgen]],""),"")</f>
        <v/>
      </c>
      <c r="J195" s="10" t="str">
        <f>IFERROR(IF(VLOOKUP(A195,Paz!A:C,3,FALSE)=Table1[[#Headers],[Paz]],Table1[[#Headers],[Paz]],""),"")</f>
        <v/>
      </c>
      <c r="K195" s="10" t="str">
        <f>IFERROR(IF(VLOOKUP(A195,Pan!A:C,3,FALSE)=Table1[[#Headers],[Pan]],Table1[[#Headers],[Pan]],""),"")</f>
        <v/>
      </c>
      <c r="L195" s="10" t="str">
        <f>IFERROR(IF(VLOOKUP(A195,Comunión!A:C,3,FALSE)=Table1[[#Headers],[Comunión]],Table1[[#Headers],[Comunión]],""),"")</f>
        <v/>
      </c>
      <c r="M195" s="10" t="str">
        <f>IFERROR(IF(VLOOKUP(A195,Niños!A:C,3,FALSE)=Table1[[#Headers],[Niños]],Table1[[#Headers],[Niños]],""),"")</f>
        <v/>
      </c>
      <c r="N195" s="10" t="str">
        <f>IFERROR(IF(VLOOKUP(A195,Laudes!A:C,3,FALSE)=Table1[[#Headers],[Laudes]],Table1[[#Headers],[Laudes]],""),"")</f>
        <v>Laudes</v>
      </c>
      <c r="O195" s="10" t="str">
        <f>IFERROR(IF(VLOOKUP(A195,'Nuevo Testamento'!A:C,3,FALSE)=Table1[[#Headers],[Nuevo Testamento]],Table1[[#Headers],[Nuevo Testamento]],""),"")</f>
        <v/>
      </c>
      <c r="P195" s="10" t="str">
        <f>IFERROR(IF(VLOOKUP(A195,'Antiguo Testamento'!A:C,3,FALSE)=Table1[[#Headers],[Antiguo Testamento]],Table1[[#Headers],[Antiguo Testamento]],""),"")</f>
        <v>Antiguo Testamento</v>
      </c>
      <c r="Q195" s="10" t="str">
        <f>IFERROR(IF(VLOOKUP(A195,Final!A:C,3,FALSE)=Table1[[#Headers],[Final]],Table1[[#Headers],[Final]],""),"")</f>
        <v/>
      </c>
    </row>
    <row r="196" spans="1:17" s="10" customFormat="1" x14ac:dyDescent="0.25">
      <c r="A196" s="10" t="s">
        <v>208</v>
      </c>
      <c r="B196" s="10">
        <v>233</v>
      </c>
      <c r="C196" s="10" t="str">
        <f>IFERROR(IF(VLOOKUP(A196,Adviento!A:C,3,FALSE)=Table1[[#Headers],[Adviento]],Table1[[#Headers],[Adviento]],""),"")</f>
        <v/>
      </c>
      <c r="D196" s="10" t="str">
        <f>IFERROR(IF(VLOOKUP(A196,Navidad!A:C,3,FALSE)=Table1[[#Headers],[Navidad]],Table1[[#Headers],[Navidad]],""),"")</f>
        <v/>
      </c>
      <c r="E196" s="10" t="str">
        <f>IFERROR(IF(VLOOKUP(A196,Cuaresma!A:C,3,FALSE)=Table1[[#Headers],[Cuaresma]],Table1[[#Headers],[Cuaresma]],""),"")</f>
        <v/>
      </c>
      <c r="F196" s="10" t="str">
        <f>IFERROR(IF(VLOOKUP(A196,Pascua!A:C,3,FALSE)=Table1[[#Headers],[Pascua]],Table1[[#Headers],[Pascua]],""),"")</f>
        <v/>
      </c>
      <c r="G196" s="10" t="str">
        <f>IFERROR(IF(VLOOKUP(A196,Pentecostés!A:C,3,FALSE)=Table1[[#Headers],[Pentecostés]],Table1[[#Headers],[Pentecostés]],""),"")</f>
        <v/>
      </c>
      <c r="H196" s="10" t="str">
        <f>IFERROR(IF(VLOOKUP(A196,Entrada!A:C,3,FALSE)=Table1[[#Headers],[Entrada]],Table1[[#Headers],[Entrada]],""),"")</f>
        <v/>
      </c>
      <c r="I196" s="10" t="str">
        <f>IFERROR(IF(VLOOKUP(A196,Virgen!A:C,3,FALSE)=Table1[[#Headers],[Virgen]],Table1[[#Headers],[Virgen]],""),"")</f>
        <v/>
      </c>
      <c r="J196" s="10" t="str">
        <f>IFERROR(IF(VLOOKUP(A196,Paz!A:C,3,FALSE)=Table1[[#Headers],[Paz]],Table1[[#Headers],[Paz]],""),"")</f>
        <v/>
      </c>
      <c r="K196" s="10" t="str">
        <f>IFERROR(IF(VLOOKUP(A196,Pan!A:C,3,FALSE)=Table1[[#Headers],[Pan]],Table1[[#Headers],[Pan]],""),"")</f>
        <v/>
      </c>
      <c r="L196" s="10" t="str">
        <f>IFERROR(IF(VLOOKUP(A196,Comunión!A:C,3,FALSE)=Table1[[#Headers],[Comunión]],Table1[[#Headers],[Comunión]],""),"")</f>
        <v/>
      </c>
      <c r="M196" s="10" t="str">
        <f>IFERROR(IF(VLOOKUP(A196,Niños!A:C,3,FALSE)=Table1[[#Headers],[Niños]],Table1[[#Headers],[Niños]],""),"")</f>
        <v/>
      </c>
      <c r="N196" s="10" t="str">
        <f>IFERROR(IF(VLOOKUP(A196,Laudes!A:C,3,FALSE)=Table1[[#Headers],[Laudes]],Table1[[#Headers],[Laudes]],""),"")</f>
        <v/>
      </c>
      <c r="O196" s="10" t="str">
        <f>IFERROR(IF(VLOOKUP(A196,'Nuevo Testamento'!A:C,3,FALSE)=Table1[[#Headers],[Nuevo Testamento]],Table1[[#Headers],[Nuevo Testamento]],""),"")</f>
        <v/>
      </c>
      <c r="P196" s="10" t="str">
        <f>IFERROR(IF(VLOOKUP(A196,'Antiguo Testamento'!A:C,3,FALSE)=Table1[[#Headers],[Antiguo Testamento]],Table1[[#Headers],[Antiguo Testamento]],""),"")</f>
        <v>Antiguo Testamento</v>
      </c>
      <c r="Q196" s="10" t="str">
        <f>IFERROR(IF(VLOOKUP(A196,Final!A:C,3,FALSE)=Table1[[#Headers],[Final]],Table1[[#Headers],[Final]],""),"")</f>
        <v/>
      </c>
    </row>
    <row r="197" spans="1:17" s="10" customFormat="1" x14ac:dyDescent="0.25">
      <c r="A197" s="10" t="s">
        <v>86</v>
      </c>
      <c r="B197" s="10">
        <v>148</v>
      </c>
      <c r="C197" s="10" t="str">
        <f>IFERROR(IF(VLOOKUP(A197,Adviento!A:C,3,FALSE)=Table1[[#Headers],[Adviento]],Table1[[#Headers],[Adviento]],""),"")</f>
        <v/>
      </c>
      <c r="D197" s="10" t="str">
        <f>IFERROR(IF(VLOOKUP(A197,Navidad!A:C,3,FALSE)=Table1[[#Headers],[Navidad]],Table1[[#Headers],[Navidad]],""),"")</f>
        <v/>
      </c>
      <c r="E197" s="10" t="str">
        <f>IFERROR(IF(VLOOKUP(A197,Cuaresma!A:C,3,FALSE)=Table1[[#Headers],[Cuaresma]],Table1[[#Headers],[Cuaresma]],""),"")</f>
        <v/>
      </c>
      <c r="F197" s="10" t="str">
        <f>IFERROR(IF(VLOOKUP(A197,Pascua!A:C,3,FALSE)=Table1[[#Headers],[Pascua]],Table1[[#Headers],[Pascua]],""),"")</f>
        <v/>
      </c>
      <c r="G197" s="10" t="str">
        <f>IFERROR(IF(VLOOKUP(A197,Pentecostés!A:C,3,FALSE)=Table1[[#Headers],[Pentecostés]],Table1[[#Headers],[Pentecostés]],""),"")</f>
        <v/>
      </c>
      <c r="H197" s="10" t="str">
        <f>IFERROR(IF(VLOOKUP(A197,Entrada!A:C,3,FALSE)=Table1[[#Headers],[Entrada]],Table1[[#Headers],[Entrada]],""),"")</f>
        <v/>
      </c>
      <c r="I197" s="10" t="str">
        <f>IFERROR(IF(VLOOKUP(A197,Virgen!A:C,3,FALSE)=Table1[[#Headers],[Virgen]],Table1[[#Headers],[Virgen]],""),"")</f>
        <v/>
      </c>
      <c r="J197" s="10" t="str">
        <f>IFERROR(IF(VLOOKUP(A197,Paz!A:C,3,FALSE)=Table1[[#Headers],[Paz]],Table1[[#Headers],[Paz]],""),"")</f>
        <v/>
      </c>
      <c r="K197" s="10" t="str">
        <f>IFERROR(IF(VLOOKUP(A197,Pan!A:C,3,FALSE)=Table1[[#Headers],[Pan]],Table1[[#Headers],[Pan]],""),"")</f>
        <v/>
      </c>
      <c r="L197" s="10" t="str">
        <f>IFERROR(IF(VLOOKUP(A197,Comunión!A:C,3,FALSE)=Table1[[#Headers],[Comunión]],Table1[[#Headers],[Comunión]],""),"")</f>
        <v/>
      </c>
      <c r="M197" s="10" t="str">
        <f>IFERROR(IF(VLOOKUP(A197,Niños!A:C,3,FALSE)=Table1[[#Headers],[Niños]],Table1[[#Headers],[Niños]],""),"")</f>
        <v/>
      </c>
      <c r="N197" s="10" t="str">
        <f>IFERROR(IF(VLOOKUP(A197,Laudes!A:C,3,FALSE)=Table1[[#Headers],[Laudes]],Table1[[#Headers],[Laudes]],""),"")</f>
        <v/>
      </c>
      <c r="O197" s="10" t="str">
        <f>IFERROR(IF(VLOOKUP(A197,'Nuevo Testamento'!A:C,3,FALSE)=Table1[[#Headers],[Nuevo Testamento]],Table1[[#Headers],[Nuevo Testamento]],""),"")</f>
        <v>Nuevo Testamento</v>
      </c>
      <c r="P197" s="10" t="str">
        <f>IFERROR(IF(VLOOKUP(A197,'Antiguo Testamento'!A:C,3,FALSE)=Table1[[#Headers],[Antiguo Testamento]],Table1[[#Headers],[Antiguo Testamento]],""),"")</f>
        <v/>
      </c>
      <c r="Q197" s="10" t="str">
        <f>IFERROR(IF(VLOOKUP(A197,Final!A:C,3,FALSE)=Table1[[#Headers],[Final]],Table1[[#Headers],[Final]],""),"")</f>
        <v/>
      </c>
    </row>
    <row r="198" spans="1:17" s="10" customFormat="1" x14ac:dyDescent="0.25">
      <c r="A198" s="10" t="s">
        <v>87</v>
      </c>
      <c r="B198" s="10">
        <v>234</v>
      </c>
      <c r="C198" s="10" t="str">
        <f>IFERROR(IF(VLOOKUP(A198,Adviento!A:C,3,FALSE)=Table1[[#Headers],[Adviento]],Table1[[#Headers],[Adviento]],""),"")</f>
        <v/>
      </c>
      <c r="D198" s="10" t="str">
        <f>IFERROR(IF(VLOOKUP(A198,Navidad!A:C,3,FALSE)=Table1[[#Headers],[Navidad]],Table1[[#Headers],[Navidad]],""),"")</f>
        <v/>
      </c>
      <c r="E198" s="10" t="str">
        <f>IFERROR(IF(VLOOKUP(A198,Cuaresma!A:C,3,FALSE)=Table1[[#Headers],[Cuaresma]],Table1[[#Headers],[Cuaresma]],""),"")</f>
        <v/>
      </c>
      <c r="F198" s="10" t="str">
        <f>IFERROR(IF(VLOOKUP(A198,Pascua!A:C,3,FALSE)=Table1[[#Headers],[Pascua]],Table1[[#Headers],[Pascua]],""),"")</f>
        <v/>
      </c>
      <c r="G198" s="10" t="str">
        <f>IFERROR(IF(VLOOKUP(A198,Pentecostés!A:C,3,FALSE)=Table1[[#Headers],[Pentecostés]],Table1[[#Headers],[Pentecostés]],""),"")</f>
        <v/>
      </c>
      <c r="H198" s="10" t="str">
        <f>IFERROR(IF(VLOOKUP(A198,Entrada!A:C,3,FALSE)=Table1[[#Headers],[Entrada]],Table1[[#Headers],[Entrada]],""),"")</f>
        <v/>
      </c>
      <c r="I198" s="10" t="str">
        <f>IFERROR(IF(VLOOKUP(A198,Virgen!A:C,3,FALSE)=Table1[[#Headers],[Virgen]],Table1[[#Headers],[Virgen]],""),"")</f>
        <v/>
      </c>
      <c r="J198" s="10" t="str">
        <f>IFERROR(IF(VLOOKUP(A198,Paz!A:C,3,FALSE)=Table1[[#Headers],[Paz]],Table1[[#Headers],[Paz]],""),"")</f>
        <v/>
      </c>
      <c r="K198" s="10" t="str">
        <f>IFERROR(IF(VLOOKUP(A198,Pan!A:C,3,FALSE)=Table1[[#Headers],[Pan]],Table1[[#Headers],[Pan]],""),"")</f>
        <v/>
      </c>
      <c r="L198" s="10" t="str">
        <f>IFERROR(IF(VLOOKUP(A198,Comunión!A:C,3,FALSE)=Table1[[#Headers],[Comunión]],Table1[[#Headers],[Comunión]],""),"")</f>
        <v/>
      </c>
      <c r="M198" s="10" t="str">
        <f>IFERROR(IF(VLOOKUP(A198,Niños!A:C,3,FALSE)=Table1[[#Headers],[Niños]],Table1[[#Headers],[Niños]],""),"")</f>
        <v/>
      </c>
      <c r="N198" s="10" t="str">
        <f>IFERROR(IF(VLOOKUP(A198,Laudes!A:C,3,FALSE)=Table1[[#Headers],[Laudes]],Table1[[#Headers],[Laudes]],""),"")</f>
        <v/>
      </c>
      <c r="O198" s="10" t="str">
        <f>IFERROR(IF(VLOOKUP(A198,'Nuevo Testamento'!A:C,3,FALSE)=Table1[[#Headers],[Nuevo Testamento]],Table1[[#Headers],[Nuevo Testamento]],""),"")</f>
        <v/>
      </c>
      <c r="P198" s="10" t="str">
        <f>IFERROR(IF(VLOOKUP(A198,'Antiguo Testamento'!A:C,3,FALSE)=Table1[[#Headers],[Antiguo Testamento]],Table1[[#Headers],[Antiguo Testamento]],""),"")</f>
        <v>Antiguo Testamento</v>
      </c>
      <c r="Q198" s="10" t="str">
        <f>IFERROR(IF(VLOOKUP(A198,Final!A:C,3,FALSE)=Table1[[#Headers],[Final]],Table1[[#Headers],[Final]],""),"")</f>
        <v/>
      </c>
    </row>
    <row r="199" spans="1:17" s="10" customFormat="1" x14ac:dyDescent="0.25">
      <c r="A199" s="10" t="s">
        <v>209</v>
      </c>
      <c r="B199" s="10">
        <v>149</v>
      </c>
      <c r="C199" s="10" t="str">
        <f>IFERROR(IF(VLOOKUP(A199,Adviento!A:C,3,FALSE)=Table1[[#Headers],[Adviento]],Table1[[#Headers],[Adviento]],""),"")</f>
        <v/>
      </c>
      <c r="D199" s="10" t="str">
        <f>IFERROR(IF(VLOOKUP(A199,Navidad!A:C,3,FALSE)=Table1[[#Headers],[Navidad]],Table1[[#Headers],[Navidad]],""),"")</f>
        <v/>
      </c>
      <c r="E199" s="10" t="str">
        <f>IFERROR(IF(VLOOKUP(A199,Cuaresma!A:C,3,FALSE)=Table1[[#Headers],[Cuaresma]],Table1[[#Headers],[Cuaresma]],""),"")</f>
        <v/>
      </c>
      <c r="F199" s="10" t="str">
        <f>IFERROR(IF(VLOOKUP(A199,Pascua!A:C,3,FALSE)=Table1[[#Headers],[Pascua]],Table1[[#Headers],[Pascua]],""),"")</f>
        <v/>
      </c>
      <c r="G199" s="10" t="str">
        <f>IFERROR(IF(VLOOKUP(A199,Pentecostés!A:C,3,FALSE)=Table1[[#Headers],[Pentecostés]],Table1[[#Headers],[Pentecostés]],""),"")</f>
        <v/>
      </c>
      <c r="H199" s="10" t="str">
        <f>IFERROR(IF(VLOOKUP(A199,Entrada!A:C,3,FALSE)=Table1[[#Headers],[Entrada]],Table1[[#Headers],[Entrada]],""),"")</f>
        <v/>
      </c>
      <c r="I199" s="10" t="str">
        <f>IFERROR(IF(VLOOKUP(A199,Virgen!A:C,3,FALSE)=Table1[[#Headers],[Virgen]],Table1[[#Headers],[Virgen]],""),"")</f>
        <v>Virgen</v>
      </c>
      <c r="J199" s="10" t="str">
        <f>IFERROR(IF(VLOOKUP(A199,Paz!A:C,3,FALSE)=Table1[[#Headers],[Paz]],Table1[[#Headers],[Paz]],""),"")</f>
        <v/>
      </c>
      <c r="K199" s="10" t="str">
        <f>IFERROR(IF(VLOOKUP(A199,Pan!A:C,3,FALSE)=Table1[[#Headers],[Pan]],Table1[[#Headers],[Pan]],""),"")</f>
        <v/>
      </c>
      <c r="L199" s="10" t="str">
        <f>IFERROR(IF(VLOOKUP(A199,Comunión!A:C,3,FALSE)=Table1[[#Headers],[Comunión]],Table1[[#Headers],[Comunión]],""),"")</f>
        <v/>
      </c>
      <c r="M199" s="10" t="str">
        <f>IFERROR(IF(VLOOKUP(A199,Niños!A:C,3,FALSE)=Table1[[#Headers],[Niños]],Table1[[#Headers],[Niños]],""),"")</f>
        <v/>
      </c>
      <c r="N199" s="10" t="str">
        <f>IFERROR(IF(VLOOKUP(A199,Laudes!A:C,3,FALSE)=Table1[[#Headers],[Laudes]],Table1[[#Headers],[Laudes]],""),"")</f>
        <v/>
      </c>
      <c r="O199" s="10" t="str">
        <f>IFERROR(IF(VLOOKUP(A199,'Nuevo Testamento'!A:C,3,FALSE)=Table1[[#Headers],[Nuevo Testamento]],Table1[[#Headers],[Nuevo Testamento]],""),"")</f>
        <v/>
      </c>
      <c r="P199" s="10" t="str">
        <f>IFERROR(IF(VLOOKUP(A199,'Antiguo Testamento'!A:C,3,FALSE)=Table1[[#Headers],[Antiguo Testamento]],Table1[[#Headers],[Antiguo Testamento]],""),"")</f>
        <v/>
      </c>
      <c r="Q199" s="10" t="str">
        <f>IFERROR(IF(VLOOKUP(A199,Final!A:C,3,FALSE)=Table1[[#Headers],[Final]],Table1[[#Headers],[Final]],""),"")</f>
        <v/>
      </c>
    </row>
    <row r="200" spans="1:17" s="10" customFormat="1" x14ac:dyDescent="0.25">
      <c r="A200" s="10" t="s">
        <v>210</v>
      </c>
      <c r="B200" s="10">
        <v>150</v>
      </c>
      <c r="C200" s="10" t="str">
        <f>IFERROR(IF(VLOOKUP(A200,Adviento!A:C,3,FALSE)=Table1[[#Headers],[Adviento]],Table1[[#Headers],[Adviento]],""),"")</f>
        <v/>
      </c>
      <c r="D200" s="10" t="str">
        <f>IFERROR(IF(VLOOKUP(A200,Navidad!A:C,3,FALSE)=Table1[[#Headers],[Navidad]],Table1[[#Headers],[Navidad]],""),"")</f>
        <v/>
      </c>
      <c r="E200" s="10" t="str">
        <f>IFERROR(IF(VLOOKUP(A200,Cuaresma!A:C,3,FALSE)=Table1[[#Headers],[Cuaresma]],Table1[[#Headers],[Cuaresma]],""),"")</f>
        <v/>
      </c>
      <c r="F200" s="10" t="str">
        <f>IFERROR(IF(VLOOKUP(A200,Pascua!A:C,3,FALSE)=Table1[[#Headers],[Pascua]],Table1[[#Headers],[Pascua]],""),"")</f>
        <v/>
      </c>
      <c r="G200" s="10" t="str">
        <f>IFERROR(IF(VLOOKUP(A200,Pentecostés!A:C,3,FALSE)=Table1[[#Headers],[Pentecostés]],Table1[[#Headers],[Pentecostés]],""),"")</f>
        <v/>
      </c>
      <c r="H200" s="10" t="str">
        <f>IFERROR(IF(VLOOKUP(A200,Entrada!A:C,3,FALSE)=Table1[[#Headers],[Entrada]],Table1[[#Headers],[Entrada]],""),"")</f>
        <v>Entrada</v>
      </c>
      <c r="I200" s="10" t="str">
        <f>IFERROR(IF(VLOOKUP(A200,Virgen!A:C,3,FALSE)=Table1[[#Headers],[Virgen]],Table1[[#Headers],[Virgen]],""),"")</f>
        <v/>
      </c>
      <c r="J200" s="10" t="str">
        <f>IFERROR(IF(VLOOKUP(A200,Paz!A:C,3,FALSE)=Table1[[#Headers],[Paz]],Table1[[#Headers],[Paz]],""),"")</f>
        <v/>
      </c>
      <c r="K200" s="10" t="str">
        <f>IFERROR(IF(VLOOKUP(A200,Pan!A:C,3,FALSE)=Table1[[#Headers],[Pan]],Table1[[#Headers],[Pan]],""),"")</f>
        <v/>
      </c>
      <c r="L200" s="10" t="str">
        <f>IFERROR(IF(VLOOKUP(A200,Comunión!A:C,3,FALSE)=Table1[[#Headers],[Comunión]],Table1[[#Headers],[Comunión]],""),"")</f>
        <v/>
      </c>
      <c r="M200" s="10" t="str">
        <f>IFERROR(IF(VLOOKUP(A200,Niños!A:C,3,FALSE)=Table1[[#Headers],[Niños]],Table1[[#Headers],[Niños]],""),"")</f>
        <v/>
      </c>
      <c r="N200" s="10" t="str">
        <f>IFERROR(IF(VLOOKUP(A200,Laudes!A:C,3,FALSE)=Table1[[#Headers],[Laudes]],Table1[[#Headers],[Laudes]],""),"")</f>
        <v/>
      </c>
      <c r="O200" s="10" t="str">
        <f>IFERROR(IF(VLOOKUP(A200,'Nuevo Testamento'!A:C,3,FALSE)=Table1[[#Headers],[Nuevo Testamento]],Table1[[#Headers],[Nuevo Testamento]],""),"")</f>
        <v/>
      </c>
      <c r="P200" s="10" t="str">
        <f>IFERROR(IF(VLOOKUP(A200,'Antiguo Testamento'!A:C,3,FALSE)=Table1[[#Headers],[Antiguo Testamento]],Table1[[#Headers],[Antiguo Testamento]],""),"")</f>
        <v>Antiguo Testamento</v>
      </c>
      <c r="Q200" s="10" t="str">
        <f>IFERROR(IF(VLOOKUP(A200,Final!A:C,3,FALSE)=Table1[[#Headers],[Final]],Table1[[#Headers],[Final]],""),"")</f>
        <v/>
      </c>
    </row>
    <row r="201" spans="1:17" s="10" customFormat="1" x14ac:dyDescent="0.25">
      <c r="A201" s="10" t="s">
        <v>211</v>
      </c>
      <c r="B201" s="10">
        <v>151</v>
      </c>
      <c r="C201" s="10" t="str">
        <f>IFERROR(IF(VLOOKUP(A201,Adviento!A:C,3,FALSE)=Table1[[#Headers],[Adviento]],Table1[[#Headers],[Adviento]],""),"")</f>
        <v/>
      </c>
      <c r="D201" s="10" t="str">
        <f>IFERROR(IF(VLOOKUP(A201,Navidad!A:C,3,FALSE)=Table1[[#Headers],[Navidad]],Table1[[#Headers],[Navidad]],""),"")</f>
        <v/>
      </c>
      <c r="E201" s="10" t="str">
        <f>IFERROR(IF(VLOOKUP(A201,Cuaresma!A:C,3,FALSE)=Table1[[#Headers],[Cuaresma]],Table1[[#Headers],[Cuaresma]],""),"")</f>
        <v/>
      </c>
      <c r="F201" s="10" t="str">
        <f>IFERROR(IF(VLOOKUP(A201,Pascua!A:C,3,FALSE)=Table1[[#Headers],[Pascua]],Table1[[#Headers],[Pascua]],""),"")</f>
        <v/>
      </c>
      <c r="G201" s="10" t="str">
        <f>IFERROR(IF(VLOOKUP(A201,Pentecostés!A:C,3,FALSE)=Table1[[#Headers],[Pentecostés]],Table1[[#Headers],[Pentecostés]],""),"")</f>
        <v/>
      </c>
      <c r="H201" s="10" t="str">
        <f>IFERROR(IF(VLOOKUP(A201,Entrada!A:C,3,FALSE)=Table1[[#Headers],[Entrada]],Table1[[#Headers],[Entrada]],""),"")</f>
        <v/>
      </c>
      <c r="I201" s="10" t="str">
        <f>IFERROR(IF(VLOOKUP(A201,Virgen!A:C,3,FALSE)=Table1[[#Headers],[Virgen]],Table1[[#Headers],[Virgen]],""),"")</f>
        <v/>
      </c>
      <c r="J201" s="10" t="str">
        <f>IFERROR(IF(VLOOKUP(A201,Paz!A:C,3,FALSE)=Table1[[#Headers],[Paz]],Table1[[#Headers],[Paz]],""),"")</f>
        <v/>
      </c>
      <c r="K201" s="10" t="str">
        <f>IFERROR(IF(VLOOKUP(A201,Pan!A:C,3,FALSE)=Table1[[#Headers],[Pan]],Table1[[#Headers],[Pan]],""),"")</f>
        <v/>
      </c>
      <c r="L201" s="10" t="str">
        <f>IFERROR(IF(VLOOKUP(A201,Comunión!A:C,3,FALSE)=Table1[[#Headers],[Comunión]],Table1[[#Headers],[Comunión]],""),"")</f>
        <v/>
      </c>
      <c r="M201" s="10" t="str">
        <f>IFERROR(IF(VLOOKUP(A201,Niños!A:C,3,FALSE)=Table1[[#Headers],[Niños]],Table1[[#Headers],[Niños]],""),"")</f>
        <v/>
      </c>
      <c r="N201" s="10" t="str">
        <f>IFERROR(IF(VLOOKUP(A201,Laudes!A:C,3,FALSE)=Table1[[#Headers],[Laudes]],Table1[[#Headers],[Laudes]],""),"")</f>
        <v/>
      </c>
      <c r="O201" s="10" t="str">
        <f>IFERROR(IF(VLOOKUP(A201,'Nuevo Testamento'!A:C,3,FALSE)=Table1[[#Headers],[Nuevo Testamento]],Table1[[#Headers],[Nuevo Testamento]],""),"")</f>
        <v/>
      </c>
      <c r="P201" s="10" t="str">
        <f>IFERROR(IF(VLOOKUP(A201,'Antiguo Testamento'!A:C,3,FALSE)=Table1[[#Headers],[Antiguo Testamento]],Table1[[#Headers],[Antiguo Testamento]],""),"")</f>
        <v/>
      </c>
      <c r="Q201" s="10" t="str">
        <f>IFERROR(IF(VLOOKUP(A201,Final!A:C,3,FALSE)=Table1[[#Headers],[Final]],Table1[[#Headers],[Final]],""),"")</f>
        <v/>
      </c>
    </row>
    <row r="202" spans="1:17" s="10" customFormat="1" x14ac:dyDescent="0.25">
      <c r="A202" s="10" t="s">
        <v>88</v>
      </c>
      <c r="B202" s="10">
        <v>152</v>
      </c>
      <c r="C202" s="10" t="str">
        <f>IFERROR(IF(VLOOKUP(A202,Adviento!A:C,3,FALSE)=Table1[[#Headers],[Adviento]],Table1[[#Headers],[Adviento]],""),"")</f>
        <v/>
      </c>
      <c r="D202" s="10" t="str">
        <f>IFERROR(IF(VLOOKUP(A202,Navidad!A:C,3,FALSE)=Table1[[#Headers],[Navidad]],Table1[[#Headers],[Navidad]],""),"")</f>
        <v/>
      </c>
      <c r="E202" s="10" t="str">
        <f>IFERROR(IF(VLOOKUP(A202,Cuaresma!A:C,3,FALSE)=Table1[[#Headers],[Cuaresma]],Table1[[#Headers],[Cuaresma]],""),"")</f>
        <v/>
      </c>
      <c r="F202" s="10" t="str">
        <f>IFERROR(IF(VLOOKUP(A202,Pascua!A:C,3,FALSE)=Table1[[#Headers],[Pascua]],Table1[[#Headers],[Pascua]],""),"")</f>
        <v/>
      </c>
      <c r="G202" s="10" t="str">
        <f>IFERROR(IF(VLOOKUP(A202,Pentecostés!A:C,3,FALSE)=Table1[[#Headers],[Pentecostés]],Table1[[#Headers],[Pentecostés]],""),"")</f>
        <v/>
      </c>
      <c r="H202" s="10" t="str">
        <f>IFERROR(IF(VLOOKUP(A202,Entrada!A:C,3,FALSE)=Table1[[#Headers],[Entrada]],Table1[[#Headers],[Entrada]],""),"")</f>
        <v/>
      </c>
      <c r="I202" s="10" t="str">
        <f>IFERROR(IF(VLOOKUP(A202,Virgen!A:C,3,FALSE)=Table1[[#Headers],[Virgen]],Table1[[#Headers],[Virgen]],""),"")</f>
        <v/>
      </c>
      <c r="J202" s="10" t="str">
        <f>IFERROR(IF(VLOOKUP(A202,Paz!A:C,3,FALSE)=Table1[[#Headers],[Paz]],Table1[[#Headers],[Paz]],""),"")</f>
        <v/>
      </c>
      <c r="K202" s="10" t="str">
        <f>IFERROR(IF(VLOOKUP(A202,Pan!A:C,3,FALSE)=Table1[[#Headers],[Pan]],Table1[[#Headers],[Pan]],""),"")</f>
        <v/>
      </c>
      <c r="L202" s="10" t="str">
        <f>IFERROR(IF(VLOOKUP(A202,Comunión!A:C,3,FALSE)=Table1[[#Headers],[Comunión]],Table1[[#Headers],[Comunión]],""),"")</f>
        <v/>
      </c>
      <c r="M202" s="10" t="str">
        <f>IFERROR(IF(VLOOKUP(A202,Niños!A:C,3,FALSE)=Table1[[#Headers],[Niños]],Table1[[#Headers],[Niños]],""),"")</f>
        <v/>
      </c>
      <c r="N202" s="10" t="str">
        <f>IFERROR(IF(VLOOKUP(A202,Laudes!A:C,3,FALSE)=Table1[[#Headers],[Laudes]],Table1[[#Headers],[Laudes]],""),"")</f>
        <v/>
      </c>
      <c r="O202" s="10" t="str">
        <f>IFERROR(IF(VLOOKUP(A202,'Nuevo Testamento'!A:C,3,FALSE)=Table1[[#Headers],[Nuevo Testamento]],Table1[[#Headers],[Nuevo Testamento]],""),"")</f>
        <v/>
      </c>
      <c r="P202" s="10" t="str">
        <f>IFERROR(IF(VLOOKUP(A202,'Antiguo Testamento'!A:C,3,FALSE)=Table1[[#Headers],[Antiguo Testamento]],Table1[[#Headers],[Antiguo Testamento]],""),"")</f>
        <v>Antiguo Testamento</v>
      </c>
      <c r="Q202" s="10" t="str">
        <f>IFERROR(IF(VLOOKUP(A202,Final!A:C,3,FALSE)=Table1[[#Headers],[Final]],Table1[[#Headers],[Final]],""),"")</f>
        <v/>
      </c>
    </row>
    <row r="203" spans="1:17" s="10" customFormat="1" x14ac:dyDescent="0.25">
      <c r="A203" s="10" t="s">
        <v>89</v>
      </c>
      <c r="B203" s="10">
        <v>153</v>
      </c>
      <c r="C203" s="10" t="str">
        <f>IFERROR(IF(VLOOKUP(A203,Adviento!A:C,3,FALSE)=Table1[[#Headers],[Adviento]],Table1[[#Headers],[Adviento]],""),"")</f>
        <v/>
      </c>
      <c r="D203" s="10" t="str">
        <f>IFERROR(IF(VLOOKUP(A203,Navidad!A:C,3,FALSE)=Table1[[#Headers],[Navidad]],Table1[[#Headers],[Navidad]],""),"")</f>
        <v/>
      </c>
      <c r="E203" s="10" t="str">
        <f>IFERROR(IF(VLOOKUP(A203,Cuaresma!A:C,3,FALSE)=Table1[[#Headers],[Cuaresma]],Table1[[#Headers],[Cuaresma]],""),"")</f>
        <v>Cuaresma</v>
      </c>
      <c r="F203" s="10" t="str">
        <f>IFERROR(IF(VLOOKUP(A203,Pascua!A:C,3,FALSE)=Table1[[#Headers],[Pascua]],Table1[[#Headers],[Pascua]],""),"")</f>
        <v/>
      </c>
      <c r="G203" s="10" t="str">
        <f>IFERROR(IF(VLOOKUP(A203,Pentecostés!A:C,3,FALSE)=Table1[[#Headers],[Pentecostés]],Table1[[#Headers],[Pentecostés]],""),"")</f>
        <v/>
      </c>
      <c r="H203" s="10" t="str">
        <f>IFERROR(IF(VLOOKUP(A203,Entrada!A:C,3,FALSE)=Table1[[#Headers],[Entrada]],Table1[[#Headers],[Entrada]],""),"")</f>
        <v/>
      </c>
      <c r="I203" s="10" t="str">
        <f>IFERROR(IF(VLOOKUP(A203,Virgen!A:C,3,FALSE)=Table1[[#Headers],[Virgen]],Table1[[#Headers],[Virgen]],""),"")</f>
        <v/>
      </c>
      <c r="J203" s="10" t="str">
        <f>IFERROR(IF(VLOOKUP(A203,Paz!A:C,3,FALSE)=Table1[[#Headers],[Paz]],Table1[[#Headers],[Paz]],""),"")</f>
        <v/>
      </c>
      <c r="K203" s="10" t="str">
        <f>IFERROR(IF(VLOOKUP(A203,Pan!A:C,3,FALSE)=Table1[[#Headers],[Pan]],Table1[[#Headers],[Pan]],""),"")</f>
        <v/>
      </c>
      <c r="L203" s="10" t="str">
        <f>IFERROR(IF(VLOOKUP(A203,Comunión!A:C,3,FALSE)=Table1[[#Headers],[Comunión]],Table1[[#Headers],[Comunión]],""),"")</f>
        <v/>
      </c>
      <c r="M203" s="10" t="str">
        <f>IFERROR(IF(VLOOKUP(A203,Niños!A:C,3,FALSE)=Table1[[#Headers],[Niños]],Table1[[#Headers],[Niños]],""),"")</f>
        <v/>
      </c>
      <c r="N203" s="10" t="str">
        <f>IFERROR(IF(VLOOKUP(A203,Laudes!A:C,3,FALSE)=Table1[[#Headers],[Laudes]],Table1[[#Headers],[Laudes]],""),"")</f>
        <v/>
      </c>
      <c r="O203" s="10" t="str">
        <f>IFERROR(IF(VLOOKUP(A203,'Nuevo Testamento'!A:C,3,FALSE)=Table1[[#Headers],[Nuevo Testamento]],Table1[[#Headers],[Nuevo Testamento]],""),"")</f>
        <v/>
      </c>
      <c r="P203" s="10" t="str">
        <f>IFERROR(IF(VLOOKUP(A203,'Antiguo Testamento'!A:C,3,FALSE)=Table1[[#Headers],[Antiguo Testamento]],Table1[[#Headers],[Antiguo Testamento]],""),"")</f>
        <v>Antiguo Testamento</v>
      </c>
      <c r="Q203" s="10" t="str">
        <f>IFERROR(IF(VLOOKUP(A203,Final!A:C,3,FALSE)=Table1[[#Headers],[Final]],Table1[[#Headers],[Final]],""),"")</f>
        <v/>
      </c>
    </row>
    <row r="204" spans="1:17" s="10" customFormat="1" x14ac:dyDescent="0.25">
      <c r="A204" s="10" t="s">
        <v>212</v>
      </c>
      <c r="B204" s="10">
        <v>235</v>
      </c>
      <c r="C204" s="10" t="str">
        <f>IFERROR(IF(VLOOKUP(A204,Adviento!A:C,3,FALSE)=Table1[[#Headers],[Adviento]],Table1[[#Headers],[Adviento]],""),"")</f>
        <v/>
      </c>
      <c r="D204" s="10" t="str">
        <f>IFERROR(IF(VLOOKUP(A204,Navidad!A:C,3,FALSE)=Table1[[#Headers],[Navidad]],Table1[[#Headers],[Navidad]],""),"")</f>
        <v/>
      </c>
      <c r="E204" s="10" t="str">
        <f>IFERROR(IF(VLOOKUP(A204,Cuaresma!A:C,3,FALSE)=Table1[[#Headers],[Cuaresma]],Table1[[#Headers],[Cuaresma]],""),"")</f>
        <v>Cuaresma</v>
      </c>
      <c r="F204" s="10" t="str">
        <f>IFERROR(IF(VLOOKUP(A204,Pascua!A:C,3,FALSE)=Table1[[#Headers],[Pascua]],Table1[[#Headers],[Pascua]],""),"")</f>
        <v/>
      </c>
      <c r="G204" s="10" t="str">
        <f>IFERROR(IF(VLOOKUP(A204,Pentecostés!A:C,3,FALSE)=Table1[[#Headers],[Pentecostés]],Table1[[#Headers],[Pentecostés]],""),"")</f>
        <v/>
      </c>
      <c r="H204" s="10" t="str">
        <f>IFERROR(IF(VLOOKUP(A204,Entrada!A:C,3,FALSE)=Table1[[#Headers],[Entrada]],Table1[[#Headers],[Entrada]],""),"")</f>
        <v/>
      </c>
      <c r="I204" s="10" t="str">
        <f>IFERROR(IF(VLOOKUP(A204,Virgen!A:C,3,FALSE)=Table1[[#Headers],[Virgen]],Table1[[#Headers],[Virgen]],""),"")</f>
        <v/>
      </c>
      <c r="J204" s="10" t="str">
        <f>IFERROR(IF(VLOOKUP(A204,Paz!A:C,3,FALSE)=Table1[[#Headers],[Paz]],Table1[[#Headers],[Paz]],""),"")</f>
        <v/>
      </c>
      <c r="K204" s="10" t="str">
        <f>IFERROR(IF(VLOOKUP(A204,Pan!A:C,3,FALSE)=Table1[[#Headers],[Pan]],Table1[[#Headers],[Pan]],""),"")</f>
        <v/>
      </c>
      <c r="L204" s="10" t="str">
        <f>IFERROR(IF(VLOOKUP(A204,Comunión!A:C,3,FALSE)=Table1[[#Headers],[Comunión]],Table1[[#Headers],[Comunión]],""),"")</f>
        <v/>
      </c>
      <c r="M204" s="10" t="str">
        <f>IFERROR(IF(VLOOKUP(A204,Niños!A:C,3,FALSE)=Table1[[#Headers],[Niños]],Table1[[#Headers],[Niños]],""),"")</f>
        <v/>
      </c>
      <c r="N204" s="10" t="str">
        <f>IFERROR(IF(VLOOKUP(A204,Laudes!A:C,3,FALSE)=Table1[[#Headers],[Laudes]],Table1[[#Headers],[Laudes]],""),"")</f>
        <v/>
      </c>
      <c r="O204" s="10" t="str">
        <f>IFERROR(IF(VLOOKUP(A204,'Nuevo Testamento'!A:C,3,FALSE)=Table1[[#Headers],[Nuevo Testamento]],Table1[[#Headers],[Nuevo Testamento]],""),"")</f>
        <v/>
      </c>
      <c r="P204" s="10" t="str">
        <f>IFERROR(IF(VLOOKUP(A204,'Antiguo Testamento'!A:C,3,FALSE)=Table1[[#Headers],[Antiguo Testamento]],Table1[[#Headers],[Antiguo Testamento]],""),"")</f>
        <v>Antiguo Testamento</v>
      </c>
      <c r="Q204" s="10" t="str">
        <f>IFERROR(IF(VLOOKUP(A204,Final!A:C,3,FALSE)=Table1[[#Headers],[Final]],Table1[[#Headers],[Final]],""),"")</f>
        <v/>
      </c>
    </row>
    <row r="205" spans="1:17" s="10" customFormat="1" x14ac:dyDescent="0.25">
      <c r="A205" s="10" t="s">
        <v>213</v>
      </c>
      <c r="B205" s="10">
        <v>154</v>
      </c>
      <c r="C205" s="10" t="str">
        <f>IFERROR(IF(VLOOKUP(A205,Adviento!A:C,3,FALSE)=Table1[[#Headers],[Adviento]],Table1[[#Headers],[Adviento]],""),"")</f>
        <v/>
      </c>
      <c r="D205" s="10" t="str">
        <f>IFERROR(IF(VLOOKUP(A205,Navidad!A:C,3,FALSE)=Table1[[#Headers],[Navidad]],Table1[[#Headers],[Navidad]],""),"")</f>
        <v/>
      </c>
      <c r="E205" s="10" t="str">
        <f>IFERROR(IF(VLOOKUP(A205,Cuaresma!A:C,3,FALSE)=Table1[[#Headers],[Cuaresma]],Table1[[#Headers],[Cuaresma]],""),"")</f>
        <v/>
      </c>
      <c r="F205" s="10" t="str">
        <f>IFERROR(IF(VLOOKUP(A205,Pascua!A:C,3,FALSE)=Table1[[#Headers],[Pascua]],Table1[[#Headers],[Pascua]],""),"")</f>
        <v/>
      </c>
      <c r="G205" s="10" t="str">
        <f>IFERROR(IF(VLOOKUP(A205,Pentecostés!A:C,3,FALSE)=Table1[[#Headers],[Pentecostés]],Table1[[#Headers],[Pentecostés]],""),"")</f>
        <v/>
      </c>
      <c r="H205" s="10" t="str">
        <f>IFERROR(IF(VLOOKUP(A205,Entrada!A:C,3,FALSE)=Table1[[#Headers],[Entrada]],Table1[[#Headers],[Entrada]],""),"")</f>
        <v/>
      </c>
      <c r="I205" s="10" t="str">
        <f>IFERROR(IF(VLOOKUP(A205,Virgen!A:C,3,FALSE)=Table1[[#Headers],[Virgen]],Table1[[#Headers],[Virgen]],""),"")</f>
        <v>Virgen</v>
      </c>
      <c r="J205" s="10" t="str">
        <f>IFERROR(IF(VLOOKUP(A205,Paz!A:C,3,FALSE)=Table1[[#Headers],[Paz]],Table1[[#Headers],[Paz]],""),"")</f>
        <v/>
      </c>
      <c r="K205" s="10" t="str">
        <f>IFERROR(IF(VLOOKUP(A205,Pan!A:C,3,FALSE)=Table1[[#Headers],[Pan]],Table1[[#Headers],[Pan]],""),"")</f>
        <v/>
      </c>
      <c r="L205" s="10" t="str">
        <f>IFERROR(IF(VLOOKUP(A205,Comunión!A:C,3,FALSE)=Table1[[#Headers],[Comunión]],Table1[[#Headers],[Comunión]],""),"")</f>
        <v/>
      </c>
      <c r="M205" s="10" t="str">
        <f>IFERROR(IF(VLOOKUP(A205,Niños!A:C,3,FALSE)=Table1[[#Headers],[Niños]],Table1[[#Headers],[Niños]],""),"")</f>
        <v/>
      </c>
      <c r="N205" s="10" t="str">
        <f>IFERROR(IF(VLOOKUP(A205,Laudes!A:C,3,FALSE)=Table1[[#Headers],[Laudes]],Table1[[#Headers],[Laudes]],""),"")</f>
        <v/>
      </c>
      <c r="O205" s="10" t="str">
        <f>IFERROR(IF(VLOOKUP(A205,'Nuevo Testamento'!A:C,3,FALSE)=Table1[[#Headers],[Nuevo Testamento]],Table1[[#Headers],[Nuevo Testamento]],""),"")</f>
        <v/>
      </c>
      <c r="P205" s="10" t="str">
        <f>IFERROR(IF(VLOOKUP(A205,'Antiguo Testamento'!A:C,3,FALSE)=Table1[[#Headers],[Antiguo Testamento]],Table1[[#Headers],[Antiguo Testamento]],""),"")</f>
        <v>Antiguo Testamento</v>
      </c>
      <c r="Q205" s="10" t="str">
        <f>IFERROR(IF(VLOOKUP(A205,Final!A:C,3,FALSE)=Table1[[#Headers],[Final]],Table1[[#Headers],[Final]],""),"")</f>
        <v>Final</v>
      </c>
    </row>
    <row r="206" spans="1:17" s="10" customFormat="1" x14ac:dyDescent="0.25">
      <c r="A206" s="10" t="s">
        <v>214</v>
      </c>
      <c r="B206" s="10">
        <v>155</v>
      </c>
      <c r="C206" s="10" t="str">
        <f>IFERROR(IF(VLOOKUP(A206,Adviento!A:C,3,FALSE)=Table1[[#Headers],[Adviento]],Table1[[#Headers],[Adviento]],""),"")</f>
        <v/>
      </c>
      <c r="D206" s="10" t="str">
        <f>IFERROR(IF(VLOOKUP(A206,Navidad!A:C,3,FALSE)=Table1[[#Headers],[Navidad]],Table1[[#Headers],[Navidad]],""),"")</f>
        <v/>
      </c>
      <c r="E206" s="10" t="str">
        <f>IFERROR(IF(VLOOKUP(A206,Cuaresma!A:C,3,FALSE)=Table1[[#Headers],[Cuaresma]],Table1[[#Headers],[Cuaresma]],""),"")</f>
        <v>Cuaresma</v>
      </c>
      <c r="F206" s="10" t="str">
        <f>IFERROR(IF(VLOOKUP(A206,Pascua!A:C,3,FALSE)=Table1[[#Headers],[Pascua]],Table1[[#Headers],[Pascua]],""),"")</f>
        <v/>
      </c>
      <c r="G206" s="10" t="str">
        <f>IFERROR(IF(VLOOKUP(A206,Pentecostés!A:C,3,FALSE)=Table1[[#Headers],[Pentecostés]],Table1[[#Headers],[Pentecostés]],""),"")</f>
        <v/>
      </c>
      <c r="H206" s="10" t="str">
        <f>IFERROR(IF(VLOOKUP(A206,Entrada!A:C,3,FALSE)=Table1[[#Headers],[Entrada]],Table1[[#Headers],[Entrada]],""),"")</f>
        <v/>
      </c>
      <c r="I206" s="10" t="str">
        <f>IFERROR(IF(VLOOKUP(A206,Virgen!A:C,3,FALSE)=Table1[[#Headers],[Virgen]],Table1[[#Headers],[Virgen]],""),"")</f>
        <v>Virgen</v>
      </c>
      <c r="J206" s="10" t="str">
        <f>IFERROR(IF(VLOOKUP(A206,Paz!A:C,3,FALSE)=Table1[[#Headers],[Paz]],Table1[[#Headers],[Paz]],""),"")</f>
        <v/>
      </c>
      <c r="K206" s="10" t="str">
        <f>IFERROR(IF(VLOOKUP(A206,Pan!A:C,3,FALSE)=Table1[[#Headers],[Pan]],Table1[[#Headers],[Pan]],""),"")</f>
        <v>Pan</v>
      </c>
      <c r="L206" s="10" t="str">
        <f>IFERROR(IF(VLOOKUP(A206,Comunión!A:C,3,FALSE)=Table1[[#Headers],[Comunión]],Table1[[#Headers],[Comunión]],""),"")</f>
        <v/>
      </c>
      <c r="M206" s="10" t="str">
        <f>IFERROR(IF(VLOOKUP(A206,Niños!A:C,3,FALSE)=Table1[[#Headers],[Niños]],Table1[[#Headers],[Niños]],""),"")</f>
        <v/>
      </c>
      <c r="N206" s="10" t="str">
        <f>IFERROR(IF(VLOOKUP(A206,Laudes!A:C,3,FALSE)=Table1[[#Headers],[Laudes]],Table1[[#Headers],[Laudes]],""),"")</f>
        <v/>
      </c>
      <c r="O206" s="10" t="str">
        <f>IFERROR(IF(VLOOKUP(A206,'Nuevo Testamento'!A:C,3,FALSE)=Table1[[#Headers],[Nuevo Testamento]],Table1[[#Headers],[Nuevo Testamento]],""),"")</f>
        <v/>
      </c>
      <c r="P206" s="10" t="str">
        <f>IFERROR(IF(VLOOKUP(A206,'Antiguo Testamento'!A:C,3,FALSE)=Table1[[#Headers],[Antiguo Testamento]],Table1[[#Headers],[Antiguo Testamento]],""),"")</f>
        <v/>
      </c>
      <c r="Q206" s="10" t="str">
        <f>IFERROR(IF(VLOOKUP(A206,Final!A:C,3,FALSE)=Table1[[#Headers],[Final]],Table1[[#Headers],[Final]],""),"")</f>
        <v/>
      </c>
    </row>
    <row r="207" spans="1:17" s="10" customFormat="1" x14ac:dyDescent="0.25">
      <c r="A207" s="10" t="s">
        <v>215</v>
      </c>
      <c r="B207" s="10">
        <v>156</v>
      </c>
      <c r="C207" s="10" t="str">
        <f>IFERROR(IF(VLOOKUP(A207,Adviento!A:C,3,FALSE)=Table1[[#Headers],[Adviento]],Table1[[#Headers],[Adviento]],""),"")</f>
        <v/>
      </c>
      <c r="D207" s="10" t="str">
        <f>IFERROR(IF(VLOOKUP(A207,Navidad!A:C,3,FALSE)=Table1[[#Headers],[Navidad]],Table1[[#Headers],[Navidad]],""),"")</f>
        <v/>
      </c>
      <c r="E207" s="10" t="str">
        <f>IFERROR(IF(VLOOKUP(A207,Cuaresma!A:C,3,FALSE)=Table1[[#Headers],[Cuaresma]],Table1[[#Headers],[Cuaresma]],""),"")</f>
        <v>Cuaresma</v>
      </c>
      <c r="F207" s="10" t="str">
        <f>IFERROR(IF(VLOOKUP(A207,Pascua!A:C,3,FALSE)=Table1[[#Headers],[Pascua]],Table1[[#Headers],[Pascua]],""),"")</f>
        <v/>
      </c>
      <c r="G207" s="10" t="str">
        <f>IFERROR(IF(VLOOKUP(A207,Pentecostés!A:C,3,FALSE)=Table1[[#Headers],[Pentecostés]],Table1[[#Headers],[Pentecostés]],""),"")</f>
        <v/>
      </c>
      <c r="H207" s="10" t="str">
        <f>IFERROR(IF(VLOOKUP(A207,Entrada!A:C,3,FALSE)=Table1[[#Headers],[Entrada]],Table1[[#Headers],[Entrada]],""),"")</f>
        <v/>
      </c>
      <c r="I207" s="10" t="str">
        <f>IFERROR(IF(VLOOKUP(A207,Virgen!A:C,3,FALSE)=Table1[[#Headers],[Virgen]],Table1[[#Headers],[Virgen]],""),"")</f>
        <v>Virgen</v>
      </c>
      <c r="J207" s="10" t="str">
        <f>IFERROR(IF(VLOOKUP(A207,Paz!A:C,3,FALSE)=Table1[[#Headers],[Paz]],Table1[[#Headers],[Paz]],""),"")</f>
        <v/>
      </c>
      <c r="K207" s="10" t="str">
        <f>IFERROR(IF(VLOOKUP(A207,Pan!A:C,3,FALSE)=Table1[[#Headers],[Pan]],Table1[[#Headers],[Pan]],""),"")</f>
        <v>Pan</v>
      </c>
      <c r="L207" s="10" t="str">
        <f>IFERROR(IF(VLOOKUP(A207,Comunión!A:C,3,FALSE)=Table1[[#Headers],[Comunión]],Table1[[#Headers],[Comunión]],""),"")</f>
        <v/>
      </c>
      <c r="M207" s="10" t="str">
        <f>IFERROR(IF(VLOOKUP(A207,Niños!A:C,3,FALSE)=Table1[[#Headers],[Niños]],Table1[[#Headers],[Niños]],""),"")</f>
        <v/>
      </c>
      <c r="N207" s="10" t="str">
        <f>IFERROR(IF(VLOOKUP(A207,Laudes!A:C,3,FALSE)=Table1[[#Headers],[Laudes]],Table1[[#Headers],[Laudes]],""),"")</f>
        <v/>
      </c>
      <c r="O207" s="10" t="str">
        <f>IFERROR(IF(VLOOKUP(A207,'Nuevo Testamento'!A:C,3,FALSE)=Table1[[#Headers],[Nuevo Testamento]],Table1[[#Headers],[Nuevo Testamento]],""),"")</f>
        <v/>
      </c>
      <c r="P207" s="10" t="str">
        <f>IFERROR(IF(VLOOKUP(A207,'Antiguo Testamento'!A:C,3,FALSE)=Table1[[#Headers],[Antiguo Testamento]],Table1[[#Headers],[Antiguo Testamento]],""),"")</f>
        <v/>
      </c>
      <c r="Q207" s="10" t="str">
        <f>IFERROR(IF(VLOOKUP(A207,Final!A:C,3,FALSE)=Table1[[#Headers],[Final]],Table1[[#Headers],[Final]],""),"")</f>
        <v/>
      </c>
    </row>
    <row r="208" spans="1:17" s="10" customFormat="1" x14ac:dyDescent="0.25">
      <c r="A208" s="10" t="s">
        <v>91</v>
      </c>
      <c r="B208" s="10">
        <v>244</v>
      </c>
      <c r="C208" s="10" t="str">
        <f>IFERROR(IF(VLOOKUP(A208,Adviento!A:C,3,FALSE)=Table1[[#Headers],[Adviento]],Table1[[#Headers],[Adviento]],""),"")</f>
        <v/>
      </c>
      <c r="D208" s="10" t="str">
        <f>IFERROR(IF(VLOOKUP(A208,Navidad!A:C,3,FALSE)=Table1[[#Headers],[Navidad]],Table1[[#Headers],[Navidad]],""),"")</f>
        <v/>
      </c>
      <c r="E208" s="10" t="str">
        <f>IFERROR(IF(VLOOKUP(A208,Cuaresma!A:C,3,FALSE)=Table1[[#Headers],[Cuaresma]],Table1[[#Headers],[Cuaresma]],""),"")</f>
        <v/>
      </c>
      <c r="F208" s="10" t="str">
        <f>IFERROR(IF(VLOOKUP(A208,Pascua!A:C,3,FALSE)=Table1[[#Headers],[Pascua]],Table1[[#Headers],[Pascua]],""),"")</f>
        <v/>
      </c>
      <c r="G208" s="10" t="str">
        <f>IFERROR(IF(VLOOKUP(A208,Pentecostés!A:C,3,FALSE)=Table1[[#Headers],[Pentecostés]],Table1[[#Headers],[Pentecostés]],""),"")</f>
        <v/>
      </c>
      <c r="H208" s="10" t="str">
        <f>IFERROR(IF(VLOOKUP(A208,Entrada!A:C,3,FALSE)=Table1[[#Headers],[Entrada]],Table1[[#Headers],[Entrada]],""),"")</f>
        <v/>
      </c>
      <c r="I208" s="10" t="str">
        <f>IFERROR(IF(VLOOKUP(A208,Virgen!A:C,3,FALSE)=Table1[[#Headers],[Virgen]],Table1[[#Headers],[Virgen]],""),"")</f>
        <v/>
      </c>
      <c r="J208" s="10" t="str">
        <f>IFERROR(IF(VLOOKUP(A208,Paz!A:C,3,FALSE)=Table1[[#Headers],[Paz]],Table1[[#Headers],[Paz]],""),"")</f>
        <v/>
      </c>
      <c r="K208" s="10" t="str">
        <f>IFERROR(IF(VLOOKUP(A208,Pan!A:C,3,FALSE)=Table1[[#Headers],[Pan]],Table1[[#Headers],[Pan]],""),"")</f>
        <v/>
      </c>
      <c r="L208" s="10" t="str">
        <f>IFERROR(IF(VLOOKUP(A208,Comunión!A:C,3,FALSE)=Table1[[#Headers],[Comunión]],Table1[[#Headers],[Comunión]],""),"")</f>
        <v/>
      </c>
      <c r="M208" s="10" t="str">
        <f>IFERROR(IF(VLOOKUP(A208,Niños!A:C,3,FALSE)=Table1[[#Headers],[Niños]],Table1[[#Headers],[Niños]],""),"")</f>
        <v/>
      </c>
      <c r="N208" s="10" t="str">
        <f>IFERROR(IF(VLOOKUP(A208,Laudes!A:C,3,FALSE)=Table1[[#Headers],[Laudes]],Table1[[#Headers],[Laudes]],""),"")</f>
        <v/>
      </c>
      <c r="O208" s="10" t="str">
        <f>IFERROR(IF(VLOOKUP(A208,'Nuevo Testamento'!A:C,3,FALSE)=Table1[[#Headers],[Nuevo Testamento]],Table1[[#Headers],[Nuevo Testamento]],""),"")</f>
        <v/>
      </c>
      <c r="P208" s="10" t="str">
        <f>IFERROR(IF(VLOOKUP(A208,'Antiguo Testamento'!A:C,3,FALSE)=Table1[[#Headers],[Antiguo Testamento]],Table1[[#Headers],[Antiguo Testamento]],""),"")</f>
        <v/>
      </c>
      <c r="Q208" s="10" t="str">
        <f>IFERROR(IF(VLOOKUP(A208,Final!A:C,3,FALSE)=Table1[[#Headers],[Final]],Table1[[#Headers],[Final]],""),"")</f>
        <v/>
      </c>
    </row>
    <row r="209" spans="1:17" s="10" customFormat="1" x14ac:dyDescent="0.25">
      <c r="A209" s="10" t="s">
        <v>216</v>
      </c>
      <c r="B209" s="10">
        <v>157</v>
      </c>
      <c r="C209" s="10" t="str">
        <f>IFERROR(IF(VLOOKUP(A209,Adviento!A:C,3,FALSE)=Table1[[#Headers],[Adviento]],Table1[[#Headers],[Adviento]],""),"")</f>
        <v/>
      </c>
      <c r="D209" s="10" t="str">
        <f>IFERROR(IF(VLOOKUP(A209,Navidad!A:C,3,FALSE)=Table1[[#Headers],[Navidad]],Table1[[#Headers],[Navidad]],""),"")</f>
        <v/>
      </c>
      <c r="E209" s="10" t="str">
        <f>IFERROR(IF(VLOOKUP(A209,Cuaresma!A:C,3,FALSE)=Table1[[#Headers],[Cuaresma]],Table1[[#Headers],[Cuaresma]],""),"")</f>
        <v/>
      </c>
      <c r="F209" s="10" t="str">
        <f>IFERROR(IF(VLOOKUP(A209,Pascua!A:C,3,FALSE)=Table1[[#Headers],[Pascua]],Table1[[#Headers],[Pascua]],""),"")</f>
        <v>Pascua</v>
      </c>
      <c r="G209" s="10" t="str">
        <f>IFERROR(IF(VLOOKUP(A209,Pentecostés!A:C,3,FALSE)=Table1[[#Headers],[Pentecostés]],Table1[[#Headers],[Pentecostés]],""),"")</f>
        <v>Pentecostés</v>
      </c>
      <c r="H209" s="10" t="str">
        <f>IFERROR(IF(VLOOKUP(A209,Entrada!A:C,3,FALSE)=Table1[[#Headers],[Entrada]],Table1[[#Headers],[Entrada]],""),"")</f>
        <v/>
      </c>
      <c r="I209" s="10" t="str">
        <f>IFERROR(IF(VLOOKUP(A209,Virgen!A:C,3,FALSE)=Table1[[#Headers],[Virgen]],Table1[[#Headers],[Virgen]],""),"")</f>
        <v/>
      </c>
      <c r="J209" s="10" t="str">
        <f>IFERROR(IF(VLOOKUP(A209,Paz!A:C,3,FALSE)=Table1[[#Headers],[Paz]],Table1[[#Headers],[Paz]],""),"")</f>
        <v>Paz</v>
      </c>
      <c r="K209" s="10" t="str">
        <f>IFERROR(IF(VLOOKUP(A209,Pan!A:C,3,FALSE)=Table1[[#Headers],[Pan]],Table1[[#Headers],[Pan]],""),"")</f>
        <v/>
      </c>
      <c r="L209" s="10" t="str">
        <f>IFERROR(IF(VLOOKUP(A209,Comunión!A:C,3,FALSE)=Table1[[#Headers],[Comunión]],Table1[[#Headers],[Comunión]],""),"")</f>
        <v/>
      </c>
      <c r="M209" s="10" t="str">
        <f>IFERROR(IF(VLOOKUP(A209,Niños!A:C,3,FALSE)=Table1[[#Headers],[Niños]],Table1[[#Headers],[Niños]],""),"")</f>
        <v/>
      </c>
      <c r="N209" s="10" t="str">
        <f>IFERROR(IF(VLOOKUP(A209,Laudes!A:C,3,FALSE)=Table1[[#Headers],[Laudes]],Table1[[#Headers],[Laudes]],""),"")</f>
        <v/>
      </c>
      <c r="O209" s="10" t="str">
        <f>IFERROR(IF(VLOOKUP(A209,'Nuevo Testamento'!A:C,3,FALSE)=Table1[[#Headers],[Nuevo Testamento]],Table1[[#Headers],[Nuevo Testamento]],""),"")</f>
        <v/>
      </c>
      <c r="P209" s="10" t="str">
        <f>IFERROR(IF(VLOOKUP(A209,'Antiguo Testamento'!A:C,3,FALSE)=Table1[[#Headers],[Antiguo Testamento]],Table1[[#Headers],[Antiguo Testamento]],""),"")</f>
        <v/>
      </c>
      <c r="Q209" s="10" t="str">
        <f>IFERROR(IF(VLOOKUP(A209,Final!A:C,3,FALSE)=Table1[[#Headers],[Final]],Table1[[#Headers],[Final]],""),"")</f>
        <v/>
      </c>
    </row>
    <row r="210" spans="1:17" s="10" customFormat="1" x14ac:dyDescent="0.25">
      <c r="A210" s="10" t="s">
        <v>92</v>
      </c>
      <c r="B210" s="10">
        <v>220</v>
      </c>
      <c r="C210" s="10" t="str">
        <f>IFERROR(IF(VLOOKUP(A210,Adviento!A:C,3,FALSE)=Table1[[#Headers],[Adviento]],Table1[[#Headers],[Adviento]],""),"")</f>
        <v/>
      </c>
      <c r="D210" s="10" t="str">
        <f>IFERROR(IF(VLOOKUP(A210,Navidad!A:C,3,FALSE)=Table1[[#Headers],[Navidad]],Table1[[#Headers],[Navidad]],""),"")</f>
        <v/>
      </c>
      <c r="E210" s="10" t="str">
        <f>IFERROR(IF(VLOOKUP(A210,Cuaresma!A:C,3,FALSE)=Table1[[#Headers],[Cuaresma]],Table1[[#Headers],[Cuaresma]],""),"")</f>
        <v/>
      </c>
      <c r="F210" s="10" t="str">
        <f>IFERROR(IF(VLOOKUP(A210,Pascua!A:C,3,FALSE)=Table1[[#Headers],[Pascua]],Table1[[#Headers],[Pascua]],""),"")</f>
        <v/>
      </c>
      <c r="G210" s="10" t="str">
        <f>IFERROR(IF(VLOOKUP(A210,Pentecostés!A:C,3,FALSE)=Table1[[#Headers],[Pentecostés]],Table1[[#Headers],[Pentecostés]],""),"")</f>
        <v/>
      </c>
      <c r="H210" s="10" t="str">
        <f>IFERROR(IF(VLOOKUP(A210,Entrada!A:C,3,FALSE)=Table1[[#Headers],[Entrada]],Table1[[#Headers],[Entrada]],""),"")</f>
        <v/>
      </c>
      <c r="I210" s="10" t="str">
        <f>IFERROR(IF(VLOOKUP(A210,Virgen!A:C,3,FALSE)=Table1[[#Headers],[Virgen]],Table1[[#Headers],[Virgen]],""),"")</f>
        <v/>
      </c>
      <c r="J210" s="10" t="str">
        <f>IFERROR(IF(VLOOKUP(A210,Paz!A:C,3,FALSE)=Table1[[#Headers],[Paz]],Table1[[#Headers],[Paz]],""),"")</f>
        <v/>
      </c>
      <c r="K210" s="10" t="str">
        <f>IFERROR(IF(VLOOKUP(A210,Pan!A:C,3,FALSE)=Table1[[#Headers],[Pan]],Table1[[#Headers],[Pan]],""),"")</f>
        <v/>
      </c>
      <c r="L210" s="10" t="str">
        <f>IFERROR(IF(VLOOKUP(A210,Comunión!A:C,3,FALSE)=Table1[[#Headers],[Comunión]],Table1[[#Headers],[Comunión]],""),"")</f>
        <v/>
      </c>
      <c r="M210" s="10" t="str">
        <f>IFERROR(IF(VLOOKUP(A210,Niños!A:C,3,FALSE)=Table1[[#Headers],[Niños]],Table1[[#Headers],[Niños]],""),"")</f>
        <v/>
      </c>
      <c r="N210" s="10" t="str">
        <f>IFERROR(IF(VLOOKUP(A210,Laudes!A:C,3,FALSE)=Table1[[#Headers],[Laudes]],Table1[[#Headers],[Laudes]],""),"")</f>
        <v>Laudes</v>
      </c>
      <c r="O210" s="10" t="str">
        <f>IFERROR(IF(VLOOKUP(A210,'Nuevo Testamento'!A:C,3,FALSE)=Table1[[#Headers],[Nuevo Testamento]],Table1[[#Headers],[Nuevo Testamento]],""),"")</f>
        <v/>
      </c>
      <c r="P210" s="10" t="str">
        <f>IFERROR(IF(VLOOKUP(A210,'Antiguo Testamento'!A:C,3,FALSE)=Table1[[#Headers],[Antiguo Testamento]],Table1[[#Headers],[Antiguo Testamento]],""),"")</f>
        <v/>
      </c>
      <c r="Q210" s="10" t="str">
        <f>IFERROR(IF(VLOOKUP(A210,Final!A:C,3,FALSE)=Table1[[#Headers],[Final]],Table1[[#Headers],[Final]],""),"")</f>
        <v/>
      </c>
    </row>
    <row r="211" spans="1:17" s="10" customFormat="1" x14ac:dyDescent="0.25">
      <c r="A211" s="10" t="s">
        <v>93</v>
      </c>
      <c r="B211" s="10">
        <v>158</v>
      </c>
      <c r="C211" s="10" t="str">
        <f>IFERROR(IF(VLOOKUP(A211,Adviento!A:C,3,FALSE)=Table1[[#Headers],[Adviento]],Table1[[#Headers],[Adviento]],""),"")</f>
        <v/>
      </c>
      <c r="D211" s="10" t="str">
        <f>IFERROR(IF(VLOOKUP(A211,Navidad!A:C,3,FALSE)=Table1[[#Headers],[Navidad]],Table1[[#Headers],[Navidad]],""),"")</f>
        <v/>
      </c>
      <c r="E211" s="10" t="str">
        <f>IFERROR(IF(VLOOKUP(A211,Cuaresma!A:C,3,FALSE)=Table1[[#Headers],[Cuaresma]],Table1[[#Headers],[Cuaresma]],""),"")</f>
        <v>Cuaresma</v>
      </c>
      <c r="F211" s="10" t="str">
        <f>IFERROR(IF(VLOOKUP(A211,Pascua!A:C,3,FALSE)=Table1[[#Headers],[Pascua]],Table1[[#Headers],[Pascua]],""),"")</f>
        <v/>
      </c>
      <c r="G211" s="10" t="str">
        <f>IFERROR(IF(VLOOKUP(A211,Pentecostés!A:C,3,FALSE)=Table1[[#Headers],[Pentecostés]],Table1[[#Headers],[Pentecostés]],""),"")</f>
        <v/>
      </c>
      <c r="H211" s="10" t="str">
        <f>IFERROR(IF(VLOOKUP(A211,Entrada!A:C,3,FALSE)=Table1[[#Headers],[Entrada]],Table1[[#Headers],[Entrada]],""),"")</f>
        <v/>
      </c>
      <c r="I211" s="10" t="str">
        <f>IFERROR(IF(VLOOKUP(A211,Virgen!A:C,3,FALSE)=Table1[[#Headers],[Virgen]],Table1[[#Headers],[Virgen]],""),"")</f>
        <v/>
      </c>
      <c r="J211" s="10" t="str">
        <f>IFERROR(IF(VLOOKUP(A211,Paz!A:C,3,FALSE)=Table1[[#Headers],[Paz]],Table1[[#Headers],[Paz]],""),"")</f>
        <v/>
      </c>
      <c r="K211" s="10" t="str">
        <f>IFERROR(IF(VLOOKUP(A211,Pan!A:C,3,FALSE)=Table1[[#Headers],[Pan]],Table1[[#Headers],[Pan]],""),"")</f>
        <v/>
      </c>
      <c r="L211" s="10" t="str">
        <f>IFERROR(IF(VLOOKUP(A211,Comunión!A:C,3,FALSE)=Table1[[#Headers],[Comunión]],Table1[[#Headers],[Comunión]],""),"")</f>
        <v/>
      </c>
      <c r="M211" s="10" t="str">
        <f>IFERROR(IF(VLOOKUP(A211,Niños!A:C,3,FALSE)=Table1[[#Headers],[Niños]],Table1[[#Headers],[Niños]],""),"")</f>
        <v/>
      </c>
      <c r="N211" s="10" t="str">
        <f>IFERROR(IF(VLOOKUP(A211,Laudes!A:C,3,FALSE)=Table1[[#Headers],[Laudes]],Table1[[#Headers],[Laudes]],""),"")</f>
        <v/>
      </c>
      <c r="O211" s="10" t="str">
        <f>IFERROR(IF(VLOOKUP(A211,'Nuevo Testamento'!A:C,3,FALSE)=Table1[[#Headers],[Nuevo Testamento]],Table1[[#Headers],[Nuevo Testamento]],""),"")</f>
        <v/>
      </c>
      <c r="P211" s="10" t="str">
        <f>IFERROR(IF(VLOOKUP(A211,'Antiguo Testamento'!A:C,3,FALSE)=Table1[[#Headers],[Antiguo Testamento]],Table1[[#Headers],[Antiguo Testamento]],""),"")</f>
        <v>Antiguo Testamento</v>
      </c>
      <c r="Q211" s="10" t="str">
        <f>IFERROR(IF(VLOOKUP(A211,Final!A:C,3,FALSE)=Table1[[#Headers],[Final]],Table1[[#Headers],[Final]],""),"")</f>
        <v/>
      </c>
    </row>
    <row r="212" spans="1:17" s="10" customFormat="1" x14ac:dyDescent="0.25">
      <c r="A212" s="10" t="s">
        <v>217</v>
      </c>
      <c r="B212" s="10">
        <v>159</v>
      </c>
      <c r="C212" s="10" t="str">
        <f>IFERROR(IF(VLOOKUP(A212,Adviento!A:C,3,FALSE)=Table1[[#Headers],[Adviento]],Table1[[#Headers],[Adviento]],""),"")</f>
        <v/>
      </c>
      <c r="D212" s="10" t="str">
        <f>IFERROR(IF(VLOOKUP(A212,Navidad!A:C,3,FALSE)=Table1[[#Headers],[Navidad]],Table1[[#Headers],[Navidad]],""),"")</f>
        <v/>
      </c>
      <c r="E212" s="10" t="str">
        <f>IFERROR(IF(VLOOKUP(A212,Cuaresma!A:C,3,FALSE)=Table1[[#Headers],[Cuaresma]],Table1[[#Headers],[Cuaresma]],""),"")</f>
        <v>Cuaresma</v>
      </c>
      <c r="F212" s="10" t="str">
        <f>IFERROR(IF(VLOOKUP(A212,Pascua!A:C,3,FALSE)=Table1[[#Headers],[Pascua]],Table1[[#Headers],[Pascua]],""),"")</f>
        <v/>
      </c>
      <c r="G212" s="10" t="str">
        <f>IFERROR(IF(VLOOKUP(A212,Pentecostés!A:C,3,FALSE)=Table1[[#Headers],[Pentecostés]],Table1[[#Headers],[Pentecostés]],""),"")</f>
        <v/>
      </c>
      <c r="H212" s="10" t="str">
        <f>IFERROR(IF(VLOOKUP(A212,Entrada!A:C,3,FALSE)=Table1[[#Headers],[Entrada]],Table1[[#Headers],[Entrada]],""),"")</f>
        <v/>
      </c>
      <c r="I212" s="10" t="str">
        <f>IFERROR(IF(VLOOKUP(A212,Virgen!A:C,3,FALSE)=Table1[[#Headers],[Virgen]],Table1[[#Headers],[Virgen]],""),"")</f>
        <v/>
      </c>
      <c r="J212" s="10" t="str">
        <f>IFERROR(IF(VLOOKUP(A212,Paz!A:C,3,FALSE)=Table1[[#Headers],[Paz]],Table1[[#Headers],[Paz]],""),"")</f>
        <v/>
      </c>
      <c r="K212" s="10" t="str">
        <f>IFERROR(IF(VLOOKUP(A212,Pan!A:C,3,FALSE)=Table1[[#Headers],[Pan]],Table1[[#Headers],[Pan]],""),"")</f>
        <v/>
      </c>
      <c r="L212" s="10" t="str">
        <f>IFERROR(IF(VLOOKUP(A212,Comunión!A:C,3,FALSE)=Table1[[#Headers],[Comunión]],Table1[[#Headers],[Comunión]],""),"")</f>
        <v/>
      </c>
      <c r="M212" s="10" t="str">
        <f>IFERROR(IF(VLOOKUP(A212,Niños!A:C,3,FALSE)=Table1[[#Headers],[Niños]],Table1[[#Headers],[Niños]],""),"")</f>
        <v/>
      </c>
      <c r="N212" s="10" t="str">
        <f>IFERROR(IF(VLOOKUP(A212,Laudes!A:C,3,FALSE)=Table1[[#Headers],[Laudes]],Table1[[#Headers],[Laudes]],""),"")</f>
        <v/>
      </c>
      <c r="O212" s="10" t="str">
        <f>IFERROR(IF(VLOOKUP(A212,'Nuevo Testamento'!A:C,3,FALSE)=Table1[[#Headers],[Nuevo Testamento]],Table1[[#Headers],[Nuevo Testamento]],""),"")</f>
        <v/>
      </c>
      <c r="P212" s="10" t="str">
        <f>IFERROR(IF(VLOOKUP(A212,'Antiguo Testamento'!A:C,3,FALSE)=Table1[[#Headers],[Antiguo Testamento]],Table1[[#Headers],[Antiguo Testamento]],""),"")</f>
        <v>Antiguo Testamento</v>
      </c>
      <c r="Q212" s="10" t="str">
        <f>IFERROR(IF(VLOOKUP(A212,Final!A:C,3,FALSE)=Table1[[#Headers],[Final]],Table1[[#Headers],[Final]],""),"")</f>
        <v/>
      </c>
    </row>
    <row r="213" spans="1:17" s="10" customFormat="1" x14ac:dyDescent="0.25">
      <c r="A213" s="10" t="s">
        <v>94</v>
      </c>
      <c r="B213" s="10">
        <v>236</v>
      </c>
      <c r="C213" s="10" t="str">
        <f>IFERROR(IF(VLOOKUP(A213,Adviento!A:C,3,FALSE)=Table1[[#Headers],[Adviento]],Table1[[#Headers],[Adviento]],""),"")</f>
        <v>Adviento</v>
      </c>
      <c r="D213" s="10" t="str">
        <f>IFERROR(IF(VLOOKUP(A213,Navidad!A:C,3,FALSE)=Table1[[#Headers],[Navidad]],Table1[[#Headers],[Navidad]],""),"")</f>
        <v>Navidad</v>
      </c>
      <c r="E213" s="10" t="str">
        <f>IFERROR(IF(VLOOKUP(A213,Cuaresma!A:C,3,FALSE)=Table1[[#Headers],[Cuaresma]],Table1[[#Headers],[Cuaresma]],""),"")</f>
        <v/>
      </c>
      <c r="F213" s="10" t="str">
        <f>IFERROR(IF(VLOOKUP(A213,Pascua!A:C,3,FALSE)=Table1[[#Headers],[Pascua]],Table1[[#Headers],[Pascua]],""),"")</f>
        <v/>
      </c>
      <c r="G213" s="10" t="str">
        <f>IFERROR(IF(VLOOKUP(A213,Pentecostés!A:C,3,FALSE)=Table1[[#Headers],[Pentecostés]],Table1[[#Headers],[Pentecostés]],""),"")</f>
        <v/>
      </c>
      <c r="H213" s="10" t="str">
        <f>IFERROR(IF(VLOOKUP(A213,Entrada!A:C,3,FALSE)=Table1[[#Headers],[Entrada]],Table1[[#Headers],[Entrada]],""),"")</f>
        <v/>
      </c>
      <c r="I213" s="10" t="str">
        <f>IFERROR(IF(VLOOKUP(A213,Virgen!A:C,3,FALSE)=Table1[[#Headers],[Virgen]],Table1[[#Headers],[Virgen]],""),"")</f>
        <v/>
      </c>
      <c r="J213" s="10" t="str">
        <f>IFERROR(IF(VLOOKUP(A213,Paz!A:C,3,FALSE)=Table1[[#Headers],[Paz]],Table1[[#Headers],[Paz]],""),"")</f>
        <v/>
      </c>
      <c r="K213" s="10" t="str">
        <f>IFERROR(IF(VLOOKUP(A213,Pan!A:C,3,FALSE)=Table1[[#Headers],[Pan]],Table1[[#Headers],[Pan]],""),"")</f>
        <v/>
      </c>
      <c r="L213" s="10" t="str">
        <f>IFERROR(IF(VLOOKUP(A213,Comunión!A:C,3,FALSE)=Table1[[#Headers],[Comunión]],Table1[[#Headers],[Comunión]],""),"")</f>
        <v/>
      </c>
      <c r="M213" s="10" t="str">
        <f>IFERROR(IF(VLOOKUP(A213,Niños!A:C,3,FALSE)=Table1[[#Headers],[Niños]],Table1[[#Headers],[Niños]],""),"")</f>
        <v/>
      </c>
      <c r="N213" s="10" t="str">
        <f>IFERROR(IF(VLOOKUP(A213,Laudes!A:C,3,FALSE)=Table1[[#Headers],[Laudes]],Table1[[#Headers],[Laudes]],""),"")</f>
        <v/>
      </c>
      <c r="O213" s="10" t="str">
        <f>IFERROR(IF(VLOOKUP(A213,'Nuevo Testamento'!A:C,3,FALSE)=Table1[[#Headers],[Nuevo Testamento]],Table1[[#Headers],[Nuevo Testamento]],""),"")</f>
        <v/>
      </c>
      <c r="P213" s="10" t="str">
        <f>IFERROR(IF(VLOOKUP(A213,'Antiguo Testamento'!A:C,3,FALSE)=Table1[[#Headers],[Antiguo Testamento]],Table1[[#Headers],[Antiguo Testamento]],""),"")</f>
        <v/>
      </c>
      <c r="Q213" s="10" t="str">
        <f>IFERROR(IF(VLOOKUP(A213,Final!A:C,3,FALSE)=Table1[[#Headers],[Final]],Table1[[#Headers],[Final]],""),"")</f>
        <v/>
      </c>
    </row>
    <row r="214" spans="1:17" s="10" customFormat="1" x14ac:dyDescent="0.25">
      <c r="A214" s="10" t="s">
        <v>218</v>
      </c>
      <c r="B214" s="10">
        <v>160</v>
      </c>
      <c r="C214" s="10" t="str">
        <f>IFERROR(IF(VLOOKUP(A214,Adviento!A:C,3,FALSE)=Table1[[#Headers],[Adviento]],Table1[[#Headers],[Adviento]],""),"")</f>
        <v/>
      </c>
      <c r="D214" s="10" t="str">
        <f>IFERROR(IF(VLOOKUP(A214,Navidad!A:C,3,FALSE)=Table1[[#Headers],[Navidad]],Table1[[#Headers],[Navidad]],""),"")</f>
        <v/>
      </c>
      <c r="E214" s="10" t="str">
        <f>IFERROR(IF(VLOOKUP(A214,Cuaresma!A:C,3,FALSE)=Table1[[#Headers],[Cuaresma]],Table1[[#Headers],[Cuaresma]],""),"")</f>
        <v/>
      </c>
      <c r="F214" s="10" t="str">
        <f>IFERROR(IF(VLOOKUP(A214,Pascua!A:C,3,FALSE)=Table1[[#Headers],[Pascua]],Table1[[#Headers],[Pascua]],""),"")</f>
        <v>Pascua</v>
      </c>
      <c r="G214" s="10" t="str">
        <f>IFERROR(IF(VLOOKUP(A214,Pentecostés!A:C,3,FALSE)=Table1[[#Headers],[Pentecostés]],Table1[[#Headers],[Pentecostés]],""),"")</f>
        <v>Pentecostés</v>
      </c>
      <c r="H214" s="10" t="str">
        <f>IFERROR(IF(VLOOKUP(A214,Entrada!A:C,3,FALSE)=Table1[[#Headers],[Entrada]],Table1[[#Headers],[Entrada]],""),"")</f>
        <v/>
      </c>
      <c r="I214" s="10" t="str">
        <f>IFERROR(IF(VLOOKUP(A214,Virgen!A:C,3,FALSE)=Table1[[#Headers],[Virgen]],Table1[[#Headers],[Virgen]],""),"")</f>
        <v>Virgen</v>
      </c>
      <c r="J214" s="10" t="str">
        <f>IFERROR(IF(VLOOKUP(A214,Paz!A:C,3,FALSE)=Table1[[#Headers],[Paz]],Table1[[#Headers],[Paz]],""),"")</f>
        <v/>
      </c>
      <c r="K214" s="10" t="str">
        <f>IFERROR(IF(VLOOKUP(A214,Pan!A:C,3,FALSE)=Table1[[#Headers],[Pan]],Table1[[#Headers],[Pan]],""),"")</f>
        <v>Pan</v>
      </c>
      <c r="L214" s="10" t="str">
        <f>IFERROR(IF(VLOOKUP(A214,Comunión!A:C,3,FALSE)=Table1[[#Headers],[Comunión]],Table1[[#Headers],[Comunión]],""),"")</f>
        <v/>
      </c>
      <c r="M214" s="10" t="str">
        <f>IFERROR(IF(VLOOKUP(A214,Niños!A:C,3,FALSE)=Table1[[#Headers],[Niños]],Table1[[#Headers],[Niños]],""),"")</f>
        <v/>
      </c>
      <c r="N214" s="10" t="str">
        <f>IFERROR(IF(VLOOKUP(A214,Laudes!A:C,3,FALSE)=Table1[[#Headers],[Laudes]],Table1[[#Headers],[Laudes]],""),"")</f>
        <v/>
      </c>
      <c r="O214" s="10" t="str">
        <f>IFERROR(IF(VLOOKUP(A214,'Nuevo Testamento'!A:C,3,FALSE)=Table1[[#Headers],[Nuevo Testamento]],Table1[[#Headers],[Nuevo Testamento]],""),"")</f>
        <v/>
      </c>
      <c r="P214" s="10" t="str">
        <f>IFERROR(IF(VLOOKUP(A214,'Antiguo Testamento'!A:C,3,FALSE)=Table1[[#Headers],[Antiguo Testamento]],Table1[[#Headers],[Antiguo Testamento]],""),"")</f>
        <v/>
      </c>
      <c r="Q214" s="10" t="str">
        <f>IFERROR(IF(VLOOKUP(A214,Final!A:C,3,FALSE)=Table1[[#Headers],[Final]],Table1[[#Headers],[Final]],""),"")</f>
        <v/>
      </c>
    </row>
    <row r="215" spans="1:17" s="10" customFormat="1" x14ac:dyDescent="0.25">
      <c r="A215" s="10" t="s">
        <v>95</v>
      </c>
      <c r="B215" s="10">
        <v>161</v>
      </c>
      <c r="C215" s="10" t="str">
        <f>IFERROR(IF(VLOOKUP(A215,Adviento!A:C,3,FALSE)=Table1[[#Headers],[Adviento]],Table1[[#Headers],[Adviento]],""),"")</f>
        <v/>
      </c>
      <c r="D215" s="10" t="str">
        <f>IFERROR(IF(VLOOKUP(A215,Navidad!A:C,3,FALSE)=Table1[[#Headers],[Navidad]],Table1[[#Headers],[Navidad]],""),"")</f>
        <v/>
      </c>
      <c r="E215" s="10" t="str">
        <f>IFERROR(IF(VLOOKUP(A215,Cuaresma!A:C,3,FALSE)=Table1[[#Headers],[Cuaresma]],Table1[[#Headers],[Cuaresma]],""),"")</f>
        <v>Cuaresma</v>
      </c>
      <c r="F215" s="10" t="str">
        <f>IFERROR(IF(VLOOKUP(A215,Pascua!A:C,3,FALSE)=Table1[[#Headers],[Pascua]],Table1[[#Headers],[Pascua]],""),"")</f>
        <v/>
      </c>
      <c r="G215" s="10" t="str">
        <f>IFERROR(IF(VLOOKUP(A215,Pentecostés!A:C,3,FALSE)=Table1[[#Headers],[Pentecostés]],Table1[[#Headers],[Pentecostés]],""),"")</f>
        <v/>
      </c>
      <c r="H215" s="10" t="str">
        <f>IFERROR(IF(VLOOKUP(A215,Entrada!A:C,3,FALSE)=Table1[[#Headers],[Entrada]],Table1[[#Headers],[Entrada]],""),"")</f>
        <v>Entrada</v>
      </c>
      <c r="I215" s="10" t="str">
        <f>IFERROR(IF(VLOOKUP(A215,Virgen!A:C,3,FALSE)=Table1[[#Headers],[Virgen]],Table1[[#Headers],[Virgen]],""),"")</f>
        <v/>
      </c>
      <c r="J215" s="10" t="str">
        <f>IFERROR(IF(VLOOKUP(A215,Paz!A:C,3,FALSE)=Table1[[#Headers],[Paz]],Table1[[#Headers],[Paz]],""),"")</f>
        <v/>
      </c>
      <c r="K215" s="10" t="str">
        <f>IFERROR(IF(VLOOKUP(A215,Pan!A:C,3,FALSE)=Table1[[#Headers],[Pan]],Table1[[#Headers],[Pan]],""),"")</f>
        <v/>
      </c>
      <c r="L215" s="10" t="str">
        <f>IFERROR(IF(VLOOKUP(A215,Comunión!A:C,3,FALSE)=Table1[[#Headers],[Comunión]],Table1[[#Headers],[Comunión]],""),"")</f>
        <v/>
      </c>
      <c r="M215" s="10" t="str">
        <f>IFERROR(IF(VLOOKUP(A215,Niños!A:C,3,FALSE)=Table1[[#Headers],[Niños]],Table1[[#Headers],[Niños]],""),"")</f>
        <v/>
      </c>
      <c r="N215" s="10" t="str">
        <f>IFERROR(IF(VLOOKUP(A215,Laudes!A:C,3,FALSE)=Table1[[#Headers],[Laudes]],Table1[[#Headers],[Laudes]],""),"")</f>
        <v/>
      </c>
      <c r="O215" s="10" t="str">
        <f>IFERROR(IF(VLOOKUP(A215,'Nuevo Testamento'!A:C,3,FALSE)=Table1[[#Headers],[Nuevo Testamento]],Table1[[#Headers],[Nuevo Testamento]],""),"")</f>
        <v/>
      </c>
      <c r="P215" s="10" t="str">
        <f>IFERROR(IF(VLOOKUP(A215,'Antiguo Testamento'!A:C,3,FALSE)=Table1[[#Headers],[Antiguo Testamento]],Table1[[#Headers],[Antiguo Testamento]],""),"")</f>
        <v>Antiguo Testamento</v>
      </c>
      <c r="Q215" s="10" t="str">
        <f>IFERROR(IF(VLOOKUP(A215,Final!A:C,3,FALSE)=Table1[[#Headers],[Final]],Table1[[#Headers],[Final]],""),"")</f>
        <v/>
      </c>
    </row>
    <row r="216" spans="1:17" s="10" customFormat="1" x14ac:dyDescent="0.25">
      <c r="A216" s="10" t="s">
        <v>219</v>
      </c>
      <c r="B216" s="10">
        <v>162</v>
      </c>
      <c r="C216" s="10" t="str">
        <f>IFERROR(IF(VLOOKUP(A216,Adviento!A:C,3,FALSE)=Table1[[#Headers],[Adviento]],Table1[[#Headers],[Adviento]],""),"")</f>
        <v>Adviento</v>
      </c>
      <c r="D216" s="10" t="str">
        <f>IFERROR(IF(VLOOKUP(A216,Navidad!A:C,3,FALSE)=Table1[[#Headers],[Navidad]],Table1[[#Headers],[Navidad]],""),"")</f>
        <v>Navidad</v>
      </c>
      <c r="E216" s="10" t="str">
        <f>IFERROR(IF(VLOOKUP(A216,Cuaresma!A:C,3,FALSE)=Table1[[#Headers],[Cuaresma]],Table1[[#Headers],[Cuaresma]],""),"")</f>
        <v/>
      </c>
      <c r="F216" s="10" t="str">
        <f>IFERROR(IF(VLOOKUP(A216,Pascua!A:C,3,FALSE)=Table1[[#Headers],[Pascua]],Table1[[#Headers],[Pascua]],""),"")</f>
        <v>Pascua</v>
      </c>
      <c r="G216" s="10" t="str">
        <f>IFERROR(IF(VLOOKUP(A216,Pentecostés!A:C,3,FALSE)=Table1[[#Headers],[Pentecostés]],Table1[[#Headers],[Pentecostés]],""),"")</f>
        <v>Pentecostés</v>
      </c>
      <c r="H216" s="10" t="str">
        <f>IFERROR(IF(VLOOKUP(A216,Entrada!A:C,3,FALSE)=Table1[[#Headers],[Entrada]],Table1[[#Headers],[Entrada]],""),"")</f>
        <v/>
      </c>
      <c r="I216" s="10" t="str">
        <f>IFERROR(IF(VLOOKUP(A216,Virgen!A:C,3,FALSE)=Table1[[#Headers],[Virgen]],Table1[[#Headers],[Virgen]],""),"")</f>
        <v/>
      </c>
      <c r="J216" s="10" t="str">
        <f>IFERROR(IF(VLOOKUP(A216,Paz!A:C,3,FALSE)=Table1[[#Headers],[Paz]],Table1[[#Headers],[Paz]],""),"")</f>
        <v/>
      </c>
      <c r="K216" s="10" t="str">
        <f>IFERROR(IF(VLOOKUP(A216,Pan!A:C,3,FALSE)=Table1[[#Headers],[Pan]],Table1[[#Headers],[Pan]],""),"")</f>
        <v/>
      </c>
      <c r="L216" s="10" t="str">
        <f>IFERROR(IF(VLOOKUP(A216,Comunión!A:C,3,FALSE)=Table1[[#Headers],[Comunión]],Table1[[#Headers],[Comunión]],""),"")</f>
        <v>Comunión</v>
      </c>
      <c r="M216" s="10" t="str">
        <f>IFERROR(IF(VLOOKUP(A216,Niños!A:C,3,FALSE)=Table1[[#Headers],[Niños]],Table1[[#Headers],[Niños]],""),"")</f>
        <v/>
      </c>
      <c r="N216" s="10" t="str">
        <f>IFERROR(IF(VLOOKUP(A216,Laudes!A:C,3,FALSE)=Table1[[#Headers],[Laudes]],Table1[[#Headers],[Laudes]],""),"")</f>
        <v/>
      </c>
      <c r="O216" s="10" t="str">
        <f>IFERROR(IF(VLOOKUP(A216,'Nuevo Testamento'!A:C,3,FALSE)=Table1[[#Headers],[Nuevo Testamento]],Table1[[#Headers],[Nuevo Testamento]],""),"")</f>
        <v/>
      </c>
      <c r="P216" s="10" t="str">
        <f>IFERROR(IF(VLOOKUP(A216,'Antiguo Testamento'!A:C,3,FALSE)=Table1[[#Headers],[Antiguo Testamento]],Table1[[#Headers],[Antiguo Testamento]],""),"")</f>
        <v>Antiguo Testamento</v>
      </c>
      <c r="Q216" s="10" t="str">
        <f>IFERROR(IF(VLOOKUP(A216,Final!A:C,3,FALSE)=Table1[[#Headers],[Final]],Table1[[#Headers],[Final]],""),"")</f>
        <v/>
      </c>
    </row>
    <row r="217" spans="1:17" s="10" customFormat="1" x14ac:dyDescent="0.25">
      <c r="A217" s="10" t="s">
        <v>220</v>
      </c>
      <c r="B217" s="10">
        <v>163</v>
      </c>
      <c r="C217" s="10" t="str">
        <f>IFERROR(IF(VLOOKUP(A217,Adviento!A:C,3,FALSE)=Table1[[#Headers],[Adviento]],Table1[[#Headers],[Adviento]],""),"")</f>
        <v>Adviento</v>
      </c>
      <c r="D217" s="10" t="str">
        <f>IFERROR(IF(VLOOKUP(A217,Navidad!A:C,3,FALSE)=Table1[[#Headers],[Navidad]],Table1[[#Headers],[Navidad]],""),"")</f>
        <v>Navidad</v>
      </c>
      <c r="E217" s="10" t="str">
        <f>IFERROR(IF(VLOOKUP(A217,Cuaresma!A:C,3,FALSE)=Table1[[#Headers],[Cuaresma]],Table1[[#Headers],[Cuaresma]],""),"")</f>
        <v/>
      </c>
      <c r="F217" s="10" t="str">
        <f>IFERROR(IF(VLOOKUP(A217,Pascua!A:C,3,FALSE)=Table1[[#Headers],[Pascua]],Table1[[#Headers],[Pascua]],""),"")</f>
        <v>Pascua</v>
      </c>
      <c r="G217" s="10" t="str">
        <f>IFERROR(IF(VLOOKUP(A217,Pentecostés!A:C,3,FALSE)=Table1[[#Headers],[Pentecostés]],Table1[[#Headers],[Pentecostés]],""),"")</f>
        <v>Pentecostés</v>
      </c>
      <c r="H217" s="10" t="str">
        <f>IFERROR(IF(VLOOKUP(A217,Entrada!A:C,3,FALSE)=Table1[[#Headers],[Entrada]],Table1[[#Headers],[Entrada]],""),"")</f>
        <v/>
      </c>
      <c r="I217" s="10" t="str">
        <f>IFERROR(IF(VLOOKUP(A217,Virgen!A:C,3,FALSE)=Table1[[#Headers],[Virgen]],Table1[[#Headers],[Virgen]],""),"")</f>
        <v>Virgen</v>
      </c>
      <c r="J217" s="10" t="str">
        <f>IFERROR(IF(VLOOKUP(A217,Paz!A:C,3,FALSE)=Table1[[#Headers],[Paz]],Table1[[#Headers],[Paz]],""),"")</f>
        <v/>
      </c>
      <c r="K217" s="10" t="str">
        <f>IFERROR(IF(VLOOKUP(A217,Pan!A:C,3,FALSE)=Table1[[#Headers],[Pan]],Table1[[#Headers],[Pan]],""),"")</f>
        <v/>
      </c>
      <c r="L217" s="10" t="str">
        <f>IFERROR(IF(VLOOKUP(A217,Comunión!A:C,3,FALSE)=Table1[[#Headers],[Comunión]],Table1[[#Headers],[Comunión]],""),"")</f>
        <v/>
      </c>
      <c r="M217" s="10" t="str">
        <f>IFERROR(IF(VLOOKUP(A217,Niños!A:C,3,FALSE)=Table1[[#Headers],[Niños]],Table1[[#Headers],[Niños]],""),"")</f>
        <v/>
      </c>
      <c r="N217" s="10" t="str">
        <f>IFERROR(IF(VLOOKUP(A217,Laudes!A:C,3,FALSE)=Table1[[#Headers],[Laudes]],Table1[[#Headers],[Laudes]],""),"")</f>
        <v/>
      </c>
      <c r="O217" s="10" t="str">
        <f>IFERROR(IF(VLOOKUP(A217,'Nuevo Testamento'!A:C,3,FALSE)=Table1[[#Headers],[Nuevo Testamento]],Table1[[#Headers],[Nuevo Testamento]],""),"")</f>
        <v>Nuevo Testamento</v>
      </c>
      <c r="P217" s="10" t="str">
        <f>IFERROR(IF(VLOOKUP(A217,'Antiguo Testamento'!A:C,3,FALSE)=Table1[[#Headers],[Antiguo Testamento]],Table1[[#Headers],[Antiguo Testamento]],""),"")</f>
        <v/>
      </c>
      <c r="Q217" s="10" t="str">
        <f>IFERROR(IF(VLOOKUP(A217,Final!A:C,3,FALSE)=Table1[[#Headers],[Final]],Table1[[#Headers],[Final]],""),"")</f>
        <v>Final</v>
      </c>
    </row>
    <row r="218" spans="1:17" s="10" customFormat="1" x14ac:dyDescent="0.25">
      <c r="A218" s="10" t="s">
        <v>221</v>
      </c>
      <c r="B218" s="10">
        <v>164</v>
      </c>
      <c r="C218" s="10" t="str">
        <f>IFERROR(IF(VLOOKUP(A218,Adviento!A:C,3,FALSE)=Table1[[#Headers],[Adviento]],Table1[[#Headers],[Adviento]],""),"")</f>
        <v>Adviento</v>
      </c>
      <c r="D218" s="10" t="str">
        <f>IFERROR(IF(VLOOKUP(A218,Navidad!A:C,3,FALSE)=Table1[[#Headers],[Navidad]],Table1[[#Headers],[Navidad]],""),"")</f>
        <v>Navidad</v>
      </c>
      <c r="E218" s="10" t="str">
        <f>IFERROR(IF(VLOOKUP(A218,Cuaresma!A:C,3,FALSE)=Table1[[#Headers],[Cuaresma]],Table1[[#Headers],[Cuaresma]],""),"")</f>
        <v/>
      </c>
      <c r="F218" s="10" t="str">
        <f>IFERROR(IF(VLOOKUP(A218,Pascua!A:C,3,FALSE)=Table1[[#Headers],[Pascua]],Table1[[#Headers],[Pascua]],""),"")</f>
        <v/>
      </c>
      <c r="G218" s="10" t="str">
        <f>IFERROR(IF(VLOOKUP(A218,Pentecostés!A:C,3,FALSE)=Table1[[#Headers],[Pentecostés]],Table1[[#Headers],[Pentecostés]],""),"")</f>
        <v/>
      </c>
      <c r="H218" s="10" t="str">
        <f>IFERROR(IF(VLOOKUP(A218,Entrada!A:C,3,FALSE)=Table1[[#Headers],[Entrada]],Table1[[#Headers],[Entrada]],""),"")</f>
        <v/>
      </c>
      <c r="I218" s="10" t="str">
        <f>IFERROR(IF(VLOOKUP(A218,Virgen!A:C,3,FALSE)=Table1[[#Headers],[Virgen]],Table1[[#Headers],[Virgen]],""),"")</f>
        <v/>
      </c>
      <c r="J218" s="10" t="str">
        <f>IFERROR(IF(VLOOKUP(A218,Paz!A:C,3,FALSE)=Table1[[#Headers],[Paz]],Table1[[#Headers],[Paz]],""),"")</f>
        <v/>
      </c>
      <c r="K218" s="10" t="str">
        <f>IFERROR(IF(VLOOKUP(A218,Pan!A:C,3,FALSE)=Table1[[#Headers],[Pan]],Table1[[#Headers],[Pan]],""),"")</f>
        <v/>
      </c>
      <c r="L218" s="10" t="str">
        <f>IFERROR(IF(VLOOKUP(A218,Comunión!A:C,3,FALSE)=Table1[[#Headers],[Comunión]],Table1[[#Headers],[Comunión]],""),"")</f>
        <v/>
      </c>
      <c r="M218" s="10" t="str">
        <f>IFERROR(IF(VLOOKUP(A218,Niños!A:C,3,FALSE)=Table1[[#Headers],[Niños]],Table1[[#Headers],[Niños]],""),"")</f>
        <v>Niños</v>
      </c>
      <c r="N218" s="10" t="str">
        <f>IFERROR(IF(VLOOKUP(A218,Laudes!A:C,3,FALSE)=Table1[[#Headers],[Laudes]],Table1[[#Headers],[Laudes]],""),"")</f>
        <v/>
      </c>
      <c r="O218" s="10" t="str">
        <f>IFERROR(IF(VLOOKUP(A218,'Nuevo Testamento'!A:C,3,FALSE)=Table1[[#Headers],[Nuevo Testamento]],Table1[[#Headers],[Nuevo Testamento]],""),"")</f>
        <v/>
      </c>
      <c r="P218" s="10" t="str">
        <f>IFERROR(IF(VLOOKUP(A218,'Antiguo Testamento'!A:C,3,FALSE)=Table1[[#Headers],[Antiguo Testamento]],Table1[[#Headers],[Antiguo Testamento]],""),"")</f>
        <v/>
      </c>
      <c r="Q218" s="10" t="str">
        <f>IFERROR(IF(VLOOKUP(A218,Final!A:C,3,FALSE)=Table1[[#Headers],[Final]],Table1[[#Headers],[Final]],""),"")</f>
        <v/>
      </c>
    </row>
    <row r="219" spans="1:17" s="10" customFormat="1" x14ac:dyDescent="0.25">
      <c r="A219" s="10" t="s">
        <v>222</v>
      </c>
      <c r="B219" s="10">
        <v>165</v>
      </c>
      <c r="C219" s="10" t="str">
        <f>IFERROR(IF(VLOOKUP(A219,Adviento!A:C,3,FALSE)=Table1[[#Headers],[Adviento]],Table1[[#Headers],[Adviento]],""),"")</f>
        <v>Adviento</v>
      </c>
      <c r="D219" s="10" t="str">
        <f>IFERROR(IF(VLOOKUP(A219,Navidad!A:C,3,FALSE)=Table1[[#Headers],[Navidad]],Table1[[#Headers],[Navidad]],""),"")</f>
        <v>Navidad</v>
      </c>
      <c r="E219" s="10" t="str">
        <f>IFERROR(IF(VLOOKUP(A219,Cuaresma!A:C,3,FALSE)=Table1[[#Headers],[Cuaresma]],Table1[[#Headers],[Cuaresma]],""),"")</f>
        <v/>
      </c>
      <c r="F219" s="10" t="str">
        <f>IFERROR(IF(VLOOKUP(A219,Pascua!A:C,3,FALSE)=Table1[[#Headers],[Pascua]],Table1[[#Headers],[Pascua]],""),"")</f>
        <v/>
      </c>
      <c r="G219" s="10" t="str">
        <f>IFERROR(IF(VLOOKUP(A219,Pentecostés!A:C,3,FALSE)=Table1[[#Headers],[Pentecostés]],Table1[[#Headers],[Pentecostés]],""),"")</f>
        <v/>
      </c>
      <c r="H219" s="10" t="str">
        <f>IFERROR(IF(VLOOKUP(A219,Entrada!A:C,3,FALSE)=Table1[[#Headers],[Entrada]],Table1[[#Headers],[Entrada]],""),"")</f>
        <v/>
      </c>
      <c r="I219" s="10" t="str">
        <f>IFERROR(IF(VLOOKUP(A219,Virgen!A:C,3,FALSE)=Table1[[#Headers],[Virgen]],Table1[[#Headers],[Virgen]],""),"")</f>
        <v/>
      </c>
      <c r="J219" s="10" t="str">
        <f>IFERROR(IF(VLOOKUP(A219,Paz!A:C,3,FALSE)=Table1[[#Headers],[Paz]],Table1[[#Headers],[Paz]],""),"")</f>
        <v/>
      </c>
      <c r="K219" s="10" t="str">
        <f>IFERROR(IF(VLOOKUP(A219,Pan!A:C,3,FALSE)=Table1[[#Headers],[Pan]],Table1[[#Headers],[Pan]],""),"")</f>
        <v/>
      </c>
      <c r="L219" s="10" t="str">
        <f>IFERROR(IF(VLOOKUP(A219,Comunión!A:C,3,FALSE)=Table1[[#Headers],[Comunión]],Table1[[#Headers],[Comunión]],""),"")</f>
        <v/>
      </c>
      <c r="M219" s="10" t="str">
        <f>IFERROR(IF(VLOOKUP(A219,Niños!A:C,3,FALSE)=Table1[[#Headers],[Niños]],Table1[[#Headers],[Niños]],""),"")</f>
        <v>Niños</v>
      </c>
      <c r="N219" s="10" t="str">
        <f>IFERROR(IF(VLOOKUP(A219,Laudes!A:C,3,FALSE)=Table1[[#Headers],[Laudes]],Table1[[#Headers],[Laudes]],""),"")</f>
        <v/>
      </c>
      <c r="O219" s="10" t="str">
        <f>IFERROR(IF(VLOOKUP(A219,'Nuevo Testamento'!A:C,3,FALSE)=Table1[[#Headers],[Nuevo Testamento]],Table1[[#Headers],[Nuevo Testamento]],""),"")</f>
        <v/>
      </c>
      <c r="P219" s="10" t="str">
        <f>IFERROR(IF(VLOOKUP(A219,'Antiguo Testamento'!A:C,3,FALSE)=Table1[[#Headers],[Antiguo Testamento]],Table1[[#Headers],[Antiguo Testamento]],""),"")</f>
        <v/>
      </c>
      <c r="Q219" s="10" t="str">
        <f>IFERROR(IF(VLOOKUP(A219,Final!A:C,3,FALSE)=Table1[[#Headers],[Final]],Table1[[#Headers],[Final]],""),"")</f>
        <v/>
      </c>
    </row>
    <row r="220" spans="1:17" s="10" customFormat="1" x14ac:dyDescent="0.25">
      <c r="A220" s="10" t="s">
        <v>96</v>
      </c>
      <c r="B220" s="10">
        <v>166</v>
      </c>
      <c r="C220" s="10" t="str">
        <f>IFERROR(IF(VLOOKUP(A220,Adviento!A:C,3,FALSE)=Table1[[#Headers],[Adviento]],Table1[[#Headers],[Adviento]],""),"")</f>
        <v/>
      </c>
      <c r="D220" s="10" t="str">
        <f>IFERROR(IF(VLOOKUP(A220,Navidad!A:C,3,FALSE)=Table1[[#Headers],[Navidad]],Table1[[#Headers],[Navidad]],""),"")</f>
        <v/>
      </c>
      <c r="E220" s="10" t="str">
        <f>IFERROR(IF(VLOOKUP(A220,Cuaresma!A:C,3,FALSE)=Table1[[#Headers],[Cuaresma]],Table1[[#Headers],[Cuaresma]],""),"")</f>
        <v/>
      </c>
      <c r="F220" s="10" t="str">
        <f>IFERROR(IF(VLOOKUP(A220,Pascua!A:C,3,FALSE)=Table1[[#Headers],[Pascua]],Table1[[#Headers],[Pascua]],""),"")</f>
        <v>Pascua</v>
      </c>
      <c r="G220" s="10" t="str">
        <f>IFERROR(IF(VLOOKUP(A220,Pentecostés!A:C,3,FALSE)=Table1[[#Headers],[Pentecostés]],Table1[[#Headers],[Pentecostés]],""),"")</f>
        <v>Pentecostés</v>
      </c>
      <c r="H220" s="10" t="str">
        <f>IFERROR(IF(VLOOKUP(A220,Entrada!A:C,3,FALSE)=Table1[[#Headers],[Entrada]],Table1[[#Headers],[Entrada]],""),"")</f>
        <v>Entrada</v>
      </c>
      <c r="I220" s="10" t="str">
        <f>IFERROR(IF(VLOOKUP(A220,Virgen!A:C,3,FALSE)=Table1[[#Headers],[Virgen]],Table1[[#Headers],[Virgen]],""),"")</f>
        <v/>
      </c>
      <c r="J220" s="10" t="str">
        <f>IFERROR(IF(VLOOKUP(A220,Paz!A:C,3,FALSE)=Table1[[#Headers],[Paz]],Table1[[#Headers],[Paz]],""),"")</f>
        <v/>
      </c>
      <c r="K220" s="10" t="str">
        <f>IFERROR(IF(VLOOKUP(A220,Pan!A:C,3,FALSE)=Table1[[#Headers],[Pan]],Table1[[#Headers],[Pan]],""),"")</f>
        <v/>
      </c>
      <c r="L220" s="10" t="str">
        <f>IFERROR(IF(VLOOKUP(A220,Comunión!A:C,3,FALSE)=Table1[[#Headers],[Comunión]],Table1[[#Headers],[Comunión]],""),"")</f>
        <v>Comunión</v>
      </c>
      <c r="M220" s="10" t="str">
        <f>IFERROR(IF(VLOOKUP(A220,Niños!A:C,3,FALSE)=Table1[[#Headers],[Niños]],Table1[[#Headers],[Niños]],""),"")</f>
        <v/>
      </c>
      <c r="N220" s="10" t="str">
        <f>IFERROR(IF(VLOOKUP(A220,Laudes!A:C,3,FALSE)=Table1[[#Headers],[Laudes]],Table1[[#Headers],[Laudes]],""),"")</f>
        <v/>
      </c>
      <c r="O220" s="10" t="str">
        <f>IFERROR(IF(VLOOKUP(A220,'Nuevo Testamento'!A:C,3,FALSE)=Table1[[#Headers],[Nuevo Testamento]],Table1[[#Headers],[Nuevo Testamento]],""),"")</f>
        <v/>
      </c>
      <c r="P220" s="10" t="str">
        <f>IFERROR(IF(VLOOKUP(A220,'Antiguo Testamento'!A:C,3,FALSE)=Table1[[#Headers],[Antiguo Testamento]],Table1[[#Headers],[Antiguo Testamento]],""),"")</f>
        <v>Antiguo Testamento</v>
      </c>
      <c r="Q220" s="10" t="str">
        <f>IFERROR(IF(VLOOKUP(A220,Final!A:C,3,FALSE)=Table1[[#Headers],[Final]],Table1[[#Headers],[Final]],""),"")</f>
        <v/>
      </c>
    </row>
    <row r="221" spans="1:17" s="10" customFormat="1" x14ac:dyDescent="0.25">
      <c r="A221" s="10" t="s">
        <v>223</v>
      </c>
      <c r="B221" s="10">
        <v>167</v>
      </c>
      <c r="C221" s="10" t="str">
        <f>IFERROR(IF(VLOOKUP(A221,Adviento!A:C,3,FALSE)=Table1[[#Headers],[Adviento]],Table1[[#Headers],[Adviento]],""),"")</f>
        <v/>
      </c>
      <c r="D221" s="10" t="str">
        <f>IFERROR(IF(VLOOKUP(A221,Navidad!A:C,3,FALSE)=Table1[[#Headers],[Navidad]],Table1[[#Headers],[Navidad]],""),"")</f>
        <v/>
      </c>
      <c r="E221" s="10" t="str">
        <f>IFERROR(IF(VLOOKUP(A221,Cuaresma!A:C,3,FALSE)=Table1[[#Headers],[Cuaresma]],Table1[[#Headers],[Cuaresma]],""),"")</f>
        <v/>
      </c>
      <c r="F221" s="10" t="str">
        <f>IFERROR(IF(VLOOKUP(A221,Pascua!A:C,3,FALSE)=Table1[[#Headers],[Pascua]],Table1[[#Headers],[Pascua]],""),"")</f>
        <v>Pascua</v>
      </c>
      <c r="G221" s="10" t="str">
        <f>IFERROR(IF(VLOOKUP(A221,Pentecostés!A:C,3,FALSE)=Table1[[#Headers],[Pentecostés]],Table1[[#Headers],[Pentecostés]],""),"")</f>
        <v>Pentecostés</v>
      </c>
      <c r="H221" s="10" t="str">
        <f>IFERROR(IF(VLOOKUP(A221,Entrada!A:C,3,FALSE)=Table1[[#Headers],[Entrada]],Table1[[#Headers],[Entrada]],""),"")</f>
        <v/>
      </c>
      <c r="I221" s="10" t="str">
        <f>IFERROR(IF(VLOOKUP(A221,Virgen!A:C,3,FALSE)=Table1[[#Headers],[Virgen]],Table1[[#Headers],[Virgen]],""),"")</f>
        <v/>
      </c>
      <c r="J221" s="10" t="str">
        <f>IFERROR(IF(VLOOKUP(A221,Paz!A:C,3,FALSE)=Table1[[#Headers],[Paz]],Table1[[#Headers],[Paz]],""),"")</f>
        <v/>
      </c>
      <c r="K221" s="10" t="str">
        <f>IFERROR(IF(VLOOKUP(A221,Pan!A:C,3,FALSE)=Table1[[#Headers],[Pan]],Table1[[#Headers],[Pan]],""),"")</f>
        <v/>
      </c>
      <c r="L221" s="10" t="str">
        <f>IFERROR(IF(VLOOKUP(A221,Comunión!A:C,3,FALSE)=Table1[[#Headers],[Comunión]],Table1[[#Headers],[Comunión]],""),"")</f>
        <v/>
      </c>
      <c r="M221" s="10" t="str">
        <f>IFERROR(IF(VLOOKUP(A221,Niños!A:C,3,FALSE)=Table1[[#Headers],[Niños]],Table1[[#Headers],[Niños]],""),"")</f>
        <v/>
      </c>
      <c r="N221" s="10" t="str">
        <f>IFERROR(IF(VLOOKUP(A221,Laudes!A:C,3,FALSE)=Table1[[#Headers],[Laudes]],Table1[[#Headers],[Laudes]],""),"")</f>
        <v/>
      </c>
      <c r="O221" s="10" t="str">
        <f>IFERROR(IF(VLOOKUP(A221,'Nuevo Testamento'!A:C,3,FALSE)=Table1[[#Headers],[Nuevo Testamento]],Table1[[#Headers],[Nuevo Testamento]],""),"")</f>
        <v/>
      </c>
      <c r="P221" s="10" t="str">
        <f>IFERROR(IF(VLOOKUP(A221,'Antiguo Testamento'!A:C,3,FALSE)=Table1[[#Headers],[Antiguo Testamento]],Table1[[#Headers],[Antiguo Testamento]],""),"")</f>
        <v/>
      </c>
      <c r="Q221" s="10" t="str">
        <f>IFERROR(IF(VLOOKUP(A221,Final!A:C,3,FALSE)=Table1[[#Headers],[Final]],Table1[[#Headers],[Final]],""),"")</f>
        <v/>
      </c>
    </row>
    <row r="222" spans="1:17" s="10" customFormat="1" x14ac:dyDescent="0.25">
      <c r="A222" s="10" t="s">
        <v>224</v>
      </c>
      <c r="B222" s="10">
        <v>168</v>
      </c>
      <c r="C222" s="10" t="str">
        <f>IFERROR(IF(VLOOKUP(A222,Adviento!A:C,3,FALSE)=Table1[[#Headers],[Adviento]],Table1[[#Headers],[Adviento]],""),"")</f>
        <v>Adviento</v>
      </c>
      <c r="D222" s="10" t="str">
        <f>IFERROR(IF(VLOOKUP(A222,Navidad!A:C,3,FALSE)=Table1[[#Headers],[Navidad]],Table1[[#Headers],[Navidad]],""),"")</f>
        <v>Navidad</v>
      </c>
      <c r="E222" s="10" t="str">
        <f>IFERROR(IF(VLOOKUP(A222,Cuaresma!A:C,3,FALSE)=Table1[[#Headers],[Cuaresma]],Table1[[#Headers],[Cuaresma]],""),"")</f>
        <v/>
      </c>
      <c r="F222" s="10" t="str">
        <f>IFERROR(IF(VLOOKUP(A222,Pascua!A:C,3,FALSE)=Table1[[#Headers],[Pascua]],Table1[[#Headers],[Pascua]],""),"")</f>
        <v/>
      </c>
      <c r="G222" s="10" t="str">
        <f>IFERROR(IF(VLOOKUP(A222,Pentecostés!A:C,3,FALSE)=Table1[[#Headers],[Pentecostés]],Table1[[#Headers],[Pentecostés]],""),"")</f>
        <v/>
      </c>
      <c r="H222" s="10" t="str">
        <f>IFERROR(IF(VLOOKUP(A222,Entrada!A:C,3,FALSE)=Table1[[#Headers],[Entrada]],Table1[[#Headers],[Entrada]],""),"")</f>
        <v/>
      </c>
      <c r="I222" s="10" t="str">
        <f>IFERROR(IF(VLOOKUP(A222,Virgen!A:C,3,FALSE)=Table1[[#Headers],[Virgen]],Table1[[#Headers],[Virgen]],""),"")</f>
        <v/>
      </c>
      <c r="J222" s="10" t="str">
        <f>IFERROR(IF(VLOOKUP(A222,Paz!A:C,3,FALSE)=Table1[[#Headers],[Paz]],Table1[[#Headers],[Paz]],""),"")</f>
        <v/>
      </c>
      <c r="K222" s="10" t="str">
        <f>IFERROR(IF(VLOOKUP(A222,Pan!A:C,3,FALSE)=Table1[[#Headers],[Pan]],Table1[[#Headers],[Pan]],""),"")</f>
        <v/>
      </c>
      <c r="L222" s="10" t="str">
        <f>IFERROR(IF(VLOOKUP(A222,Comunión!A:C,3,FALSE)=Table1[[#Headers],[Comunión]],Table1[[#Headers],[Comunión]],""),"")</f>
        <v/>
      </c>
      <c r="M222" s="10" t="str">
        <f>IFERROR(IF(VLOOKUP(A222,Niños!A:C,3,FALSE)=Table1[[#Headers],[Niños]],Table1[[#Headers],[Niños]],""),"")</f>
        <v/>
      </c>
      <c r="N222" s="10" t="str">
        <f>IFERROR(IF(VLOOKUP(A222,Laudes!A:C,3,FALSE)=Table1[[#Headers],[Laudes]],Table1[[#Headers],[Laudes]],""),"")</f>
        <v/>
      </c>
      <c r="O222" s="10" t="str">
        <f>IFERROR(IF(VLOOKUP(A222,'Nuevo Testamento'!A:C,3,FALSE)=Table1[[#Headers],[Nuevo Testamento]],Table1[[#Headers],[Nuevo Testamento]],""),"")</f>
        <v>Nuevo Testamento</v>
      </c>
      <c r="P222" s="10" t="str">
        <f>IFERROR(IF(VLOOKUP(A222,'Antiguo Testamento'!A:C,3,FALSE)=Table1[[#Headers],[Antiguo Testamento]],Table1[[#Headers],[Antiguo Testamento]],""),"")</f>
        <v/>
      </c>
      <c r="Q222" s="10" t="str">
        <f>IFERROR(IF(VLOOKUP(A222,Final!A:C,3,FALSE)=Table1[[#Headers],[Final]],Table1[[#Headers],[Final]],""),"")</f>
        <v/>
      </c>
    </row>
    <row r="223" spans="1:17" s="10" customFormat="1" x14ac:dyDescent="0.25">
      <c r="A223" s="10" t="s">
        <v>225</v>
      </c>
      <c r="B223" s="10">
        <v>169</v>
      </c>
      <c r="C223" s="10" t="str">
        <f>IFERROR(IF(VLOOKUP(A223,Adviento!A:C,3,FALSE)=Table1[[#Headers],[Adviento]],Table1[[#Headers],[Adviento]],""),"")</f>
        <v/>
      </c>
      <c r="D223" s="10" t="str">
        <f>IFERROR(IF(VLOOKUP(A223,Navidad!A:C,3,FALSE)=Table1[[#Headers],[Navidad]],Table1[[#Headers],[Navidad]],""),"")</f>
        <v/>
      </c>
      <c r="E223" s="10" t="str">
        <f>IFERROR(IF(VLOOKUP(A223,Cuaresma!A:C,3,FALSE)=Table1[[#Headers],[Cuaresma]],Table1[[#Headers],[Cuaresma]],""),"")</f>
        <v/>
      </c>
      <c r="F223" s="10" t="str">
        <f>IFERROR(IF(VLOOKUP(A223,Pascua!A:C,3,FALSE)=Table1[[#Headers],[Pascua]],Table1[[#Headers],[Pascua]],""),"")</f>
        <v>Pascua</v>
      </c>
      <c r="G223" s="10" t="str">
        <f>IFERROR(IF(VLOOKUP(A223,Pentecostés!A:C,3,FALSE)=Table1[[#Headers],[Pentecostés]],Table1[[#Headers],[Pentecostés]],""),"")</f>
        <v>Pentecostés</v>
      </c>
      <c r="H223" s="10" t="str">
        <f>IFERROR(IF(VLOOKUP(A223,Entrada!A:C,3,FALSE)=Table1[[#Headers],[Entrada]],Table1[[#Headers],[Entrada]],""),"")</f>
        <v/>
      </c>
      <c r="I223" s="10" t="str">
        <f>IFERROR(IF(VLOOKUP(A223,Virgen!A:C,3,FALSE)=Table1[[#Headers],[Virgen]],Table1[[#Headers],[Virgen]],""),"")</f>
        <v/>
      </c>
      <c r="J223" s="10" t="str">
        <f>IFERROR(IF(VLOOKUP(A223,Paz!A:C,3,FALSE)=Table1[[#Headers],[Paz]],Table1[[#Headers],[Paz]],""),"")</f>
        <v/>
      </c>
      <c r="K223" s="10" t="str">
        <f>IFERROR(IF(VLOOKUP(A223,Pan!A:C,3,FALSE)=Table1[[#Headers],[Pan]],Table1[[#Headers],[Pan]],""),"")</f>
        <v/>
      </c>
      <c r="L223" s="10" t="str">
        <f>IFERROR(IF(VLOOKUP(A223,Comunión!A:C,3,FALSE)=Table1[[#Headers],[Comunión]],Table1[[#Headers],[Comunión]],""),"")</f>
        <v/>
      </c>
      <c r="M223" s="10" t="str">
        <f>IFERROR(IF(VLOOKUP(A223,Niños!A:C,3,FALSE)=Table1[[#Headers],[Niños]],Table1[[#Headers],[Niños]],""),"")</f>
        <v/>
      </c>
      <c r="N223" s="10" t="str">
        <f>IFERROR(IF(VLOOKUP(A223,Laudes!A:C,3,FALSE)=Table1[[#Headers],[Laudes]],Table1[[#Headers],[Laudes]],""),"")</f>
        <v/>
      </c>
      <c r="O223" s="10" t="str">
        <f>IFERROR(IF(VLOOKUP(A223,'Nuevo Testamento'!A:C,3,FALSE)=Table1[[#Headers],[Nuevo Testamento]],Table1[[#Headers],[Nuevo Testamento]],""),"")</f>
        <v/>
      </c>
      <c r="P223" s="10" t="str">
        <f>IFERROR(IF(VLOOKUP(A223,'Antiguo Testamento'!A:C,3,FALSE)=Table1[[#Headers],[Antiguo Testamento]],Table1[[#Headers],[Antiguo Testamento]],""),"")</f>
        <v/>
      </c>
      <c r="Q223" s="10" t="str">
        <f>IFERROR(IF(VLOOKUP(A223,Final!A:C,3,FALSE)=Table1[[#Headers],[Final]],Table1[[#Headers],[Final]],""),"")</f>
        <v/>
      </c>
    </row>
    <row r="224" spans="1:17" s="10" customFormat="1" x14ac:dyDescent="0.25">
      <c r="A224" s="10" t="s">
        <v>226</v>
      </c>
      <c r="B224" s="10">
        <v>170</v>
      </c>
      <c r="C224" s="10" t="str">
        <f>IFERROR(IF(VLOOKUP(A224,Adviento!A:C,3,FALSE)=Table1[[#Headers],[Adviento]],Table1[[#Headers],[Adviento]],""),"")</f>
        <v>Adviento</v>
      </c>
      <c r="D224" s="10" t="str">
        <f>IFERROR(IF(VLOOKUP(A224,Navidad!A:C,3,FALSE)=Table1[[#Headers],[Navidad]],Table1[[#Headers],[Navidad]],""),"")</f>
        <v>Navidad</v>
      </c>
      <c r="E224" s="10" t="str">
        <f>IFERROR(IF(VLOOKUP(A224,Cuaresma!A:C,3,FALSE)=Table1[[#Headers],[Cuaresma]],Table1[[#Headers],[Cuaresma]],""),"")</f>
        <v/>
      </c>
      <c r="F224" s="10" t="str">
        <f>IFERROR(IF(VLOOKUP(A224,Pascua!A:C,3,FALSE)=Table1[[#Headers],[Pascua]],Table1[[#Headers],[Pascua]],""),"")</f>
        <v/>
      </c>
      <c r="G224" s="10" t="str">
        <f>IFERROR(IF(VLOOKUP(A224,Pentecostés!A:C,3,FALSE)=Table1[[#Headers],[Pentecostés]],Table1[[#Headers],[Pentecostés]],""),"")</f>
        <v/>
      </c>
      <c r="H224" s="10" t="str">
        <f>IFERROR(IF(VLOOKUP(A224,Entrada!A:C,3,FALSE)=Table1[[#Headers],[Entrada]],Table1[[#Headers],[Entrada]],""),"")</f>
        <v/>
      </c>
      <c r="I224" s="10" t="str">
        <f>IFERROR(IF(VLOOKUP(A224,Virgen!A:C,3,FALSE)=Table1[[#Headers],[Virgen]],Table1[[#Headers],[Virgen]],""),"")</f>
        <v/>
      </c>
      <c r="J224" s="10" t="str">
        <f>IFERROR(IF(VLOOKUP(A224,Paz!A:C,3,FALSE)=Table1[[#Headers],[Paz]],Table1[[#Headers],[Paz]],""),"")</f>
        <v/>
      </c>
      <c r="K224" s="10" t="str">
        <f>IFERROR(IF(VLOOKUP(A224,Pan!A:C,3,FALSE)=Table1[[#Headers],[Pan]],Table1[[#Headers],[Pan]],""),"")</f>
        <v/>
      </c>
      <c r="L224" s="10" t="str">
        <f>IFERROR(IF(VLOOKUP(A224,Comunión!A:C,3,FALSE)=Table1[[#Headers],[Comunión]],Table1[[#Headers],[Comunión]],""),"")</f>
        <v/>
      </c>
      <c r="M224" s="10" t="str">
        <f>IFERROR(IF(VLOOKUP(A224,Niños!A:C,3,FALSE)=Table1[[#Headers],[Niños]],Table1[[#Headers],[Niños]],""),"")</f>
        <v/>
      </c>
      <c r="N224" s="10" t="str">
        <f>IFERROR(IF(VLOOKUP(A224,Laudes!A:C,3,FALSE)=Table1[[#Headers],[Laudes]],Table1[[#Headers],[Laudes]],""),"")</f>
        <v/>
      </c>
      <c r="O224" s="10" t="str">
        <f>IFERROR(IF(VLOOKUP(A224,'Nuevo Testamento'!A:C,3,FALSE)=Table1[[#Headers],[Nuevo Testamento]],Table1[[#Headers],[Nuevo Testamento]],""),"")</f>
        <v>Nuevo Testamento</v>
      </c>
      <c r="P224" s="10" t="str">
        <f>IFERROR(IF(VLOOKUP(A224,'Antiguo Testamento'!A:C,3,FALSE)=Table1[[#Headers],[Antiguo Testamento]],Table1[[#Headers],[Antiguo Testamento]],""),"")</f>
        <v>Antiguo Testamento</v>
      </c>
      <c r="Q224" s="10" t="str">
        <f>IFERROR(IF(VLOOKUP(A224,Final!A:C,3,FALSE)=Table1[[#Headers],[Final]],Table1[[#Headers],[Final]],""),"")</f>
        <v/>
      </c>
    </row>
    <row r="225" spans="1:17" s="10" customFormat="1" x14ac:dyDescent="0.25">
      <c r="A225" s="10" t="s">
        <v>227</v>
      </c>
      <c r="B225" s="10">
        <v>171</v>
      </c>
      <c r="C225" s="10" t="str">
        <f>IFERROR(IF(VLOOKUP(A225,Adviento!A:C,3,FALSE)=Table1[[#Headers],[Adviento]],Table1[[#Headers],[Adviento]],""),"")</f>
        <v>Adviento</v>
      </c>
      <c r="D225" s="10" t="str">
        <f>IFERROR(IF(VLOOKUP(A225,Navidad!A:C,3,FALSE)=Table1[[#Headers],[Navidad]],Table1[[#Headers],[Navidad]],""),"")</f>
        <v>Navidad</v>
      </c>
      <c r="E225" s="10" t="str">
        <f>IFERROR(IF(VLOOKUP(A225,Cuaresma!A:C,3,FALSE)=Table1[[#Headers],[Cuaresma]],Table1[[#Headers],[Cuaresma]],""),"")</f>
        <v/>
      </c>
      <c r="F225" s="10" t="str">
        <f>IFERROR(IF(VLOOKUP(A225,Pascua!A:C,3,FALSE)=Table1[[#Headers],[Pascua]],Table1[[#Headers],[Pascua]],""),"")</f>
        <v/>
      </c>
      <c r="G225" s="10" t="str">
        <f>IFERROR(IF(VLOOKUP(A225,Pentecostés!A:C,3,FALSE)=Table1[[#Headers],[Pentecostés]],Table1[[#Headers],[Pentecostés]],""),"")</f>
        <v/>
      </c>
      <c r="H225" s="10" t="str">
        <f>IFERROR(IF(VLOOKUP(A225,Entrada!A:C,3,FALSE)=Table1[[#Headers],[Entrada]],Table1[[#Headers],[Entrada]],""),"")</f>
        <v/>
      </c>
      <c r="I225" s="10" t="str">
        <f>IFERROR(IF(VLOOKUP(A225,Virgen!A:C,3,FALSE)=Table1[[#Headers],[Virgen]],Table1[[#Headers],[Virgen]],""),"")</f>
        <v>Virgen</v>
      </c>
      <c r="J225" s="10" t="str">
        <f>IFERROR(IF(VLOOKUP(A225,Paz!A:C,3,FALSE)=Table1[[#Headers],[Paz]],Table1[[#Headers],[Paz]],""),"")</f>
        <v/>
      </c>
      <c r="K225" s="10" t="str">
        <f>IFERROR(IF(VLOOKUP(A225,Pan!A:C,3,FALSE)=Table1[[#Headers],[Pan]],Table1[[#Headers],[Pan]],""),"")</f>
        <v/>
      </c>
      <c r="L225" s="10" t="str">
        <f>IFERROR(IF(VLOOKUP(A225,Comunión!A:C,3,FALSE)=Table1[[#Headers],[Comunión]],Table1[[#Headers],[Comunión]],""),"")</f>
        <v/>
      </c>
      <c r="M225" s="10" t="str">
        <f>IFERROR(IF(VLOOKUP(A225,Niños!A:C,3,FALSE)=Table1[[#Headers],[Niños]],Table1[[#Headers],[Niños]],""),"")</f>
        <v/>
      </c>
      <c r="N225" s="10" t="str">
        <f>IFERROR(IF(VLOOKUP(A225,Laudes!A:C,3,FALSE)=Table1[[#Headers],[Laudes]],Table1[[#Headers],[Laudes]],""),"")</f>
        <v/>
      </c>
      <c r="O225" s="10" t="str">
        <f>IFERROR(IF(VLOOKUP(A225,'Nuevo Testamento'!A:C,3,FALSE)=Table1[[#Headers],[Nuevo Testamento]],Table1[[#Headers],[Nuevo Testamento]],""),"")</f>
        <v/>
      </c>
      <c r="P225" s="10" t="str">
        <f>IFERROR(IF(VLOOKUP(A225,'Antiguo Testamento'!A:C,3,FALSE)=Table1[[#Headers],[Antiguo Testamento]],Table1[[#Headers],[Antiguo Testamento]],""),"")</f>
        <v/>
      </c>
      <c r="Q225" s="10" t="str">
        <f>IFERROR(IF(VLOOKUP(A225,Final!A:C,3,FALSE)=Table1[[#Headers],[Final]],Table1[[#Headers],[Final]],""),"")</f>
        <v/>
      </c>
    </row>
    <row r="226" spans="1:17" s="10" customFormat="1" x14ac:dyDescent="0.25">
      <c r="A226" s="10" t="s">
        <v>97</v>
      </c>
      <c r="B226" s="10">
        <v>172</v>
      </c>
      <c r="C226" s="10" t="str">
        <f>IFERROR(IF(VLOOKUP(A226,Adviento!A:C,3,FALSE)=Table1[[#Headers],[Adviento]],Table1[[#Headers],[Adviento]],""),"")</f>
        <v>Adviento</v>
      </c>
      <c r="D226" s="10" t="str">
        <f>IFERROR(IF(VLOOKUP(A226,Navidad!A:C,3,FALSE)=Table1[[#Headers],[Navidad]],Table1[[#Headers],[Navidad]],""),"")</f>
        <v>Navidad</v>
      </c>
      <c r="E226" s="10" t="str">
        <f>IFERROR(IF(VLOOKUP(A226,Cuaresma!A:C,3,FALSE)=Table1[[#Headers],[Cuaresma]],Table1[[#Headers],[Cuaresma]],""),"")</f>
        <v/>
      </c>
      <c r="F226" s="10" t="str">
        <f>IFERROR(IF(VLOOKUP(A226,Pascua!A:C,3,FALSE)=Table1[[#Headers],[Pascua]],Table1[[#Headers],[Pascua]],""),"")</f>
        <v/>
      </c>
      <c r="G226" s="10" t="str">
        <f>IFERROR(IF(VLOOKUP(A226,Pentecostés!A:C,3,FALSE)=Table1[[#Headers],[Pentecostés]],Table1[[#Headers],[Pentecostés]],""),"")</f>
        <v/>
      </c>
      <c r="H226" s="10" t="str">
        <f>IFERROR(IF(VLOOKUP(A226,Entrada!A:C,3,FALSE)=Table1[[#Headers],[Entrada]],Table1[[#Headers],[Entrada]],""),"")</f>
        <v/>
      </c>
      <c r="I226" s="10" t="str">
        <f>IFERROR(IF(VLOOKUP(A226,Virgen!A:C,3,FALSE)=Table1[[#Headers],[Virgen]],Table1[[#Headers],[Virgen]],""),"")</f>
        <v/>
      </c>
      <c r="J226" s="10" t="str">
        <f>IFERROR(IF(VLOOKUP(A226,Paz!A:C,3,FALSE)=Table1[[#Headers],[Paz]],Table1[[#Headers],[Paz]],""),"")</f>
        <v/>
      </c>
      <c r="K226" s="10" t="str">
        <f>IFERROR(IF(VLOOKUP(A226,Pan!A:C,3,FALSE)=Table1[[#Headers],[Pan]],Table1[[#Headers],[Pan]],""),"")</f>
        <v/>
      </c>
      <c r="L226" s="10" t="str">
        <f>IFERROR(IF(VLOOKUP(A226,Comunión!A:C,3,FALSE)=Table1[[#Headers],[Comunión]],Table1[[#Headers],[Comunión]],""),"")</f>
        <v/>
      </c>
      <c r="M226" s="10" t="str">
        <f>IFERROR(IF(VLOOKUP(A226,Niños!A:C,3,FALSE)=Table1[[#Headers],[Niños]],Table1[[#Headers],[Niños]],""),"")</f>
        <v/>
      </c>
      <c r="N226" s="10" t="str">
        <f>IFERROR(IF(VLOOKUP(A226,Laudes!A:C,3,FALSE)=Table1[[#Headers],[Laudes]],Table1[[#Headers],[Laudes]],""),"")</f>
        <v/>
      </c>
      <c r="O226" s="10" t="str">
        <f>IFERROR(IF(VLOOKUP(A226,'Nuevo Testamento'!A:C,3,FALSE)=Table1[[#Headers],[Nuevo Testamento]],Table1[[#Headers],[Nuevo Testamento]],""),"")</f>
        <v>Nuevo Testamento</v>
      </c>
      <c r="P226" s="10" t="str">
        <f>IFERROR(IF(VLOOKUP(A226,'Antiguo Testamento'!A:C,3,FALSE)=Table1[[#Headers],[Antiguo Testamento]],Table1[[#Headers],[Antiguo Testamento]],""),"")</f>
        <v/>
      </c>
      <c r="Q226" s="10" t="str">
        <f>IFERROR(IF(VLOOKUP(A226,Final!A:C,3,FALSE)=Table1[[#Headers],[Final]],Table1[[#Headers],[Final]],""),"")</f>
        <v/>
      </c>
    </row>
    <row r="227" spans="1:17" s="10" customFormat="1" x14ac:dyDescent="0.25">
      <c r="A227" s="10" t="s">
        <v>98</v>
      </c>
      <c r="B227" s="10">
        <v>173</v>
      </c>
      <c r="C227" s="10" t="str">
        <f>IFERROR(IF(VLOOKUP(A227,Adviento!A:C,3,FALSE)=Table1[[#Headers],[Adviento]],Table1[[#Headers],[Adviento]],""),"")</f>
        <v/>
      </c>
      <c r="D227" s="10" t="str">
        <f>IFERROR(IF(VLOOKUP(A227,Navidad!A:C,3,FALSE)=Table1[[#Headers],[Navidad]],Table1[[#Headers],[Navidad]],""),"")</f>
        <v/>
      </c>
      <c r="E227" s="10" t="str">
        <f>IFERROR(IF(VLOOKUP(A227,Cuaresma!A:C,3,FALSE)=Table1[[#Headers],[Cuaresma]],Table1[[#Headers],[Cuaresma]],""),"")</f>
        <v/>
      </c>
      <c r="F227" s="10" t="str">
        <f>IFERROR(IF(VLOOKUP(A227,Pascua!A:C,3,FALSE)=Table1[[#Headers],[Pascua]],Table1[[#Headers],[Pascua]],""),"")</f>
        <v/>
      </c>
      <c r="G227" s="10" t="str">
        <f>IFERROR(IF(VLOOKUP(A227,Pentecostés!A:C,3,FALSE)=Table1[[#Headers],[Pentecostés]],Table1[[#Headers],[Pentecostés]],""),"")</f>
        <v/>
      </c>
      <c r="H227" s="10" t="str">
        <f>IFERROR(IF(VLOOKUP(A227,Entrada!A:C,3,FALSE)=Table1[[#Headers],[Entrada]],Table1[[#Headers],[Entrada]],""),"")</f>
        <v/>
      </c>
      <c r="I227" s="10" t="str">
        <f>IFERROR(IF(VLOOKUP(A227,Virgen!A:C,3,FALSE)=Table1[[#Headers],[Virgen]],Table1[[#Headers],[Virgen]],""),"")</f>
        <v/>
      </c>
      <c r="J227" s="10" t="str">
        <f>IFERROR(IF(VLOOKUP(A227,Paz!A:C,3,FALSE)=Table1[[#Headers],[Paz]],Table1[[#Headers],[Paz]],""),"")</f>
        <v/>
      </c>
      <c r="K227" s="10" t="str">
        <f>IFERROR(IF(VLOOKUP(A227,Pan!A:C,3,FALSE)=Table1[[#Headers],[Pan]],Table1[[#Headers],[Pan]],""),"")</f>
        <v/>
      </c>
      <c r="L227" s="10" t="str">
        <f>IFERROR(IF(VLOOKUP(A227,Comunión!A:C,3,FALSE)=Table1[[#Headers],[Comunión]],Table1[[#Headers],[Comunión]],""),"")</f>
        <v/>
      </c>
      <c r="M227" s="10" t="str">
        <f>IFERROR(IF(VLOOKUP(A227,Niños!A:C,3,FALSE)=Table1[[#Headers],[Niños]],Table1[[#Headers],[Niños]],""),"")</f>
        <v/>
      </c>
      <c r="N227" s="10" t="str">
        <f>IFERROR(IF(VLOOKUP(A227,Laudes!A:C,3,FALSE)=Table1[[#Headers],[Laudes]],Table1[[#Headers],[Laudes]],""),"")</f>
        <v/>
      </c>
      <c r="O227" s="10" t="str">
        <f>IFERROR(IF(VLOOKUP(A227,'Nuevo Testamento'!A:C,3,FALSE)=Table1[[#Headers],[Nuevo Testamento]],Table1[[#Headers],[Nuevo Testamento]],""),"")</f>
        <v>Nuevo Testamento</v>
      </c>
      <c r="P227" s="10" t="str">
        <f>IFERROR(IF(VLOOKUP(A227,'Antiguo Testamento'!A:C,3,FALSE)=Table1[[#Headers],[Antiguo Testamento]],Table1[[#Headers],[Antiguo Testamento]],""),"")</f>
        <v/>
      </c>
      <c r="Q227" s="10" t="str">
        <f>IFERROR(IF(VLOOKUP(A227,Final!A:C,3,FALSE)=Table1[[#Headers],[Final]],Table1[[#Headers],[Final]],""),"")</f>
        <v/>
      </c>
    </row>
    <row r="228" spans="1:17" s="10" customFormat="1" x14ac:dyDescent="0.25">
      <c r="A228" s="10" t="s">
        <v>228</v>
      </c>
      <c r="B228" s="10">
        <v>174</v>
      </c>
      <c r="C228" s="10" t="str">
        <f>IFERROR(IF(VLOOKUP(A228,Adviento!A:C,3,FALSE)=Table1[[#Headers],[Adviento]],Table1[[#Headers],[Adviento]],""),"")</f>
        <v>Adviento</v>
      </c>
      <c r="D228" s="10" t="str">
        <f>IFERROR(IF(VLOOKUP(A228,Navidad!A:C,3,FALSE)=Table1[[#Headers],[Navidad]],Table1[[#Headers],[Navidad]],""),"")</f>
        <v>Navidad</v>
      </c>
      <c r="E228" s="10" t="str">
        <f>IFERROR(IF(VLOOKUP(A228,Cuaresma!A:C,3,FALSE)=Table1[[#Headers],[Cuaresma]],Table1[[#Headers],[Cuaresma]],""),"")</f>
        <v/>
      </c>
      <c r="F228" s="10" t="str">
        <f>IFERROR(IF(VLOOKUP(A228,Pascua!A:C,3,FALSE)=Table1[[#Headers],[Pascua]],Table1[[#Headers],[Pascua]],""),"")</f>
        <v/>
      </c>
      <c r="G228" s="10" t="str">
        <f>IFERROR(IF(VLOOKUP(A228,Pentecostés!A:C,3,FALSE)=Table1[[#Headers],[Pentecostés]],Table1[[#Headers],[Pentecostés]],""),"")</f>
        <v/>
      </c>
      <c r="H228" s="10" t="str">
        <f>IFERROR(IF(VLOOKUP(A228,Entrada!A:C,3,FALSE)=Table1[[#Headers],[Entrada]],Table1[[#Headers],[Entrada]],""),"")</f>
        <v/>
      </c>
      <c r="I228" s="10" t="str">
        <f>IFERROR(IF(VLOOKUP(A228,Virgen!A:C,3,FALSE)=Table1[[#Headers],[Virgen]],Table1[[#Headers],[Virgen]],""),"")</f>
        <v/>
      </c>
      <c r="J228" s="10" t="str">
        <f>IFERROR(IF(VLOOKUP(A228,Paz!A:C,3,FALSE)=Table1[[#Headers],[Paz]],Table1[[#Headers],[Paz]],""),"")</f>
        <v/>
      </c>
      <c r="K228" s="10" t="str">
        <f>IFERROR(IF(VLOOKUP(A228,Pan!A:C,3,FALSE)=Table1[[#Headers],[Pan]],Table1[[#Headers],[Pan]],""),"")</f>
        <v/>
      </c>
      <c r="L228" s="10" t="str">
        <f>IFERROR(IF(VLOOKUP(A228,Comunión!A:C,3,FALSE)=Table1[[#Headers],[Comunión]],Table1[[#Headers],[Comunión]],""),"")</f>
        <v/>
      </c>
      <c r="M228" s="10" t="str">
        <f>IFERROR(IF(VLOOKUP(A228,Niños!A:C,3,FALSE)=Table1[[#Headers],[Niños]],Table1[[#Headers],[Niños]],""),"")</f>
        <v>Niños</v>
      </c>
      <c r="N228" s="10" t="str">
        <f>IFERROR(IF(VLOOKUP(A228,Laudes!A:C,3,FALSE)=Table1[[#Headers],[Laudes]],Table1[[#Headers],[Laudes]],""),"")</f>
        <v/>
      </c>
      <c r="O228" s="10" t="str">
        <f>IFERROR(IF(VLOOKUP(A228,'Nuevo Testamento'!A:C,3,FALSE)=Table1[[#Headers],[Nuevo Testamento]],Table1[[#Headers],[Nuevo Testamento]],""),"")</f>
        <v/>
      </c>
      <c r="P228" s="10" t="str">
        <f>IFERROR(IF(VLOOKUP(A228,'Antiguo Testamento'!A:C,3,FALSE)=Table1[[#Headers],[Antiguo Testamento]],Table1[[#Headers],[Antiguo Testamento]],""),"")</f>
        <v/>
      </c>
      <c r="Q228" s="10" t="str">
        <f>IFERROR(IF(VLOOKUP(A228,Final!A:C,3,FALSE)=Table1[[#Headers],[Final]],Table1[[#Headers],[Final]],""),"")</f>
        <v/>
      </c>
    </row>
    <row r="229" spans="1:17" s="10" customFormat="1" x14ac:dyDescent="0.25">
      <c r="A229" s="10" t="s">
        <v>99</v>
      </c>
      <c r="B229" s="10">
        <v>175</v>
      </c>
      <c r="C229" s="10" t="str">
        <f>IFERROR(IF(VLOOKUP(A229,Adviento!A:C,3,FALSE)=Table1[[#Headers],[Adviento]],Table1[[#Headers],[Adviento]],""),"")</f>
        <v/>
      </c>
      <c r="D229" s="10" t="str">
        <f>IFERROR(IF(VLOOKUP(A229,Navidad!A:C,3,FALSE)=Table1[[#Headers],[Navidad]],Table1[[#Headers],[Navidad]],""),"")</f>
        <v/>
      </c>
      <c r="E229" s="10" t="str">
        <f>IFERROR(IF(VLOOKUP(A229,Cuaresma!A:C,3,FALSE)=Table1[[#Headers],[Cuaresma]],Table1[[#Headers],[Cuaresma]],""),"")</f>
        <v>Cuaresma</v>
      </c>
      <c r="F229" s="10" t="str">
        <f>IFERROR(IF(VLOOKUP(A229,Pascua!A:C,3,FALSE)=Table1[[#Headers],[Pascua]],Table1[[#Headers],[Pascua]],""),"")</f>
        <v/>
      </c>
      <c r="G229" s="10" t="str">
        <f>IFERROR(IF(VLOOKUP(A229,Pentecostés!A:C,3,FALSE)=Table1[[#Headers],[Pentecostés]],Table1[[#Headers],[Pentecostés]],""),"")</f>
        <v/>
      </c>
      <c r="H229" s="10" t="str">
        <f>IFERROR(IF(VLOOKUP(A229,Entrada!A:C,3,FALSE)=Table1[[#Headers],[Entrada]],Table1[[#Headers],[Entrada]],""),"")</f>
        <v/>
      </c>
      <c r="I229" s="10" t="str">
        <f>IFERROR(IF(VLOOKUP(A229,Virgen!A:C,3,FALSE)=Table1[[#Headers],[Virgen]],Table1[[#Headers],[Virgen]],""),"")</f>
        <v/>
      </c>
      <c r="J229" s="10" t="str">
        <f>IFERROR(IF(VLOOKUP(A229,Paz!A:C,3,FALSE)=Table1[[#Headers],[Paz]],Table1[[#Headers],[Paz]],""),"")</f>
        <v/>
      </c>
      <c r="K229" s="10" t="str">
        <f>IFERROR(IF(VLOOKUP(A229,Pan!A:C,3,FALSE)=Table1[[#Headers],[Pan]],Table1[[#Headers],[Pan]],""),"")</f>
        <v/>
      </c>
      <c r="L229" s="10" t="str">
        <f>IFERROR(IF(VLOOKUP(A229,Comunión!A:C,3,FALSE)=Table1[[#Headers],[Comunión]],Table1[[#Headers],[Comunión]],""),"")</f>
        <v/>
      </c>
      <c r="M229" s="10" t="str">
        <f>IFERROR(IF(VLOOKUP(A229,Niños!A:C,3,FALSE)=Table1[[#Headers],[Niños]],Table1[[#Headers],[Niños]],""),"")</f>
        <v/>
      </c>
      <c r="N229" s="10" t="str">
        <f>IFERROR(IF(VLOOKUP(A229,Laudes!A:C,3,FALSE)=Table1[[#Headers],[Laudes]],Table1[[#Headers],[Laudes]],""),"")</f>
        <v>Laudes</v>
      </c>
      <c r="O229" s="10" t="str">
        <f>IFERROR(IF(VLOOKUP(A229,'Nuevo Testamento'!A:C,3,FALSE)=Table1[[#Headers],[Nuevo Testamento]],Table1[[#Headers],[Nuevo Testamento]],""),"")</f>
        <v/>
      </c>
      <c r="P229" s="10" t="str">
        <f>IFERROR(IF(VLOOKUP(A229,'Antiguo Testamento'!A:C,3,FALSE)=Table1[[#Headers],[Antiguo Testamento]],Table1[[#Headers],[Antiguo Testamento]],""),"")</f>
        <v>Antiguo Testamento</v>
      </c>
      <c r="Q229" s="10" t="str">
        <f>IFERROR(IF(VLOOKUP(A229,Final!A:C,3,FALSE)=Table1[[#Headers],[Final]],Table1[[#Headers],[Final]],""),"")</f>
        <v/>
      </c>
    </row>
    <row r="230" spans="1:17" s="10" customFormat="1" x14ac:dyDescent="0.25">
      <c r="A230" s="10" t="s">
        <v>229</v>
      </c>
      <c r="B230" s="10">
        <v>176</v>
      </c>
      <c r="C230" s="10" t="str">
        <f>IFERROR(IF(VLOOKUP(A230,Adviento!A:C,3,FALSE)=Table1[[#Headers],[Adviento]],Table1[[#Headers],[Adviento]],""),"")</f>
        <v/>
      </c>
      <c r="D230" s="10" t="str">
        <f>IFERROR(IF(VLOOKUP(A230,Navidad!A:C,3,FALSE)=Table1[[#Headers],[Navidad]],Table1[[#Headers],[Navidad]],""),"")</f>
        <v/>
      </c>
      <c r="E230" s="10" t="str">
        <f>IFERROR(IF(VLOOKUP(A230,Cuaresma!A:C,3,FALSE)=Table1[[#Headers],[Cuaresma]],Table1[[#Headers],[Cuaresma]],""),"")</f>
        <v/>
      </c>
      <c r="F230" s="10" t="str">
        <f>IFERROR(IF(VLOOKUP(A230,Pascua!A:C,3,FALSE)=Table1[[#Headers],[Pascua]],Table1[[#Headers],[Pascua]],""),"")</f>
        <v/>
      </c>
      <c r="G230" s="10" t="str">
        <f>IFERROR(IF(VLOOKUP(A230,Pentecostés!A:C,3,FALSE)=Table1[[#Headers],[Pentecostés]],Table1[[#Headers],[Pentecostés]],""),"")</f>
        <v/>
      </c>
      <c r="H230" s="10" t="str">
        <f>IFERROR(IF(VLOOKUP(A230,Entrada!A:C,3,FALSE)=Table1[[#Headers],[Entrada]],Table1[[#Headers],[Entrada]],""),"")</f>
        <v>Entrada</v>
      </c>
      <c r="I230" s="10" t="str">
        <f>IFERROR(IF(VLOOKUP(A230,Virgen!A:C,3,FALSE)=Table1[[#Headers],[Virgen]],Table1[[#Headers],[Virgen]],""),"")</f>
        <v/>
      </c>
      <c r="J230" s="10" t="str">
        <f>IFERROR(IF(VLOOKUP(A230,Paz!A:C,3,FALSE)=Table1[[#Headers],[Paz]],Table1[[#Headers],[Paz]],""),"")</f>
        <v/>
      </c>
      <c r="K230" s="10" t="str">
        <f>IFERROR(IF(VLOOKUP(A230,Pan!A:C,3,FALSE)=Table1[[#Headers],[Pan]],Table1[[#Headers],[Pan]],""),"")</f>
        <v/>
      </c>
      <c r="L230" s="10" t="str">
        <f>IFERROR(IF(VLOOKUP(A230,Comunión!A:C,3,FALSE)=Table1[[#Headers],[Comunión]],Table1[[#Headers],[Comunión]],""),"")</f>
        <v/>
      </c>
      <c r="M230" s="10" t="str">
        <f>IFERROR(IF(VLOOKUP(A230,Niños!A:C,3,FALSE)=Table1[[#Headers],[Niños]],Table1[[#Headers],[Niños]],""),"")</f>
        <v/>
      </c>
      <c r="N230" s="10" t="str">
        <f>IFERROR(IF(VLOOKUP(A230,Laudes!A:C,3,FALSE)=Table1[[#Headers],[Laudes]],Table1[[#Headers],[Laudes]],""),"")</f>
        <v/>
      </c>
      <c r="O230" s="10" t="str">
        <f>IFERROR(IF(VLOOKUP(A230,'Nuevo Testamento'!A:C,3,FALSE)=Table1[[#Headers],[Nuevo Testamento]],Table1[[#Headers],[Nuevo Testamento]],""),"")</f>
        <v/>
      </c>
      <c r="P230" s="10" t="str">
        <f>IFERROR(IF(VLOOKUP(A230,'Antiguo Testamento'!A:C,3,FALSE)=Table1[[#Headers],[Antiguo Testamento]],Table1[[#Headers],[Antiguo Testamento]],""),"")</f>
        <v>Antiguo Testamento</v>
      </c>
      <c r="Q230" s="10" t="str">
        <f>IFERROR(IF(VLOOKUP(A230,Final!A:C,3,FALSE)=Table1[[#Headers],[Final]],Table1[[#Headers],[Final]],""),"")</f>
        <v/>
      </c>
    </row>
    <row r="231" spans="1:17" s="10" customFormat="1" x14ac:dyDescent="0.25">
      <c r="A231" s="10" t="s">
        <v>100</v>
      </c>
      <c r="B231" s="10">
        <v>177</v>
      </c>
      <c r="C231" s="10" t="str">
        <f>IFERROR(IF(VLOOKUP(A231,Adviento!A:C,3,FALSE)=Table1[[#Headers],[Adviento]],Table1[[#Headers],[Adviento]],""),"")</f>
        <v/>
      </c>
      <c r="D231" s="10" t="str">
        <f>IFERROR(IF(VLOOKUP(A231,Navidad!A:C,3,FALSE)=Table1[[#Headers],[Navidad]],Table1[[#Headers],[Navidad]],""),"")</f>
        <v/>
      </c>
      <c r="E231" s="10" t="str">
        <f>IFERROR(IF(VLOOKUP(A231,Cuaresma!A:C,3,FALSE)=Table1[[#Headers],[Cuaresma]],Table1[[#Headers],[Cuaresma]],""),"")</f>
        <v/>
      </c>
      <c r="F231" s="10" t="str">
        <f>IFERROR(IF(VLOOKUP(A231,Pascua!A:C,3,FALSE)=Table1[[#Headers],[Pascua]],Table1[[#Headers],[Pascua]],""),"")</f>
        <v/>
      </c>
      <c r="G231" s="10" t="str">
        <f>IFERROR(IF(VLOOKUP(A231,Pentecostés!A:C,3,FALSE)=Table1[[#Headers],[Pentecostés]],Table1[[#Headers],[Pentecostés]],""),"")</f>
        <v/>
      </c>
      <c r="H231" s="10" t="str">
        <f>IFERROR(IF(VLOOKUP(A231,Entrada!A:C,3,FALSE)=Table1[[#Headers],[Entrada]],Table1[[#Headers],[Entrada]],""),"")</f>
        <v>Entrada</v>
      </c>
      <c r="I231" s="10" t="str">
        <f>IFERROR(IF(VLOOKUP(A231,Virgen!A:C,3,FALSE)=Table1[[#Headers],[Virgen]],Table1[[#Headers],[Virgen]],""),"")</f>
        <v/>
      </c>
      <c r="J231" s="10" t="str">
        <f>IFERROR(IF(VLOOKUP(A231,Paz!A:C,3,FALSE)=Table1[[#Headers],[Paz]],Table1[[#Headers],[Paz]],""),"")</f>
        <v/>
      </c>
      <c r="K231" s="10" t="str">
        <f>IFERROR(IF(VLOOKUP(A231,Pan!A:C,3,FALSE)=Table1[[#Headers],[Pan]],Table1[[#Headers],[Pan]],""),"")</f>
        <v/>
      </c>
      <c r="L231" s="10" t="str">
        <f>IFERROR(IF(VLOOKUP(A231,Comunión!A:C,3,FALSE)=Table1[[#Headers],[Comunión]],Table1[[#Headers],[Comunión]],""),"")</f>
        <v/>
      </c>
      <c r="M231" s="10" t="str">
        <f>IFERROR(IF(VLOOKUP(A231,Niños!A:C,3,FALSE)=Table1[[#Headers],[Niños]],Table1[[#Headers],[Niños]],""),"")</f>
        <v/>
      </c>
      <c r="N231" s="10" t="str">
        <f>IFERROR(IF(VLOOKUP(A231,Laudes!A:C,3,FALSE)=Table1[[#Headers],[Laudes]],Table1[[#Headers],[Laudes]],""),"")</f>
        <v/>
      </c>
      <c r="O231" s="10" t="str">
        <f>IFERROR(IF(VLOOKUP(A231,'Nuevo Testamento'!A:C,3,FALSE)=Table1[[#Headers],[Nuevo Testamento]],Table1[[#Headers],[Nuevo Testamento]],""),"")</f>
        <v/>
      </c>
      <c r="P231" s="10" t="str">
        <f>IFERROR(IF(VLOOKUP(A231,'Antiguo Testamento'!A:C,3,FALSE)=Table1[[#Headers],[Antiguo Testamento]],Table1[[#Headers],[Antiguo Testamento]],""),"")</f>
        <v>Antiguo Testamento</v>
      </c>
      <c r="Q231" s="10" t="str">
        <f>IFERROR(IF(VLOOKUP(A231,Final!A:C,3,FALSE)=Table1[[#Headers],[Final]],Table1[[#Headers],[Final]],""),"")</f>
        <v>Final</v>
      </c>
    </row>
    <row r="232" spans="1:17" s="10" customFormat="1" x14ac:dyDescent="0.25">
      <c r="A232" s="10" t="s">
        <v>101</v>
      </c>
      <c r="B232" s="10">
        <v>178</v>
      </c>
      <c r="C232" s="10" t="str">
        <f>IFERROR(IF(VLOOKUP(A232,Adviento!A:C,3,FALSE)=Table1[[#Headers],[Adviento]],Table1[[#Headers],[Adviento]],""),"")</f>
        <v/>
      </c>
      <c r="D232" s="10" t="str">
        <f>IFERROR(IF(VLOOKUP(A232,Navidad!A:C,3,FALSE)=Table1[[#Headers],[Navidad]],Table1[[#Headers],[Navidad]],""),"")</f>
        <v/>
      </c>
      <c r="E232" s="10" t="str">
        <f>IFERROR(IF(VLOOKUP(A232,Cuaresma!A:C,3,FALSE)=Table1[[#Headers],[Cuaresma]],Table1[[#Headers],[Cuaresma]],""),"")</f>
        <v>Cuaresma</v>
      </c>
      <c r="F232" s="10" t="str">
        <f>IFERROR(IF(VLOOKUP(A232,Pascua!A:C,3,FALSE)=Table1[[#Headers],[Pascua]],Table1[[#Headers],[Pascua]],""),"")</f>
        <v/>
      </c>
      <c r="G232" s="10" t="str">
        <f>IFERROR(IF(VLOOKUP(A232,Pentecostés!A:C,3,FALSE)=Table1[[#Headers],[Pentecostés]],Table1[[#Headers],[Pentecostés]],""),"")</f>
        <v/>
      </c>
      <c r="H232" s="10" t="str">
        <f>IFERROR(IF(VLOOKUP(A232,Entrada!A:C,3,FALSE)=Table1[[#Headers],[Entrada]],Table1[[#Headers],[Entrada]],""),"")</f>
        <v>Entrada</v>
      </c>
      <c r="I232" s="10" t="str">
        <f>IFERROR(IF(VLOOKUP(A232,Virgen!A:C,3,FALSE)=Table1[[#Headers],[Virgen]],Table1[[#Headers],[Virgen]],""),"")</f>
        <v/>
      </c>
      <c r="J232" s="10" t="str">
        <f>IFERROR(IF(VLOOKUP(A232,Paz!A:C,3,FALSE)=Table1[[#Headers],[Paz]],Table1[[#Headers],[Paz]],""),"")</f>
        <v/>
      </c>
      <c r="K232" s="10" t="str">
        <f>IFERROR(IF(VLOOKUP(A232,Pan!A:C,3,FALSE)=Table1[[#Headers],[Pan]],Table1[[#Headers],[Pan]],""),"")</f>
        <v/>
      </c>
      <c r="L232" s="10" t="str">
        <f>IFERROR(IF(VLOOKUP(A232,Comunión!A:C,3,FALSE)=Table1[[#Headers],[Comunión]],Table1[[#Headers],[Comunión]],""),"")</f>
        <v/>
      </c>
      <c r="M232" s="10" t="str">
        <f>IFERROR(IF(VLOOKUP(A232,Niños!A:C,3,FALSE)=Table1[[#Headers],[Niños]],Table1[[#Headers],[Niños]],""),"")</f>
        <v/>
      </c>
      <c r="N232" s="10" t="str">
        <f>IFERROR(IF(VLOOKUP(A232,Laudes!A:C,3,FALSE)=Table1[[#Headers],[Laudes]],Table1[[#Headers],[Laudes]],""),"")</f>
        <v>Laudes</v>
      </c>
      <c r="O232" s="10" t="str">
        <f>IFERROR(IF(VLOOKUP(A232,'Nuevo Testamento'!A:C,3,FALSE)=Table1[[#Headers],[Nuevo Testamento]],Table1[[#Headers],[Nuevo Testamento]],""),"")</f>
        <v>Nuevo Testamento</v>
      </c>
      <c r="P232" s="10" t="str">
        <f>IFERROR(IF(VLOOKUP(A232,'Antiguo Testamento'!A:C,3,FALSE)=Table1[[#Headers],[Antiguo Testamento]],Table1[[#Headers],[Antiguo Testamento]],""),"")</f>
        <v/>
      </c>
      <c r="Q232" s="10" t="str">
        <f>IFERROR(IF(VLOOKUP(A232,Final!A:C,3,FALSE)=Table1[[#Headers],[Final]],Table1[[#Headers],[Final]],""),"")</f>
        <v/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835FB-A4F5-418B-BCCD-9A5E6DD24F81}">
  <sheetPr>
    <tabColor rgb="FF00B0F0"/>
  </sheetPr>
  <dimension ref="A1:Q232"/>
  <sheetViews>
    <sheetView zoomScale="205" zoomScaleNormal="205" workbookViewId="0"/>
  </sheetViews>
  <sheetFormatPr defaultRowHeight="15" x14ac:dyDescent="0.25"/>
  <cols>
    <col min="1" max="1" width="44.85546875" bestFit="1" customWidth="1"/>
    <col min="2" max="2" width="4" bestFit="1" customWidth="1"/>
    <col min="3" max="3" width="11.28515625" bestFit="1" customWidth="1"/>
    <col min="5" max="5" width="10.42578125" customWidth="1"/>
    <col min="7" max="7" width="14.5703125" bestFit="1" customWidth="1"/>
    <col min="8" max="11" width="9.42578125" customWidth="1"/>
    <col min="12" max="12" width="12.7109375" bestFit="1" customWidth="1"/>
    <col min="16" max="16" width="21.5703125" bestFit="1" customWidth="1"/>
  </cols>
  <sheetData>
    <row r="1" spans="1:17" x14ac:dyDescent="0.25">
      <c r="A1" t="s">
        <v>280</v>
      </c>
      <c r="B1" t="s">
        <v>281</v>
      </c>
      <c r="C1" t="s">
        <v>266</v>
      </c>
      <c r="D1" t="s">
        <v>267</v>
      </c>
      <c r="E1" t="s">
        <v>268</v>
      </c>
      <c r="F1" t="s">
        <v>269</v>
      </c>
      <c r="G1" t="s">
        <v>75</v>
      </c>
      <c r="H1" t="s">
        <v>272</v>
      </c>
      <c r="I1" t="s">
        <v>270</v>
      </c>
      <c r="J1" t="s">
        <v>273</v>
      </c>
      <c r="K1" t="s">
        <v>274</v>
      </c>
      <c r="L1" t="s">
        <v>275</v>
      </c>
      <c r="M1" t="s">
        <v>271</v>
      </c>
      <c r="N1" t="s">
        <v>277</v>
      </c>
      <c r="O1" t="s">
        <v>278</v>
      </c>
      <c r="P1" t="s">
        <v>279</v>
      </c>
      <c r="Q1" t="s">
        <v>276</v>
      </c>
    </row>
    <row r="2" spans="1:17" s="10" customFormat="1" x14ac:dyDescent="0.25">
      <c r="A2" s="10" t="s">
        <v>1</v>
      </c>
      <c r="B2" s="10">
        <v>1</v>
      </c>
      <c r="C2" s="10" t="str">
        <f>IFERROR(IF(VLOOKUP(A2,Adviento!A:C,3,FALSE)=Table15[[#Headers],[Adviento]],Table15[[#Headers],[Adviento]],""),"")</f>
        <v/>
      </c>
      <c r="D2" s="10" t="str">
        <f>IFERROR(IF(VLOOKUP(A2,Navidad!A:C,3,FALSE)=Table15[[#Headers],[Navidad]],Table15[[#Headers],[Navidad]],""),"")</f>
        <v/>
      </c>
      <c r="E2" s="10" t="str">
        <f>IFERROR(IF(VLOOKUP(A2,Cuaresma!A:C,3,FALSE)=Table15[[#Headers],[Cuaresma]],Table15[[#Headers],[Cuaresma]],""),"")</f>
        <v/>
      </c>
      <c r="F2" s="10" t="str">
        <f>IFERROR(IF(VLOOKUP(A2,Pascua!A:C,3,FALSE)=Table15[[#Headers],[Pascua]],Table15[[#Headers],[Pascua]],""),"")</f>
        <v>Pascua</v>
      </c>
      <c r="G2" s="10" t="str">
        <f>IFERROR(IF(VLOOKUP(A2,Pentecostés!A:C,3,FALSE)=Table15[[#Headers],[Pentecostés]],Table15[[#Headers],[Pentecostés]],""),"")</f>
        <v>Pentecostés</v>
      </c>
      <c r="H2" s="10" t="str">
        <f>IFERROR(IF(VLOOKUP(A2,Entrada!A:C,3,FALSE)=Table15[[#Headers],[Entrada]],Table15[[#Headers],[Entrada]],""),"")</f>
        <v/>
      </c>
      <c r="I2" s="10" t="str">
        <f>IFERROR(IF(VLOOKUP(A2,Virgen!A:C,3,FALSE)=Table15[[#Headers],[Virgen]],Table15[[#Headers],[Virgen]],""),"")</f>
        <v/>
      </c>
      <c r="J2" s="10" t="str">
        <f>IFERROR(IF(VLOOKUP(A2,Paz!A:C,3,FALSE)=Table15[[#Headers],[Paz]],Table15[[#Headers],[Paz]],""),"")</f>
        <v/>
      </c>
      <c r="K2" s="10" t="str">
        <f>IFERROR(IF(VLOOKUP(A2,Pan!A:C,3,FALSE)=Table15[[#Headers],[Pan]],Table15[[#Headers],[Pan]],""),"")</f>
        <v/>
      </c>
      <c r="L2" s="10" t="str">
        <f>IFERROR(IF(VLOOKUP(A2,Comunión!A:C,3,FALSE)=Table15[[#Headers],[Comunión]],Table15[[#Headers],[Comunión]],""),"")</f>
        <v/>
      </c>
      <c r="M2" s="10" t="str">
        <f>IFERROR(IF(VLOOKUP(A2,Niños!A:C,3,FALSE)=Table15[[#Headers],[Niños]],Table15[[#Headers],[Niños]],""),"")</f>
        <v/>
      </c>
      <c r="N2" s="10" t="str">
        <f>IFERROR(IF(VLOOKUP(A2,Laudes!A:C,3,FALSE)=Table15[[#Headers],[Laudes]],Table15[[#Headers],[Laudes]],""),"")</f>
        <v/>
      </c>
      <c r="O2" s="12" t="str">
        <f>IFERROR(IF(VLOOKUP(A2,'Nuevo Testamento'!A:C,3,FALSE)=Table15[[#Headers],[Nuevo Testamento]],Table15[[#Headers],[Nuevo Testamento]],""),"")</f>
        <v>Nuevo Testamento</v>
      </c>
      <c r="P2" s="10" t="str">
        <f>IFERROR(IF(VLOOKUP(A2,'Antiguo Testamento'!A:C,3,FALSE)=Table15[[#Headers],[Antiguo Testamento]],Table15[[#Headers],[Antiguo Testamento]],""),"")</f>
        <v/>
      </c>
      <c r="Q2" s="10" t="str">
        <f>IFERROR(IF(VLOOKUP(A2,Final!A:C,3,FALSE)=Table15[[#Headers],[Final]],Table15[[#Headers],[Final]],""),"")</f>
        <v/>
      </c>
    </row>
    <row r="3" spans="1:17" s="10" customFormat="1" x14ac:dyDescent="0.25">
      <c r="A3" s="10" t="s">
        <v>2</v>
      </c>
      <c r="B3" s="10">
        <v>2</v>
      </c>
      <c r="C3" s="10" t="str">
        <f>IFERROR(IF(VLOOKUP(A3,Adviento!A:C,3,FALSE)=Table15[[#Headers],[Adviento]],Table15[[#Headers],[Adviento]],""),"")</f>
        <v/>
      </c>
      <c r="D3" s="10" t="str">
        <f>IFERROR(IF(VLOOKUP(A3,Navidad!A:C,3,FALSE)=Table15[[#Headers],[Navidad]],Table15[[#Headers],[Navidad]],""),"")</f>
        <v/>
      </c>
      <c r="E3" s="10" t="str">
        <f>IFERROR(IF(VLOOKUP(A3,Cuaresma!A:C,3,FALSE)=Table15[[#Headers],[Cuaresma]],Table15[[#Headers],[Cuaresma]],""),"")</f>
        <v/>
      </c>
      <c r="F3" s="10" t="str">
        <f>IFERROR(IF(VLOOKUP(A3,Pascua!A:C,3,FALSE)=Table15[[#Headers],[Pascua]],Table15[[#Headers],[Pascua]],""),"")</f>
        <v/>
      </c>
      <c r="G3" s="10" t="str">
        <f>IFERROR(IF(VLOOKUP(A3,Pentecostés!A:C,3,FALSE)=Table15[[#Headers],[Pentecostés]],Table15[[#Headers],[Pentecostés]],""),"")</f>
        <v/>
      </c>
      <c r="H3" s="10" t="str">
        <f>IFERROR(IF(VLOOKUP(A3,Entrada!A:C,3,FALSE)=Table15[[#Headers],[Entrada]],Table15[[#Headers],[Entrada]],""),"")</f>
        <v/>
      </c>
      <c r="I3" s="10" t="str">
        <f>IFERROR(IF(VLOOKUP(A3,Virgen!A:C,3,FALSE)=Table15[[#Headers],[Virgen]],Table15[[#Headers],[Virgen]],""),"")</f>
        <v/>
      </c>
      <c r="J3" s="10" t="str">
        <f>IFERROR(IF(VLOOKUP(A3,Paz!A:C,3,FALSE)=Table15[[#Headers],[Paz]],Table15[[#Headers],[Paz]],""),"")</f>
        <v/>
      </c>
      <c r="K3" s="10" t="str">
        <f>IFERROR(IF(VLOOKUP(A3,Pan!A:C,3,FALSE)=Table15[[#Headers],[Pan]],Table15[[#Headers],[Pan]],""),"")</f>
        <v/>
      </c>
      <c r="L3" s="10" t="str">
        <f>IFERROR(IF(VLOOKUP(A3,Comunión!A:C,3,FALSE)=Table15[[#Headers],[Comunión]],Table15[[#Headers],[Comunión]],""),"")</f>
        <v/>
      </c>
      <c r="M3" s="10" t="str">
        <f>IFERROR(IF(VLOOKUP(A3,Niños!A:C,3,FALSE)=Table15[[#Headers],[Niños]],Table15[[#Headers],[Niños]],""),"")</f>
        <v/>
      </c>
      <c r="N3" s="10" t="str">
        <f>IFERROR(IF(VLOOKUP(A3,Laudes!A:C,3,FALSE)=Table15[[#Headers],[Laudes]],Table15[[#Headers],[Laudes]],""),"")</f>
        <v/>
      </c>
      <c r="O3" s="10" t="str">
        <f>IFERROR(IF(VLOOKUP(A3,'Nuevo Testamento'!A:C,3,FALSE)=Table15[[#Headers],[Nuevo Testamento]],Table15[[#Headers],[Nuevo Testamento]],""),"")</f>
        <v>Nuevo Testamento</v>
      </c>
      <c r="P3" s="10" t="str">
        <f>IFERROR(IF(VLOOKUP(A3,'Antiguo Testamento'!A:C,3,FALSE)=Table15[[#Headers],[Antiguo Testamento]],Table15[[#Headers],[Antiguo Testamento]],""),"")</f>
        <v/>
      </c>
      <c r="Q3" s="10" t="str">
        <f>IFERROR(IF(VLOOKUP(A3,Final!A:C,3,FALSE)=Table15[[#Headers],[Final]],Table15[[#Headers],[Final]],""),"")</f>
        <v/>
      </c>
    </row>
    <row r="4" spans="1:17" s="10" customFormat="1" x14ac:dyDescent="0.25">
      <c r="A4" s="10" t="s">
        <v>3</v>
      </c>
      <c r="B4" s="10">
        <v>3</v>
      </c>
      <c r="C4" s="10" t="str">
        <f>IFERROR(IF(VLOOKUP(A4,Adviento!A:C,3,FALSE)=Table15[[#Headers],[Adviento]],Table15[[#Headers],[Adviento]],""),"")</f>
        <v/>
      </c>
      <c r="D4" s="10" t="str">
        <f>IFERROR(IF(VLOOKUP(A4,Navidad!A:C,3,FALSE)=Table15[[#Headers],[Navidad]],Table15[[#Headers],[Navidad]],""),"")</f>
        <v/>
      </c>
      <c r="E4" s="10" t="str">
        <f>IFERROR(IF(VLOOKUP(A4,Cuaresma!A:C,3,FALSE)=Table15[[#Headers],[Cuaresma]],Table15[[#Headers],[Cuaresma]],""),"")</f>
        <v>Cuaresma</v>
      </c>
      <c r="F4" s="10" t="str">
        <f>IFERROR(IF(VLOOKUP(A4,Pascua!A:C,3,FALSE)=Table15[[#Headers],[Pascua]],Table15[[#Headers],[Pascua]],""),"")</f>
        <v/>
      </c>
      <c r="G4" s="10" t="str">
        <f>IFERROR(IF(VLOOKUP(A4,Pentecostés!A:C,3,FALSE)=Table15[[#Headers],[Pentecostés]],Table15[[#Headers],[Pentecostés]],""),"")</f>
        <v/>
      </c>
      <c r="H4" s="10" t="str">
        <f>IFERROR(IF(VLOOKUP(A4,Entrada!A:C,3,FALSE)=Table15[[#Headers],[Entrada]],Table15[[#Headers],[Entrada]],""),"")</f>
        <v/>
      </c>
      <c r="I4" s="10" t="str">
        <f>IFERROR(IF(VLOOKUP(A4,Virgen!A:C,3,FALSE)=Table15[[#Headers],[Virgen]],Table15[[#Headers],[Virgen]],""),"")</f>
        <v/>
      </c>
      <c r="J4" s="10" t="str">
        <f>IFERROR(IF(VLOOKUP(A4,Paz!A:C,3,FALSE)=Table15[[#Headers],[Paz]],Table15[[#Headers],[Paz]],""),"")</f>
        <v/>
      </c>
      <c r="K4" s="10" t="str">
        <f>IFERROR(IF(VLOOKUP(A4,Pan!A:C,3,FALSE)=Table15[[#Headers],[Pan]],Table15[[#Headers],[Pan]],""),"")</f>
        <v/>
      </c>
      <c r="L4" s="10" t="str">
        <f>IFERROR(IF(VLOOKUP(A4,Comunión!A:C,3,FALSE)=Table15[[#Headers],[Comunión]],Table15[[#Headers],[Comunión]],""),"")</f>
        <v/>
      </c>
      <c r="M4" s="10" t="str">
        <f>IFERROR(IF(VLOOKUP(A4,Niños!A:C,3,FALSE)=Table15[[#Headers],[Niños]],Table15[[#Headers],[Niños]],""),"")</f>
        <v/>
      </c>
      <c r="N4" s="10" t="str">
        <f>IFERROR(IF(VLOOKUP(A4,Laudes!A:C,3,FALSE)=Table15[[#Headers],[Laudes]],Table15[[#Headers],[Laudes]],""),"")</f>
        <v/>
      </c>
      <c r="O4" s="10" t="str">
        <f>IFERROR(IF(VLOOKUP(A4,'Nuevo Testamento'!A:C,3,FALSE)=Table15[[#Headers],[Nuevo Testamento]],Table15[[#Headers],[Nuevo Testamento]],""),"")</f>
        <v/>
      </c>
      <c r="P4" s="10" t="str">
        <f>IFERROR(IF(VLOOKUP(A4,'Antiguo Testamento'!A:C,3,FALSE)=Table15[[#Headers],[Antiguo Testamento]],Table15[[#Headers],[Antiguo Testamento]],""),"")</f>
        <v>Antiguo Testamento</v>
      </c>
      <c r="Q4" s="10" t="str">
        <f>IFERROR(IF(VLOOKUP(A4,Final!A:C,3,FALSE)=Table15[[#Headers],[Final]],Table15[[#Headers],[Final]],""),"")</f>
        <v/>
      </c>
    </row>
    <row r="5" spans="1:17" s="10" customFormat="1" x14ac:dyDescent="0.25">
      <c r="A5" s="10" t="s">
        <v>4</v>
      </c>
      <c r="B5" s="10">
        <v>4</v>
      </c>
      <c r="C5" s="10" t="str">
        <f>IFERROR(IF(VLOOKUP(A5,Adviento!A:C,3,FALSE)=Table15[[#Headers],[Adviento]],Table15[[#Headers],[Adviento]],""),"")</f>
        <v/>
      </c>
      <c r="D5" s="10" t="str">
        <f>IFERROR(IF(VLOOKUP(A5,Navidad!A:C,3,FALSE)=Table15[[#Headers],[Navidad]],Table15[[#Headers],[Navidad]],""),"")</f>
        <v/>
      </c>
      <c r="E5" s="10" t="str">
        <f>IFERROR(IF(VLOOKUP(A5,Cuaresma!A:C,3,FALSE)=Table15[[#Headers],[Cuaresma]],Table15[[#Headers],[Cuaresma]],""),"")</f>
        <v>Cuaresma</v>
      </c>
      <c r="F5" s="10" t="str">
        <f>IFERROR(IF(VLOOKUP(A5,Pascua!A:C,3,FALSE)=Table15[[#Headers],[Pascua]],Table15[[#Headers],[Pascua]],""),"")</f>
        <v/>
      </c>
      <c r="G5" s="10" t="str">
        <f>IFERROR(IF(VLOOKUP(A5,Pentecostés!A:C,3,FALSE)=Table15[[#Headers],[Pentecostés]],Table15[[#Headers],[Pentecostés]],""),"")</f>
        <v/>
      </c>
      <c r="H5" s="10" t="str">
        <f>IFERROR(IF(VLOOKUP(A5,Entrada!A:C,3,FALSE)=Table15[[#Headers],[Entrada]],Table15[[#Headers],[Entrada]],""),"")</f>
        <v/>
      </c>
      <c r="I5" s="10" t="str">
        <f>IFERROR(IF(VLOOKUP(A5,Virgen!A:C,3,FALSE)=Table15[[#Headers],[Virgen]],Table15[[#Headers],[Virgen]],""),"")</f>
        <v/>
      </c>
      <c r="J5" s="10" t="str">
        <f>IFERROR(IF(VLOOKUP(A5,Paz!A:C,3,FALSE)=Table15[[#Headers],[Paz]],Table15[[#Headers],[Paz]],""),"")</f>
        <v/>
      </c>
      <c r="K5" s="10" t="str">
        <f>IFERROR(IF(VLOOKUP(A5,Pan!A:C,3,FALSE)=Table15[[#Headers],[Pan]],Table15[[#Headers],[Pan]],""),"")</f>
        <v/>
      </c>
      <c r="L5" s="10" t="str">
        <f>IFERROR(IF(VLOOKUP(A5,Comunión!A:C,3,FALSE)=Table15[[#Headers],[Comunión]],Table15[[#Headers],[Comunión]],""),"")</f>
        <v/>
      </c>
      <c r="M5" s="10" t="str">
        <f>IFERROR(IF(VLOOKUP(A5,Niños!A:C,3,FALSE)=Table15[[#Headers],[Niños]],Table15[[#Headers],[Niños]],""),"")</f>
        <v/>
      </c>
      <c r="N5" s="10" t="str">
        <f>IFERROR(IF(VLOOKUP(A5,Laudes!A:C,3,FALSE)=Table15[[#Headers],[Laudes]],Table15[[#Headers],[Laudes]],""),"")</f>
        <v/>
      </c>
      <c r="O5" s="10" t="str">
        <f>IFERROR(IF(VLOOKUP(A5,'Nuevo Testamento'!A:C,3,FALSE)=Table15[[#Headers],[Nuevo Testamento]],Table15[[#Headers],[Nuevo Testamento]],""),"")</f>
        <v/>
      </c>
      <c r="P5" s="10" t="str">
        <f>IFERROR(IF(VLOOKUP(A5,'Antiguo Testamento'!A:C,3,FALSE)=Table15[[#Headers],[Antiguo Testamento]],Table15[[#Headers],[Antiguo Testamento]],""),"")</f>
        <v>Antiguo Testamento</v>
      </c>
      <c r="Q5" s="10" t="str">
        <f>IFERROR(IF(VLOOKUP(A5,Final!A:C,3,FALSE)=Table15[[#Headers],[Final]],Table15[[#Headers],[Final]],""),"")</f>
        <v/>
      </c>
    </row>
    <row r="6" spans="1:17" s="10" customFormat="1" x14ac:dyDescent="0.25">
      <c r="A6" s="10" t="s">
        <v>5</v>
      </c>
      <c r="B6" s="10">
        <v>5</v>
      </c>
      <c r="C6" s="10" t="str">
        <f>IFERROR(IF(VLOOKUP(A6,Adviento!A:C,3,FALSE)=Table15[[#Headers],[Adviento]],Table15[[#Headers],[Adviento]],""),"")</f>
        <v/>
      </c>
      <c r="D6" s="10" t="str">
        <f>IFERROR(IF(VLOOKUP(A6,Navidad!A:C,3,FALSE)=Table15[[#Headers],[Navidad]],Table15[[#Headers],[Navidad]],""),"")</f>
        <v/>
      </c>
      <c r="E6" s="10" t="str">
        <f>IFERROR(IF(VLOOKUP(A6,Cuaresma!A:C,3,FALSE)=Table15[[#Headers],[Cuaresma]],Table15[[#Headers],[Cuaresma]],""),"")</f>
        <v>Cuaresma</v>
      </c>
      <c r="F6" s="10" t="str">
        <f>IFERROR(IF(VLOOKUP(A6,Pascua!A:C,3,FALSE)=Table15[[#Headers],[Pascua]],Table15[[#Headers],[Pascua]],""),"")</f>
        <v/>
      </c>
      <c r="G6" s="10" t="str">
        <f>IFERROR(IF(VLOOKUP(A6,Pentecostés!A:C,3,FALSE)=Table15[[#Headers],[Pentecostés]],Table15[[#Headers],[Pentecostés]],""),"")</f>
        <v/>
      </c>
      <c r="H6" s="10" t="str">
        <f>IFERROR(IF(VLOOKUP(A6,Entrada!A:C,3,FALSE)=Table15[[#Headers],[Entrada]],Table15[[#Headers],[Entrada]],""),"")</f>
        <v/>
      </c>
      <c r="I6" s="10" t="str">
        <f>IFERROR(IF(VLOOKUP(A6,Virgen!A:C,3,FALSE)=Table15[[#Headers],[Virgen]],Table15[[#Headers],[Virgen]],""),"")</f>
        <v/>
      </c>
      <c r="J6" s="10" t="str">
        <f>IFERROR(IF(VLOOKUP(A6,Paz!A:C,3,FALSE)=Table15[[#Headers],[Paz]],Table15[[#Headers],[Paz]],""),"")</f>
        <v/>
      </c>
      <c r="K6" s="10" t="str">
        <f>IFERROR(IF(VLOOKUP(A6,Pan!A:C,3,FALSE)=Table15[[#Headers],[Pan]],Table15[[#Headers],[Pan]],""),"")</f>
        <v/>
      </c>
      <c r="L6" s="10" t="str">
        <f>IFERROR(IF(VLOOKUP(A6,Comunión!A:C,3,FALSE)=Table15[[#Headers],[Comunión]],Table15[[#Headers],[Comunión]],""),"")</f>
        <v/>
      </c>
      <c r="M6" s="10" t="str">
        <f>IFERROR(IF(VLOOKUP(A6,Niños!A:C,3,FALSE)=Table15[[#Headers],[Niños]],Table15[[#Headers],[Niños]],""),"")</f>
        <v/>
      </c>
      <c r="N6" s="10" t="str">
        <f>IFERROR(IF(VLOOKUP(A6,Laudes!A:C,3,FALSE)=Table15[[#Headers],[Laudes]],Table15[[#Headers],[Laudes]],""),"")</f>
        <v/>
      </c>
      <c r="O6" s="10" t="str">
        <f>IFERROR(IF(VLOOKUP(A6,'Nuevo Testamento'!A:C,3,FALSE)=Table15[[#Headers],[Nuevo Testamento]],Table15[[#Headers],[Nuevo Testamento]],""),"")</f>
        <v/>
      </c>
      <c r="P6" s="10" t="str">
        <f>IFERROR(IF(VLOOKUP(A6,'Antiguo Testamento'!A:C,3,FALSE)=Table15[[#Headers],[Antiguo Testamento]],Table15[[#Headers],[Antiguo Testamento]],""),"")</f>
        <v>Antiguo Testamento</v>
      </c>
      <c r="Q6" s="10" t="str">
        <f>IFERROR(IF(VLOOKUP(A6,Final!A:C,3,FALSE)=Table15[[#Headers],[Final]],Table15[[#Headers],[Final]],""),"")</f>
        <v/>
      </c>
    </row>
    <row r="7" spans="1:17" s="10" customFormat="1" x14ac:dyDescent="0.25">
      <c r="A7" s="10" t="s">
        <v>105</v>
      </c>
      <c r="B7" s="10">
        <v>6</v>
      </c>
      <c r="C7" s="10" t="str">
        <f>IFERROR(IF(VLOOKUP(A7,Adviento!A:C,3,FALSE)=Table15[[#Headers],[Adviento]],Table15[[#Headers],[Adviento]],""),"")</f>
        <v/>
      </c>
      <c r="D7" s="10" t="str">
        <f>IFERROR(IF(VLOOKUP(A7,Navidad!A:C,3,FALSE)=Table15[[#Headers],[Navidad]],Table15[[#Headers],[Navidad]],""),"")</f>
        <v/>
      </c>
      <c r="E7" s="10" t="str">
        <f>IFERROR(IF(VLOOKUP(A7,Cuaresma!A:C,3,FALSE)=Table15[[#Headers],[Cuaresma]],Table15[[#Headers],[Cuaresma]],""),"")</f>
        <v>Cuaresma</v>
      </c>
      <c r="F7" s="10" t="str">
        <f>IFERROR(IF(VLOOKUP(A7,Pascua!A:C,3,FALSE)=Table15[[#Headers],[Pascua]],Table15[[#Headers],[Pascua]],""),"")</f>
        <v/>
      </c>
      <c r="G7" s="10" t="str">
        <f>IFERROR(IF(VLOOKUP(A7,Pentecostés!A:C,3,FALSE)=Table15[[#Headers],[Pentecostés]],Table15[[#Headers],[Pentecostés]],""),"")</f>
        <v/>
      </c>
      <c r="H7" s="10" t="str">
        <f>IFERROR(IF(VLOOKUP(A7,Entrada!A:C,3,FALSE)=Table15[[#Headers],[Entrada]],Table15[[#Headers],[Entrada]],""),"")</f>
        <v/>
      </c>
      <c r="I7" s="10" t="str">
        <f>IFERROR(IF(VLOOKUP(A7,Virgen!A:C,3,FALSE)=Table15[[#Headers],[Virgen]],Table15[[#Headers],[Virgen]],""),"")</f>
        <v/>
      </c>
      <c r="J7" s="10" t="str">
        <f>IFERROR(IF(VLOOKUP(A7,Paz!A:C,3,FALSE)=Table15[[#Headers],[Paz]],Table15[[#Headers],[Paz]],""),"")</f>
        <v/>
      </c>
      <c r="K7" s="10" t="str">
        <f>IFERROR(IF(VLOOKUP(A7,Pan!A:C,3,FALSE)=Table15[[#Headers],[Pan]],Table15[[#Headers],[Pan]],""),"")</f>
        <v/>
      </c>
      <c r="L7" s="10" t="str">
        <f>IFERROR(IF(VLOOKUP(A7,Comunión!A:C,3,FALSE)=Table15[[#Headers],[Comunión]],Table15[[#Headers],[Comunión]],""),"")</f>
        <v/>
      </c>
      <c r="M7" s="10" t="str">
        <f>IFERROR(IF(VLOOKUP(A7,Niños!A:C,3,FALSE)=Table15[[#Headers],[Niños]],Table15[[#Headers],[Niños]],""),"")</f>
        <v/>
      </c>
      <c r="N7" s="10" t="str">
        <f>IFERROR(IF(VLOOKUP(A7,Laudes!A:C,3,FALSE)=Table15[[#Headers],[Laudes]],Table15[[#Headers],[Laudes]],""),"")</f>
        <v>Laudes</v>
      </c>
      <c r="O7" s="10" t="str">
        <f>IFERROR(IF(VLOOKUP(A7,'Nuevo Testamento'!A:C,3,FALSE)=Table15[[#Headers],[Nuevo Testamento]],Table15[[#Headers],[Nuevo Testamento]],""),"")</f>
        <v/>
      </c>
      <c r="P7" s="10" t="str">
        <f>IFERROR(IF(VLOOKUP(A7,'Antiguo Testamento'!A:C,3,FALSE)=Table15[[#Headers],[Antiguo Testamento]],Table15[[#Headers],[Antiguo Testamento]],""),"")</f>
        <v>Antiguo Testamento</v>
      </c>
      <c r="Q7" s="10" t="str">
        <f>IFERROR(IF(VLOOKUP(A7,Final!A:C,3,FALSE)=Table15[[#Headers],[Final]],Table15[[#Headers],[Final]],""),"")</f>
        <v/>
      </c>
    </row>
    <row r="8" spans="1:17" s="10" customFormat="1" x14ac:dyDescent="0.25">
      <c r="A8" s="10" t="s">
        <v>106</v>
      </c>
      <c r="B8" s="10">
        <v>7</v>
      </c>
      <c r="C8" s="10" t="str">
        <f>IFERROR(IF(VLOOKUP(A8,Adviento!A:C,3,FALSE)=Table15[[#Headers],[Adviento]],Table15[[#Headers],[Adviento]],""),"")</f>
        <v/>
      </c>
      <c r="D8" s="10" t="str">
        <f>IFERROR(IF(VLOOKUP(A8,Navidad!A:C,3,FALSE)=Table15[[#Headers],[Navidad]],Table15[[#Headers],[Navidad]],""),"")</f>
        <v/>
      </c>
      <c r="E8" s="10" t="str">
        <f>IFERROR(IF(VLOOKUP(A8,Cuaresma!A:C,3,FALSE)=Table15[[#Headers],[Cuaresma]],Table15[[#Headers],[Cuaresma]],""),"")</f>
        <v/>
      </c>
      <c r="F8" s="10" t="str">
        <f>IFERROR(IF(VLOOKUP(A8,Pascua!A:C,3,FALSE)=Table15[[#Headers],[Pascua]],Table15[[#Headers],[Pascua]],""),"")</f>
        <v>Pascua</v>
      </c>
      <c r="G8" s="10" t="str">
        <f>IFERROR(IF(VLOOKUP(A8,Pentecostés!A:C,3,FALSE)=Table15[[#Headers],[Pentecostés]],Table15[[#Headers],[Pentecostés]],""),"")</f>
        <v>Pentecostés</v>
      </c>
      <c r="H8" s="10" t="str">
        <f>IFERROR(IF(VLOOKUP(A8,Entrada!A:C,3,FALSE)=Table15[[#Headers],[Entrada]],Table15[[#Headers],[Entrada]],""),"")</f>
        <v>Entrada</v>
      </c>
      <c r="I8" s="10" t="str">
        <f>IFERROR(IF(VLOOKUP(A8,Virgen!A:C,3,FALSE)=Table15[[#Headers],[Virgen]],Table15[[#Headers],[Virgen]],""),"")</f>
        <v/>
      </c>
      <c r="J8" s="10" t="str">
        <f>IFERROR(IF(VLOOKUP(A8,Paz!A:C,3,FALSE)=Table15[[#Headers],[Paz]],Table15[[#Headers],[Paz]],""),"")</f>
        <v/>
      </c>
      <c r="K8" s="10" t="str">
        <f>IFERROR(IF(VLOOKUP(A8,Pan!A:C,3,FALSE)=Table15[[#Headers],[Pan]],Table15[[#Headers],[Pan]],""),"")</f>
        <v/>
      </c>
      <c r="L8" s="10" t="str">
        <f>IFERROR(IF(VLOOKUP(A8,Comunión!A:C,3,FALSE)=Table15[[#Headers],[Comunión]],Table15[[#Headers],[Comunión]],""),"")</f>
        <v/>
      </c>
      <c r="M8" s="10" t="str">
        <f>IFERROR(IF(VLOOKUP(A8,Niños!A:C,3,FALSE)=Table15[[#Headers],[Niños]],Table15[[#Headers],[Niños]],""),"")</f>
        <v/>
      </c>
      <c r="N8" s="10" t="str">
        <f>IFERROR(IF(VLOOKUP(A8,Laudes!A:C,3,FALSE)=Table15[[#Headers],[Laudes]],Table15[[#Headers],[Laudes]],""),"")</f>
        <v>Laudes</v>
      </c>
      <c r="O8" s="10" t="str">
        <f>IFERROR(IF(VLOOKUP(A8,'Nuevo Testamento'!A:C,3,FALSE)=Table15[[#Headers],[Nuevo Testamento]],Table15[[#Headers],[Nuevo Testamento]],""),"")</f>
        <v>Nuevo Testamento</v>
      </c>
      <c r="P8" s="10" t="str">
        <f>IFERROR(IF(VLOOKUP(A8,'Antiguo Testamento'!A:C,3,FALSE)=Table15[[#Headers],[Antiguo Testamento]],Table15[[#Headers],[Antiguo Testamento]],""),"")</f>
        <v/>
      </c>
      <c r="Q8" s="10" t="str">
        <f>IFERROR(IF(VLOOKUP(A8,Final!A:C,3,FALSE)=Table15[[#Headers],[Final]],Table15[[#Headers],[Final]],""),"")</f>
        <v/>
      </c>
    </row>
    <row r="9" spans="1:17" s="10" customFormat="1" x14ac:dyDescent="0.25">
      <c r="A9" s="10" t="s">
        <v>107</v>
      </c>
      <c r="B9" s="10">
        <v>8</v>
      </c>
      <c r="C9" s="10" t="str">
        <f>IFERROR(IF(VLOOKUP(A9,Adviento!A:C,3,FALSE)=Table15[[#Headers],[Adviento]],Table15[[#Headers],[Adviento]],""),"")</f>
        <v/>
      </c>
      <c r="D9" s="10" t="str">
        <f>IFERROR(IF(VLOOKUP(A9,Navidad!A:C,3,FALSE)=Table15[[#Headers],[Navidad]],Table15[[#Headers],[Navidad]],""),"")</f>
        <v/>
      </c>
      <c r="E9" s="10" t="str">
        <f>IFERROR(IF(VLOOKUP(A9,Cuaresma!A:C,3,FALSE)=Table15[[#Headers],[Cuaresma]],Table15[[#Headers],[Cuaresma]],""),"")</f>
        <v/>
      </c>
      <c r="F9" s="10" t="str">
        <f>IFERROR(IF(VLOOKUP(A9,Pascua!A:C,3,FALSE)=Table15[[#Headers],[Pascua]],Table15[[#Headers],[Pascua]],""),"")</f>
        <v/>
      </c>
      <c r="G9" s="10" t="str">
        <f>IFERROR(IF(VLOOKUP(A9,Pentecostés!A:C,3,FALSE)=Table15[[#Headers],[Pentecostés]],Table15[[#Headers],[Pentecostés]],""),"")</f>
        <v/>
      </c>
      <c r="H9" s="10" t="str">
        <f>IFERROR(IF(VLOOKUP(A9,Entrada!A:C,3,FALSE)=Table15[[#Headers],[Entrada]],Table15[[#Headers],[Entrada]],""),"")</f>
        <v>Entrada</v>
      </c>
      <c r="I9" s="10" t="str">
        <f>IFERROR(IF(VLOOKUP(A9,Virgen!A:C,3,FALSE)=Table15[[#Headers],[Virgen]],Table15[[#Headers],[Virgen]],""),"")</f>
        <v/>
      </c>
      <c r="J9" s="10" t="str">
        <f>IFERROR(IF(VLOOKUP(A9,Paz!A:C,3,FALSE)=Table15[[#Headers],[Paz]],Table15[[#Headers],[Paz]],""),"")</f>
        <v/>
      </c>
      <c r="K9" s="10" t="str">
        <f>IFERROR(IF(VLOOKUP(A9,Pan!A:C,3,FALSE)=Table15[[#Headers],[Pan]],Table15[[#Headers],[Pan]],""),"")</f>
        <v/>
      </c>
      <c r="L9" s="10" t="str">
        <f>IFERROR(IF(VLOOKUP(A9,Comunión!A:C,3,FALSE)=Table15[[#Headers],[Comunión]],Table15[[#Headers],[Comunión]],""),"")</f>
        <v/>
      </c>
      <c r="M9" s="10" t="str">
        <f>IFERROR(IF(VLOOKUP(A9,Niños!A:C,3,FALSE)=Table15[[#Headers],[Niños]],Table15[[#Headers],[Niños]],""),"")</f>
        <v/>
      </c>
      <c r="N9" s="10" t="str">
        <f>IFERROR(IF(VLOOKUP(A9,Laudes!A:C,3,FALSE)=Table15[[#Headers],[Laudes]],Table15[[#Headers],[Laudes]],""),"")</f>
        <v>Laudes</v>
      </c>
      <c r="O9" s="10" t="str">
        <f>IFERROR(IF(VLOOKUP(A9,'Nuevo Testamento'!A:C,3,FALSE)=Table15[[#Headers],[Nuevo Testamento]],Table15[[#Headers],[Nuevo Testamento]],""),"")</f>
        <v/>
      </c>
      <c r="P9" s="10" t="str">
        <f>IFERROR(IF(VLOOKUP(A9,'Antiguo Testamento'!A:C,3,FALSE)=Table15[[#Headers],[Antiguo Testamento]],Table15[[#Headers],[Antiguo Testamento]],""),"")</f>
        <v>Antiguo Testamento</v>
      </c>
      <c r="Q9" s="10" t="str">
        <f>IFERROR(IF(VLOOKUP(A9,Final!A:C,3,FALSE)=Table15[[#Headers],[Final]],Table15[[#Headers],[Final]],""),"")</f>
        <v/>
      </c>
    </row>
    <row r="10" spans="1:17" s="10" customFormat="1" x14ac:dyDescent="0.25">
      <c r="A10" s="10" t="s">
        <v>6</v>
      </c>
      <c r="B10" s="10">
        <v>9</v>
      </c>
      <c r="C10" s="10" t="str">
        <f>IFERROR(IF(VLOOKUP(A10,Adviento!A:C,3,FALSE)=Table15[[#Headers],[Adviento]],Table15[[#Headers],[Adviento]],""),"")</f>
        <v/>
      </c>
      <c r="D10" s="10" t="str">
        <f>IFERROR(IF(VLOOKUP(A10,Navidad!A:C,3,FALSE)=Table15[[#Headers],[Navidad]],Table15[[#Headers],[Navidad]],""),"")</f>
        <v/>
      </c>
      <c r="E10" s="10" t="str">
        <f>IFERROR(IF(VLOOKUP(A10,Cuaresma!A:C,3,FALSE)=Table15[[#Headers],[Cuaresma]],Table15[[#Headers],[Cuaresma]],""),"")</f>
        <v/>
      </c>
      <c r="F10" s="10" t="str">
        <f>IFERROR(IF(VLOOKUP(A10,Pascua!A:C,3,FALSE)=Table15[[#Headers],[Pascua]],Table15[[#Headers],[Pascua]],""),"")</f>
        <v/>
      </c>
      <c r="G10" s="10" t="str">
        <f>IFERROR(IF(VLOOKUP(A10,Pentecostés!A:C,3,FALSE)=Table15[[#Headers],[Pentecostés]],Table15[[#Headers],[Pentecostés]],""),"")</f>
        <v/>
      </c>
      <c r="H10" s="10" t="str">
        <f>IFERROR(IF(VLOOKUP(A10,Entrada!A:C,3,FALSE)=Table15[[#Headers],[Entrada]],Table15[[#Headers],[Entrada]],""),"")</f>
        <v>Entrada</v>
      </c>
      <c r="I10" s="10" t="str">
        <f>IFERROR(IF(VLOOKUP(A10,Virgen!A:C,3,FALSE)=Table15[[#Headers],[Virgen]],Table15[[#Headers],[Virgen]],""),"")</f>
        <v/>
      </c>
      <c r="J10" s="10" t="str">
        <f>IFERROR(IF(VLOOKUP(A10,Paz!A:C,3,FALSE)=Table15[[#Headers],[Paz]],Table15[[#Headers],[Paz]],""),"")</f>
        <v/>
      </c>
      <c r="K10" s="10" t="str">
        <f>IFERROR(IF(VLOOKUP(A10,Pan!A:C,3,FALSE)=Table15[[#Headers],[Pan]],Table15[[#Headers],[Pan]],""),"")</f>
        <v/>
      </c>
      <c r="L10" s="10" t="str">
        <f>IFERROR(IF(VLOOKUP(A10,Comunión!A:C,3,FALSE)=Table15[[#Headers],[Comunión]],Table15[[#Headers],[Comunión]],""),"")</f>
        <v/>
      </c>
      <c r="M10" s="10" t="str">
        <f>IFERROR(IF(VLOOKUP(A10,Niños!A:C,3,FALSE)=Table15[[#Headers],[Niños]],Table15[[#Headers],[Niños]],""),"")</f>
        <v/>
      </c>
      <c r="N10" s="10" t="str">
        <f>IFERROR(IF(VLOOKUP(A10,Laudes!A:C,3,FALSE)=Table15[[#Headers],[Laudes]],Table15[[#Headers],[Laudes]],""),"")</f>
        <v>Laudes</v>
      </c>
      <c r="O10" s="10" t="str">
        <f>IFERROR(IF(VLOOKUP(A10,'Nuevo Testamento'!A:C,3,FALSE)=Table15[[#Headers],[Nuevo Testamento]],Table15[[#Headers],[Nuevo Testamento]],""),"")</f>
        <v/>
      </c>
      <c r="P10" s="10" t="str">
        <f>IFERROR(IF(VLOOKUP(A10,'Antiguo Testamento'!A:C,3,FALSE)=Table15[[#Headers],[Antiguo Testamento]],Table15[[#Headers],[Antiguo Testamento]],""),"")</f>
        <v>Antiguo Testamento</v>
      </c>
      <c r="Q10" s="10" t="str">
        <f>IFERROR(IF(VLOOKUP(A10,Final!A:C,3,FALSE)=Table15[[#Headers],[Final]],Table15[[#Headers],[Final]],""),"")</f>
        <v/>
      </c>
    </row>
    <row r="11" spans="1:17" s="10" customFormat="1" x14ac:dyDescent="0.25">
      <c r="A11" s="10" t="s">
        <v>7</v>
      </c>
      <c r="B11" s="10">
        <v>10</v>
      </c>
      <c r="C11" s="10" t="str">
        <f>IFERROR(IF(VLOOKUP(A11,Adviento!A:C,3,FALSE)=Table15[[#Headers],[Adviento]],Table15[[#Headers],[Adviento]],""),"")</f>
        <v/>
      </c>
      <c r="D11" s="10" t="str">
        <f>IFERROR(IF(VLOOKUP(A11,Navidad!A:C,3,FALSE)=Table15[[#Headers],[Navidad]],Table15[[#Headers],[Navidad]],""),"")</f>
        <v/>
      </c>
      <c r="E11" s="10" t="str">
        <f>IFERROR(IF(VLOOKUP(A11,Cuaresma!A:C,3,FALSE)=Table15[[#Headers],[Cuaresma]],Table15[[#Headers],[Cuaresma]],""),"")</f>
        <v>Cuaresma</v>
      </c>
      <c r="F11" s="10" t="str">
        <f>IFERROR(IF(VLOOKUP(A11,Pascua!A:C,3,FALSE)=Table15[[#Headers],[Pascua]],Table15[[#Headers],[Pascua]],""),"")</f>
        <v/>
      </c>
      <c r="G11" s="10" t="str">
        <f>IFERROR(IF(VLOOKUP(A11,Pentecostés!A:C,3,FALSE)=Table15[[#Headers],[Pentecostés]],Table15[[#Headers],[Pentecostés]],""),"")</f>
        <v/>
      </c>
      <c r="H11" s="10" t="str">
        <f>IFERROR(IF(VLOOKUP(A11,Entrada!A:C,3,FALSE)=Table15[[#Headers],[Entrada]],Table15[[#Headers],[Entrada]],""),"")</f>
        <v/>
      </c>
      <c r="I11" s="10" t="str">
        <f>IFERROR(IF(VLOOKUP(A11,Virgen!A:C,3,FALSE)=Table15[[#Headers],[Virgen]],Table15[[#Headers],[Virgen]],""),"")</f>
        <v/>
      </c>
      <c r="J11" s="10" t="str">
        <f>IFERROR(IF(VLOOKUP(A11,Paz!A:C,3,FALSE)=Table15[[#Headers],[Paz]],Table15[[#Headers],[Paz]],""),"")</f>
        <v/>
      </c>
      <c r="K11" s="10" t="str">
        <f>IFERROR(IF(VLOOKUP(A11,Pan!A:C,3,FALSE)=Table15[[#Headers],[Pan]],Table15[[#Headers],[Pan]],""),"")</f>
        <v/>
      </c>
      <c r="L11" s="10" t="str">
        <f>IFERROR(IF(VLOOKUP(A11,Comunión!A:C,3,FALSE)=Table15[[#Headers],[Comunión]],Table15[[#Headers],[Comunión]],""),"")</f>
        <v/>
      </c>
      <c r="M11" s="10" t="str">
        <f>IFERROR(IF(VLOOKUP(A11,Niños!A:C,3,FALSE)=Table15[[#Headers],[Niños]],Table15[[#Headers],[Niños]],""),"")</f>
        <v/>
      </c>
      <c r="N11" s="10" t="str">
        <f>IFERROR(IF(VLOOKUP(A11,Laudes!A:C,3,FALSE)=Table15[[#Headers],[Laudes]],Table15[[#Headers],[Laudes]],""),"")</f>
        <v>Laudes</v>
      </c>
      <c r="O11" s="10" t="str">
        <f>IFERROR(IF(VLOOKUP(A11,'Nuevo Testamento'!A:C,3,FALSE)=Table15[[#Headers],[Nuevo Testamento]],Table15[[#Headers],[Nuevo Testamento]],""),"")</f>
        <v/>
      </c>
      <c r="P11" s="10" t="str">
        <f>IFERROR(IF(VLOOKUP(A11,'Antiguo Testamento'!A:C,3,FALSE)=Table15[[#Headers],[Antiguo Testamento]],Table15[[#Headers],[Antiguo Testamento]],""),"")</f>
        <v>Antiguo Testamento</v>
      </c>
      <c r="Q11" s="10" t="str">
        <f>IFERROR(IF(VLOOKUP(A11,Final!A:C,3,FALSE)=Table15[[#Headers],[Final]],Table15[[#Headers],[Final]],""),"")</f>
        <v/>
      </c>
    </row>
    <row r="12" spans="1:17" s="10" customFormat="1" x14ac:dyDescent="0.25">
      <c r="A12" s="10" t="s">
        <v>8</v>
      </c>
      <c r="B12" s="10">
        <v>11</v>
      </c>
      <c r="C12" s="10" t="str">
        <f>IFERROR(IF(VLOOKUP(A12,Adviento!A:C,3,FALSE)=Table15[[#Headers],[Adviento]],Table15[[#Headers],[Adviento]],""),"")</f>
        <v/>
      </c>
      <c r="D12" s="10" t="str">
        <f>IFERROR(IF(VLOOKUP(A12,Navidad!A:C,3,FALSE)=Table15[[#Headers],[Navidad]],Table15[[#Headers],[Navidad]],""),"")</f>
        <v/>
      </c>
      <c r="E12" s="10" t="str">
        <f>IFERROR(IF(VLOOKUP(A12,Cuaresma!A:C,3,FALSE)=Table15[[#Headers],[Cuaresma]],Table15[[#Headers],[Cuaresma]],""),"")</f>
        <v/>
      </c>
      <c r="F12" s="10" t="str">
        <f>IFERROR(IF(VLOOKUP(A12,Pascua!A:C,3,FALSE)=Table15[[#Headers],[Pascua]],Table15[[#Headers],[Pascua]],""),"")</f>
        <v/>
      </c>
      <c r="G12" s="10" t="str">
        <f>IFERROR(IF(VLOOKUP(A12,Pentecostés!A:C,3,FALSE)=Table15[[#Headers],[Pentecostés]],Table15[[#Headers],[Pentecostés]],""),"")</f>
        <v/>
      </c>
      <c r="H12" s="10" t="str">
        <f>IFERROR(IF(VLOOKUP(A12,Entrada!A:C,3,FALSE)=Table15[[#Headers],[Entrada]],Table15[[#Headers],[Entrada]],""),"")</f>
        <v/>
      </c>
      <c r="I12" s="10" t="str">
        <f>IFERROR(IF(VLOOKUP(A12,Virgen!A:C,3,FALSE)=Table15[[#Headers],[Virgen]],Table15[[#Headers],[Virgen]],""),"")</f>
        <v/>
      </c>
      <c r="J12" s="10" t="str">
        <f>IFERROR(IF(VLOOKUP(A12,Paz!A:C,3,FALSE)=Table15[[#Headers],[Paz]],Table15[[#Headers],[Paz]],""),"")</f>
        <v/>
      </c>
      <c r="K12" s="10" t="str">
        <f>IFERROR(IF(VLOOKUP(A12,Pan!A:C,3,FALSE)=Table15[[#Headers],[Pan]],Table15[[#Headers],[Pan]],""),"")</f>
        <v/>
      </c>
      <c r="L12" s="10" t="str">
        <f>IFERROR(IF(VLOOKUP(A12,Comunión!A:C,3,FALSE)=Table15[[#Headers],[Comunión]],Table15[[#Headers],[Comunión]],""),"")</f>
        <v/>
      </c>
      <c r="M12" s="10" t="str">
        <f>IFERROR(IF(VLOOKUP(A12,Niños!A:C,3,FALSE)=Table15[[#Headers],[Niños]],Table15[[#Headers],[Niños]],""),"")</f>
        <v/>
      </c>
      <c r="N12" s="10" t="str">
        <f>IFERROR(IF(VLOOKUP(A12,Laudes!A:C,3,FALSE)=Table15[[#Headers],[Laudes]],Table15[[#Headers],[Laudes]],""),"")</f>
        <v>Laudes</v>
      </c>
      <c r="O12" s="10" t="str">
        <f>IFERROR(IF(VLOOKUP(A12,'Nuevo Testamento'!A:C,3,FALSE)=Table15[[#Headers],[Nuevo Testamento]],Table15[[#Headers],[Nuevo Testamento]],""),"")</f>
        <v/>
      </c>
      <c r="P12" s="10" t="str">
        <f>IFERROR(IF(VLOOKUP(A12,'Antiguo Testamento'!A:C,3,FALSE)=Table15[[#Headers],[Antiguo Testamento]],Table15[[#Headers],[Antiguo Testamento]],""),"")</f>
        <v>Antiguo Testamento</v>
      </c>
      <c r="Q12" s="10" t="str">
        <f>IFERROR(IF(VLOOKUP(A12,Final!A:C,3,FALSE)=Table15[[#Headers],[Final]],Table15[[#Headers],[Final]],""),"")</f>
        <v/>
      </c>
    </row>
    <row r="13" spans="1:17" s="10" customFormat="1" x14ac:dyDescent="0.25">
      <c r="A13" s="10" t="s">
        <v>110</v>
      </c>
      <c r="B13" s="10">
        <v>12</v>
      </c>
      <c r="C13" s="10" t="str">
        <f>IFERROR(IF(VLOOKUP(A13,Adviento!A:C,3,FALSE)=Table15[[#Headers],[Adviento]],Table15[[#Headers],[Adviento]],""),"")</f>
        <v>Adviento</v>
      </c>
      <c r="D13" s="10" t="str">
        <f>IFERROR(IF(VLOOKUP(A13,Navidad!A:C,3,FALSE)=Table15[[#Headers],[Navidad]],Table15[[#Headers],[Navidad]],""),"")</f>
        <v>Navidad</v>
      </c>
      <c r="E13" s="10" t="str">
        <f>IFERROR(IF(VLOOKUP(A13,Cuaresma!A:C,3,FALSE)=Table15[[#Headers],[Cuaresma]],Table15[[#Headers],[Cuaresma]],""),"")</f>
        <v/>
      </c>
      <c r="F13" s="10" t="str">
        <f>IFERROR(IF(VLOOKUP(A13,Pascua!A:C,3,FALSE)=Table15[[#Headers],[Pascua]],Table15[[#Headers],[Pascua]],""),"")</f>
        <v/>
      </c>
      <c r="G13" s="10" t="str">
        <f>IFERROR(IF(VLOOKUP(A13,Pentecostés!A:C,3,FALSE)=Table15[[#Headers],[Pentecostés]],Table15[[#Headers],[Pentecostés]],""),"")</f>
        <v/>
      </c>
      <c r="H13" s="10" t="str">
        <f>IFERROR(IF(VLOOKUP(A13,Entrada!A:C,3,FALSE)=Table15[[#Headers],[Entrada]],Table15[[#Headers],[Entrada]],""),"")</f>
        <v/>
      </c>
      <c r="I13" s="10" t="str">
        <f>IFERROR(IF(VLOOKUP(A13,Virgen!A:C,3,FALSE)=Table15[[#Headers],[Virgen]],Table15[[#Headers],[Virgen]],""),"")</f>
        <v/>
      </c>
      <c r="J13" s="10" t="str">
        <f>IFERROR(IF(VLOOKUP(A13,Paz!A:C,3,FALSE)=Table15[[#Headers],[Paz]],Table15[[#Headers],[Paz]],""),"")</f>
        <v/>
      </c>
      <c r="K13" s="10" t="str">
        <f>IFERROR(IF(VLOOKUP(A13,Pan!A:C,3,FALSE)=Table15[[#Headers],[Pan]],Table15[[#Headers],[Pan]],""),"")</f>
        <v/>
      </c>
      <c r="L13" s="10" t="str">
        <f>IFERROR(IF(VLOOKUP(A13,Comunión!A:C,3,FALSE)=Table15[[#Headers],[Comunión]],Table15[[#Headers],[Comunión]],""),"")</f>
        <v/>
      </c>
      <c r="M13" s="10" t="str">
        <f>IFERROR(IF(VLOOKUP(A13,Niños!A:C,3,FALSE)=Table15[[#Headers],[Niños]],Table15[[#Headers],[Niños]],""),"")</f>
        <v>Niños</v>
      </c>
      <c r="N13" s="10" t="str">
        <f>IFERROR(IF(VLOOKUP(A13,Laudes!A:C,3,FALSE)=Table15[[#Headers],[Laudes]],Table15[[#Headers],[Laudes]],""),"")</f>
        <v/>
      </c>
      <c r="O13" s="10" t="str">
        <f>IFERROR(IF(VLOOKUP(A13,'Nuevo Testamento'!A:C,3,FALSE)=Table15[[#Headers],[Nuevo Testamento]],Table15[[#Headers],[Nuevo Testamento]],""),"")</f>
        <v/>
      </c>
      <c r="P13" s="10" t="str">
        <f>IFERROR(IF(VLOOKUP(A13,'Antiguo Testamento'!A:C,3,FALSE)=Table15[[#Headers],[Antiguo Testamento]],Table15[[#Headers],[Antiguo Testamento]],""),"")</f>
        <v/>
      </c>
      <c r="Q13" s="10" t="str">
        <f>IFERROR(IF(VLOOKUP(A13,Final!A:C,3,FALSE)=Table15[[#Headers],[Final]],Table15[[#Headers],[Final]],""),"")</f>
        <v/>
      </c>
    </row>
    <row r="14" spans="1:17" s="10" customFormat="1" x14ac:dyDescent="0.25">
      <c r="A14" s="10" t="s">
        <v>10</v>
      </c>
      <c r="B14" s="10">
        <v>13</v>
      </c>
      <c r="C14" s="10" t="str">
        <f>IFERROR(IF(VLOOKUP(A14,Adviento!A:C,3,FALSE)=Table15[[#Headers],[Adviento]],Table15[[#Headers],[Adviento]],""),"")</f>
        <v/>
      </c>
      <c r="D14" s="10" t="str">
        <f>IFERROR(IF(VLOOKUP(A14,Navidad!A:C,3,FALSE)=Table15[[#Headers],[Navidad]],Table15[[#Headers],[Navidad]],""),"")</f>
        <v/>
      </c>
      <c r="E14" s="10" t="str">
        <f>IFERROR(IF(VLOOKUP(A14,Cuaresma!A:C,3,FALSE)=Table15[[#Headers],[Cuaresma]],Table15[[#Headers],[Cuaresma]],""),"")</f>
        <v/>
      </c>
      <c r="F14" s="10" t="str">
        <f>IFERROR(IF(VLOOKUP(A14,Pascua!A:C,3,FALSE)=Table15[[#Headers],[Pascua]],Table15[[#Headers],[Pascua]],""),"")</f>
        <v/>
      </c>
      <c r="G14" s="10" t="str">
        <f>IFERROR(IF(VLOOKUP(A14,Pentecostés!A:C,3,FALSE)=Table15[[#Headers],[Pentecostés]],Table15[[#Headers],[Pentecostés]],""),"")</f>
        <v/>
      </c>
      <c r="H14" s="10" t="str">
        <f>IFERROR(IF(VLOOKUP(A14,Entrada!A:C,3,FALSE)=Table15[[#Headers],[Entrada]],Table15[[#Headers],[Entrada]],""),"")</f>
        <v/>
      </c>
      <c r="I14" s="10" t="str">
        <f>IFERROR(IF(VLOOKUP(A14,Virgen!A:C,3,FALSE)=Table15[[#Headers],[Virgen]],Table15[[#Headers],[Virgen]],""),"")</f>
        <v/>
      </c>
      <c r="J14" s="10" t="str">
        <f>IFERROR(IF(VLOOKUP(A14,Paz!A:C,3,FALSE)=Table15[[#Headers],[Paz]],Table15[[#Headers],[Paz]],""),"")</f>
        <v/>
      </c>
      <c r="K14" s="10" t="str">
        <f>IFERROR(IF(VLOOKUP(A14,Pan!A:C,3,FALSE)=Table15[[#Headers],[Pan]],Table15[[#Headers],[Pan]],""),"")</f>
        <v/>
      </c>
      <c r="L14" s="10" t="str">
        <f>IFERROR(IF(VLOOKUP(A14,Comunión!A:C,3,FALSE)=Table15[[#Headers],[Comunión]],Table15[[#Headers],[Comunión]],""),"")</f>
        <v/>
      </c>
      <c r="M14" s="10" t="str">
        <f>IFERROR(IF(VLOOKUP(A14,Niños!A:C,3,FALSE)=Table15[[#Headers],[Niños]],Table15[[#Headers],[Niños]],""),"")</f>
        <v/>
      </c>
      <c r="N14" s="10" t="str">
        <f>IFERROR(IF(VLOOKUP(A14,Laudes!A:C,3,FALSE)=Table15[[#Headers],[Laudes]],Table15[[#Headers],[Laudes]],""),"")</f>
        <v>Laudes</v>
      </c>
      <c r="O14" s="10" t="str">
        <f>IFERROR(IF(VLOOKUP(A14,'Nuevo Testamento'!A:C,3,FALSE)=Table15[[#Headers],[Nuevo Testamento]],Table15[[#Headers],[Nuevo Testamento]],""),"")</f>
        <v/>
      </c>
      <c r="P14" s="10" t="str">
        <f>IFERROR(IF(VLOOKUP(A14,'Antiguo Testamento'!A:C,3,FALSE)=Table15[[#Headers],[Antiguo Testamento]],Table15[[#Headers],[Antiguo Testamento]],""),"")</f>
        <v>Antiguo Testamento</v>
      </c>
      <c r="Q14" s="10" t="str">
        <f>IFERROR(IF(VLOOKUP(A14,Final!A:C,3,FALSE)=Table15[[#Headers],[Final]],Table15[[#Headers],[Final]],""),"")</f>
        <v/>
      </c>
    </row>
    <row r="15" spans="1:17" s="10" customFormat="1" x14ac:dyDescent="0.25">
      <c r="A15" s="10" t="s">
        <v>11</v>
      </c>
      <c r="B15" s="10">
        <v>14</v>
      </c>
      <c r="C15" s="10" t="str">
        <f>IFERROR(IF(VLOOKUP(A15,Adviento!A:C,3,FALSE)=Table15[[#Headers],[Adviento]],Table15[[#Headers],[Adviento]],""),"")</f>
        <v/>
      </c>
      <c r="D15" s="10" t="str">
        <f>IFERROR(IF(VLOOKUP(A15,Navidad!A:C,3,FALSE)=Table15[[#Headers],[Navidad]],Table15[[#Headers],[Navidad]],""),"")</f>
        <v/>
      </c>
      <c r="E15" s="10" t="str">
        <f>IFERROR(IF(VLOOKUP(A15,Cuaresma!A:C,3,FALSE)=Table15[[#Headers],[Cuaresma]],Table15[[#Headers],[Cuaresma]],""),"")</f>
        <v/>
      </c>
      <c r="F15" s="10" t="str">
        <f>IFERROR(IF(VLOOKUP(A15,Pascua!A:C,3,FALSE)=Table15[[#Headers],[Pascua]],Table15[[#Headers],[Pascua]],""),"")</f>
        <v>Pascua</v>
      </c>
      <c r="G15" s="10" t="str">
        <f>IFERROR(IF(VLOOKUP(A15,Pentecostés!A:C,3,FALSE)=Table15[[#Headers],[Pentecostés]],Table15[[#Headers],[Pentecostés]],""),"")</f>
        <v>Pentecostés</v>
      </c>
      <c r="H15" s="10" t="str">
        <f>IFERROR(IF(VLOOKUP(A15,Entrada!A:C,3,FALSE)=Table15[[#Headers],[Entrada]],Table15[[#Headers],[Entrada]],""),"")</f>
        <v/>
      </c>
      <c r="I15" s="10" t="str">
        <f>IFERROR(IF(VLOOKUP(A15,Virgen!A:C,3,FALSE)=Table15[[#Headers],[Virgen]],Table15[[#Headers],[Virgen]],""),"")</f>
        <v/>
      </c>
      <c r="J15" s="10" t="str">
        <f>IFERROR(IF(VLOOKUP(A15,Paz!A:C,3,FALSE)=Table15[[#Headers],[Paz]],Table15[[#Headers],[Paz]],""),"")</f>
        <v>Paz</v>
      </c>
      <c r="K15" s="10" t="str">
        <f>IFERROR(IF(VLOOKUP(A15,Pan!A:C,3,FALSE)=Table15[[#Headers],[Pan]],Table15[[#Headers],[Pan]],""),"")</f>
        <v/>
      </c>
      <c r="L15" s="10" t="str">
        <f>IFERROR(IF(VLOOKUP(A15,Comunión!A:C,3,FALSE)=Table15[[#Headers],[Comunión]],Table15[[#Headers],[Comunión]],""),"")</f>
        <v/>
      </c>
      <c r="M15" s="10" t="str">
        <f>IFERROR(IF(VLOOKUP(A15,Niños!A:C,3,FALSE)=Table15[[#Headers],[Niños]],Table15[[#Headers],[Niños]],""),"")</f>
        <v>Niños</v>
      </c>
      <c r="N15" s="10" t="str">
        <f>IFERROR(IF(VLOOKUP(A15,Laudes!A:C,3,FALSE)=Table15[[#Headers],[Laudes]],Table15[[#Headers],[Laudes]],""),"")</f>
        <v/>
      </c>
      <c r="O15" s="10" t="str">
        <f>IFERROR(IF(VLOOKUP(A15,'Nuevo Testamento'!A:C,3,FALSE)=Table15[[#Headers],[Nuevo Testamento]],Table15[[#Headers],[Nuevo Testamento]],""),"")</f>
        <v/>
      </c>
      <c r="P15" s="10" t="str">
        <f>IFERROR(IF(VLOOKUP(A15,'Antiguo Testamento'!A:C,3,FALSE)=Table15[[#Headers],[Antiguo Testamento]],Table15[[#Headers],[Antiguo Testamento]],""),"")</f>
        <v>Antiguo Testamento</v>
      </c>
      <c r="Q15" s="10" t="str">
        <f>IFERROR(IF(VLOOKUP(A15,Final!A:C,3,FALSE)=Table15[[#Headers],[Final]],Table15[[#Headers],[Final]],""),"")</f>
        <v/>
      </c>
    </row>
    <row r="16" spans="1:17" s="10" customFormat="1" x14ac:dyDescent="0.25">
      <c r="A16" s="10" t="s">
        <v>12</v>
      </c>
      <c r="B16" s="10">
        <v>15</v>
      </c>
      <c r="C16" s="10" t="str">
        <f>IFERROR(IF(VLOOKUP(A16,Adviento!A:C,3,FALSE)=Table15[[#Headers],[Adviento]],Table15[[#Headers],[Adviento]],""),"")</f>
        <v/>
      </c>
      <c r="D16" s="10" t="str">
        <f>IFERROR(IF(VLOOKUP(A16,Navidad!A:C,3,FALSE)=Table15[[#Headers],[Navidad]],Table15[[#Headers],[Navidad]],""),"")</f>
        <v/>
      </c>
      <c r="E16" s="10" t="str">
        <f>IFERROR(IF(VLOOKUP(A16,Cuaresma!A:C,3,FALSE)=Table15[[#Headers],[Cuaresma]],Table15[[#Headers],[Cuaresma]],""),"")</f>
        <v/>
      </c>
      <c r="F16" s="10" t="str">
        <f>IFERROR(IF(VLOOKUP(A16,Pascua!A:C,3,FALSE)=Table15[[#Headers],[Pascua]],Table15[[#Headers],[Pascua]],""),"")</f>
        <v>Pascua</v>
      </c>
      <c r="G16" s="10" t="str">
        <f>IFERROR(IF(VLOOKUP(A16,Pentecostés!A:C,3,FALSE)=Table15[[#Headers],[Pentecostés]],Table15[[#Headers],[Pentecostés]],""),"")</f>
        <v>Pentecostés</v>
      </c>
      <c r="H16" s="10" t="str">
        <f>IFERROR(IF(VLOOKUP(A16,Entrada!A:C,3,FALSE)=Table15[[#Headers],[Entrada]],Table15[[#Headers],[Entrada]],""),"")</f>
        <v/>
      </c>
      <c r="I16" s="10" t="str">
        <f>IFERROR(IF(VLOOKUP(A16,Virgen!A:C,3,FALSE)=Table15[[#Headers],[Virgen]],Table15[[#Headers],[Virgen]],""),"")</f>
        <v/>
      </c>
      <c r="J16" s="10" t="str">
        <f>IFERROR(IF(VLOOKUP(A16,Paz!A:C,3,FALSE)=Table15[[#Headers],[Paz]],Table15[[#Headers],[Paz]],""),"")</f>
        <v/>
      </c>
      <c r="K16" s="10" t="str">
        <f>IFERROR(IF(VLOOKUP(A16,Pan!A:C,3,FALSE)=Table15[[#Headers],[Pan]],Table15[[#Headers],[Pan]],""),"")</f>
        <v/>
      </c>
      <c r="L16" s="10" t="str">
        <f>IFERROR(IF(VLOOKUP(A16,Comunión!A:C,3,FALSE)=Table15[[#Headers],[Comunión]],Table15[[#Headers],[Comunión]],""),"")</f>
        <v/>
      </c>
      <c r="M16" s="10" t="str">
        <f>IFERROR(IF(VLOOKUP(A16,Niños!A:C,3,FALSE)=Table15[[#Headers],[Niños]],Table15[[#Headers],[Niños]],""),"")</f>
        <v/>
      </c>
      <c r="N16" s="10" t="str">
        <f>IFERROR(IF(VLOOKUP(A16,Laudes!A:C,3,FALSE)=Table15[[#Headers],[Laudes]],Table15[[#Headers],[Laudes]],""),"")</f>
        <v>Laudes</v>
      </c>
      <c r="O16" s="10" t="str">
        <f>IFERROR(IF(VLOOKUP(A16,'Nuevo Testamento'!A:C,3,FALSE)=Table15[[#Headers],[Nuevo Testamento]],Table15[[#Headers],[Nuevo Testamento]],""),"")</f>
        <v>Nuevo Testamento</v>
      </c>
      <c r="P16" s="10" t="str">
        <f>IFERROR(IF(VLOOKUP(A16,'Antiguo Testamento'!A:C,3,FALSE)=Table15[[#Headers],[Antiguo Testamento]],Table15[[#Headers],[Antiguo Testamento]],""),"")</f>
        <v/>
      </c>
      <c r="Q16" s="10" t="str">
        <f>IFERROR(IF(VLOOKUP(A16,Final!A:C,3,FALSE)=Table15[[#Headers],[Final]],Table15[[#Headers],[Final]],""),"")</f>
        <v/>
      </c>
    </row>
    <row r="17" spans="1:17" s="10" customFormat="1" x14ac:dyDescent="0.25">
      <c r="A17" s="10" t="s">
        <v>112</v>
      </c>
      <c r="B17" s="10">
        <v>16</v>
      </c>
      <c r="C17" s="10" t="str">
        <f>IFERROR(IF(VLOOKUP(A17,Adviento!A:C,3,FALSE)=Table15[[#Headers],[Adviento]],Table15[[#Headers],[Adviento]],""),"")</f>
        <v/>
      </c>
      <c r="D17" s="10" t="str">
        <f>IFERROR(IF(VLOOKUP(A17,Navidad!A:C,3,FALSE)=Table15[[#Headers],[Navidad]],Table15[[#Headers],[Navidad]],""),"")</f>
        <v/>
      </c>
      <c r="E17" s="10" t="str">
        <f>IFERROR(IF(VLOOKUP(A17,Cuaresma!A:C,3,FALSE)=Table15[[#Headers],[Cuaresma]],Table15[[#Headers],[Cuaresma]],""),"")</f>
        <v/>
      </c>
      <c r="F17" s="10" t="str">
        <f>IFERROR(IF(VLOOKUP(A17,Pascua!A:C,3,FALSE)=Table15[[#Headers],[Pascua]],Table15[[#Headers],[Pascua]],""),"")</f>
        <v/>
      </c>
      <c r="G17" s="10" t="str">
        <f>IFERROR(IF(VLOOKUP(A17,Pentecostés!A:C,3,FALSE)=Table15[[#Headers],[Pentecostés]],Table15[[#Headers],[Pentecostés]],""),"")</f>
        <v/>
      </c>
      <c r="H17" s="10" t="str">
        <f>IFERROR(IF(VLOOKUP(A17,Entrada!A:C,3,FALSE)=Table15[[#Headers],[Entrada]],Table15[[#Headers],[Entrada]],""),"")</f>
        <v>Entrada</v>
      </c>
      <c r="I17" s="10" t="str">
        <f>IFERROR(IF(VLOOKUP(A17,Virgen!A:C,3,FALSE)=Table15[[#Headers],[Virgen]],Table15[[#Headers],[Virgen]],""),"")</f>
        <v/>
      </c>
      <c r="J17" s="10" t="str">
        <f>IFERROR(IF(VLOOKUP(A17,Paz!A:C,3,FALSE)=Table15[[#Headers],[Paz]],Table15[[#Headers],[Paz]],""),"")</f>
        <v/>
      </c>
      <c r="K17" s="10" t="str">
        <f>IFERROR(IF(VLOOKUP(A17,Pan!A:C,3,FALSE)=Table15[[#Headers],[Pan]],Table15[[#Headers],[Pan]],""),"")</f>
        <v/>
      </c>
      <c r="L17" s="10" t="str">
        <f>IFERROR(IF(VLOOKUP(A17,Comunión!A:C,3,FALSE)=Table15[[#Headers],[Comunión]],Table15[[#Headers],[Comunión]],""),"")</f>
        <v/>
      </c>
      <c r="M17" s="10" t="str">
        <f>IFERROR(IF(VLOOKUP(A17,Niños!A:C,3,FALSE)=Table15[[#Headers],[Niños]],Table15[[#Headers],[Niños]],""),"")</f>
        <v/>
      </c>
      <c r="N17" s="10" t="str">
        <f>IFERROR(IF(VLOOKUP(A17,Laudes!A:C,3,FALSE)=Table15[[#Headers],[Laudes]],Table15[[#Headers],[Laudes]],""),"")</f>
        <v/>
      </c>
      <c r="O17" s="10" t="str">
        <f>IFERROR(IF(VLOOKUP(A17,'Nuevo Testamento'!A:C,3,FALSE)=Table15[[#Headers],[Nuevo Testamento]],Table15[[#Headers],[Nuevo Testamento]],""),"")</f>
        <v/>
      </c>
      <c r="P17" s="10" t="str">
        <f>IFERROR(IF(VLOOKUP(A17,'Antiguo Testamento'!A:C,3,FALSE)=Table15[[#Headers],[Antiguo Testamento]],Table15[[#Headers],[Antiguo Testamento]],""),"")</f>
        <v>Antiguo Testamento</v>
      </c>
      <c r="Q17" s="10" t="str">
        <f>IFERROR(IF(VLOOKUP(A17,Final!A:C,3,FALSE)=Table15[[#Headers],[Final]],Table15[[#Headers],[Final]],""),"")</f>
        <v/>
      </c>
    </row>
    <row r="18" spans="1:17" s="10" customFormat="1" x14ac:dyDescent="0.25">
      <c r="A18" s="10" t="s">
        <v>13</v>
      </c>
      <c r="B18" s="10">
        <v>17</v>
      </c>
      <c r="C18" s="10" t="str">
        <f>IFERROR(IF(VLOOKUP(A18,Adviento!A:C,3,FALSE)=Table15[[#Headers],[Adviento]],Table15[[#Headers],[Adviento]],""),"")</f>
        <v/>
      </c>
      <c r="D18" s="10" t="str">
        <f>IFERROR(IF(VLOOKUP(A18,Navidad!A:C,3,FALSE)=Table15[[#Headers],[Navidad]],Table15[[#Headers],[Navidad]],""),"")</f>
        <v/>
      </c>
      <c r="E18" s="10" t="str">
        <f>IFERROR(IF(VLOOKUP(A18,Cuaresma!A:C,3,FALSE)=Table15[[#Headers],[Cuaresma]],Table15[[#Headers],[Cuaresma]],""),"")</f>
        <v/>
      </c>
      <c r="F18" s="10" t="str">
        <f>IFERROR(IF(VLOOKUP(A18,Pascua!A:C,3,FALSE)=Table15[[#Headers],[Pascua]],Table15[[#Headers],[Pascua]],""),"")</f>
        <v/>
      </c>
      <c r="G18" s="10" t="str">
        <f>IFERROR(IF(VLOOKUP(A18,Pentecostés!A:C,3,FALSE)=Table15[[#Headers],[Pentecostés]],Table15[[#Headers],[Pentecostés]],""),"")</f>
        <v/>
      </c>
      <c r="H18" s="10" t="str">
        <f>IFERROR(IF(VLOOKUP(A18,Entrada!A:C,3,FALSE)=Table15[[#Headers],[Entrada]],Table15[[#Headers],[Entrada]],""),"")</f>
        <v>Entrada</v>
      </c>
      <c r="I18" s="10" t="str">
        <f>IFERROR(IF(VLOOKUP(A18,Virgen!A:C,3,FALSE)=Table15[[#Headers],[Virgen]],Table15[[#Headers],[Virgen]],""),"")</f>
        <v/>
      </c>
      <c r="J18" s="10" t="str">
        <f>IFERROR(IF(VLOOKUP(A18,Paz!A:C,3,FALSE)=Table15[[#Headers],[Paz]],Table15[[#Headers],[Paz]],""),"")</f>
        <v/>
      </c>
      <c r="K18" s="10" t="str">
        <f>IFERROR(IF(VLOOKUP(A18,Pan!A:C,3,FALSE)=Table15[[#Headers],[Pan]],Table15[[#Headers],[Pan]],""),"")</f>
        <v/>
      </c>
      <c r="L18" s="10" t="str">
        <f>IFERROR(IF(VLOOKUP(A18,Comunión!A:C,3,FALSE)=Table15[[#Headers],[Comunión]],Table15[[#Headers],[Comunión]],""),"")</f>
        <v/>
      </c>
      <c r="M18" s="10" t="str">
        <f>IFERROR(IF(VLOOKUP(A18,Niños!A:C,3,FALSE)=Table15[[#Headers],[Niños]],Table15[[#Headers],[Niños]],""),"")</f>
        <v/>
      </c>
      <c r="N18" s="10" t="str">
        <f>IFERROR(IF(VLOOKUP(A18,Laudes!A:C,3,FALSE)=Table15[[#Headers],[Laudes]],Table15[[#Headers],[Laudes]],""),"")</f>
        <v/>
      </c>
      <c r="O18" s="10" t="str">
        <f>IFERROR(IF(VLOOKUP(A18,'Nuevo Testamento'!A:C,3,FALSE)=Table15[[#Headers],[Nuevo Testamento]],Table15[[#Headers],[Nuevo Testamento]],""),"")</f>
        <v>Nuevo Testamento</v>
      </c>
      <c r="P18" s="10" t="str">
        <f>IFERROR(IF(VLOOKUP(A18,'Antiguo Testamento'!A:C,3,FALSE)=Table15[[#Headers],[Antiguo Testamento]],Table15[[#Headers],[Antiguo Testamento]],""),"")</f>
        <v/>
      </c>
      <c r="Q18" s="10" t="str">
        <f>IFERROR(IF(VLOOKUP(A18,Final!A:C,3,FALSE)=Table15[[#Headers],[Final]],Table15[[#Headers],[Final]],""),"")</f>
        <v/>
      </c>
    </row>
    <row r="19" spans="1:17" s="10" customFormat="1" x14ac:dyDescent="0.25">
      <c r="A19" s="10" t="s">
        <v>113</v>
      </c>
      <c r="B19" s="10">
        <v>18</v>
      </c>
      <c r="C19" s="10" t="str">
        <f>IFERROR(IF(VLOOKUP(A19,Adviento!A:C,3,FALSE)=Table15[[#Headers],[Adviento]],Table15[[#Headers],[Adviento]],""),"")</f>
        <v/>
      </c>
      <c r="D19" s="10" t="str">
        <f>IFERROR(IF(VLOOKUP(A19,Navidad!A:C,3,FALSE)=Table15[[#Headers],[Navidad]],Table15[[#Headers],[Navidad]],""),"")</f>
        <v/>
      </c>
      <c r="E19" s="10" t="str">
        <f>IFERROR(IF(VLOOKUP(A19,Cuaresma!A:C,3,FALSE)=Table15[[#Headers],[Cuaresma]],Table15[[#Headers],[Cuaresma]],""),"")</f>
        <v>Cuaresma</v>
      </c>
      <c r="F19" s="10" t="str">
        <f>IFERROR(IF(VLOOKUP(A19,Pascua!A:C,3,FALSE)=Table15[[#Headers],[Pascua]],Table15[[#Headers],[Pascua]],""),"")</f>
        <v/>
      </c>
      <c r="G19" s="10" t="str">
        <f>IFERROR(IF(VLOOKUP(A19,Pentecostés!A:C,3,FALSE)=Table15[[#Headers],[Pentecostés]],Table15[[#Headers],[Pentecostés]],""),"")</f>
        <v/>
      </c>
      <c r="H19" s="10" t="str">
        <f>IFERROR(IF(VLOOKUP(A19,Entrada!A:C,3,FALSE)=Table15[[#Headers],[Entrada]],Table15[[#Headers],[Entrada]],""),"")</f>
        <v/>
      </c>
      <c r="I19" s="10" t="str">
        <f>IFERROR(IF(VLOOKUP(A19,Virgen!A:C,3,FALSE)=Table15[[#Headers],[Virgen]],Table15[[#Headers],[Virgen]],""),"")</f>
        <v/>
      </c>
      <c r="J19" s="10" t="str">
        <f>IFERROR(IF(VLOOKUP(A19,Paz!A:C,3,FALSE)=Table15[[#Headers],[Paz]],Table15[[#Headers],[Paz]],""),"")</f>
        <v/>
      </c>
      <c r="K19" s="10" t="str">
        <f>IFERROR(IF(VLOOKUP(A19,Pan!A:C,3,FALSE)=Table15[[#Headers],[Pan]],Table15[[#Headers],[Pan]],""),"")</f>
        <v/>
      </c>
      <c r="L19" s="10" t="str">
        <f>IFERROR(IF(VLOOKUP(A19,Comunión!A:C,3,FALSE)=Table15[[#Headers],[Comunión]],Table15[[#Headers],[Comunión]],""),"")</f>
        <v/>
      </c>
      <c r="M19" s="10" t="str">
        <f>IFERROR(IF(VLOOKUP(A19,Niños!A:C,3,FALSE)=Table15[[#Headers],[Niños]],Table15[[#Headers],[Niños]],""),"")</f>
        <v/>
      </c>
      <c r="N19" s="10" t="str">
        <f>IFERROR(IF(VLOOKUP(A19,Laudes!A:C,3,FALSE)=Table15[[#Headers],[Laudes]],Table15[[#Headers],[Laudes]],""),"")</f>
        <v>Laudes</v>
      </c>
      <c r="O19" s="10" t="str">
        <f>IFERROR(IF(VLOOKUP(A19,'Nuevo Testamento'!A:C,3,FALSE)=Table15[[#Headers],[Nuevo Testamento]],Table15[[#Headers],[Nuevo Testamento]],""),"")</f>
        <v/>
      </c>
      <c r="P19" s="10" t="str">
        <f>IFERROR(IF(VLOOKUP(A19,'Antiguo Testamento'!A:C,3,FALSE)=Table15[[#Headers],[Antiguo Testamento]],Table15[[#Headers],[Antiguo Testamento]],""),"")</f>
        <v>Antiguo Testamento</v>
      </c>
      <c r="Q19" s="10" t="str">
        <f>IFERROR(IF(VLOOKUP(A19,Final!A:C,3,FALSE)=Table15[[#Headers],[Final]],Table15[[#Headers],[Final]],""),"")</f>
        <v/>
      </c>
    </row>
    <row r="20" spans="1:17" s="10" customFormat="1" x14ac:dyDescent="0.25">
      <c r="A20" s="10" t="s">
        <v>14</v>
      </c>
      <c r="B20" s="10">
        <v>19</v>
      </c>
      <c r="C20" s="10" t="str">
        <f>IFERROR(IF(VLOOKUP(A20,Adviento!A:C,3,FALSE)=Table15[[#Headers],[Adviento]],Table15[[#Headers],[Adviento]],""),"")</f>
        <v/>
      </c>
      <c r="D20" s="10" t="str">
        <f>IFERROR(IF(VLOOKUP(A20,Navidad!A:C,3,FALSE)=Table15[[#Headers],[Navidad]],Table15[[#Headers],[Navidad]],""),"")</f>
        <v/>
      </c>
      <c r="E20" s="10" t="str">
        <f>IFERROR(IF(VLOOKUP(A20,Cuaresma!A:C,3,FALSE)=Table15[[#Headers],[Cuaresma]],Table15[[#Headers],[Cuaresma]],""),"")</f>
        <v/>
      </c>
      <c r="F20" s="10" t="str">
        <f>IFERROR(IF(VLOOKUP(A20,Pascua!A:C,3,FALSE)=Table15[[#Headers],[Pascua]],Table15[[#Headers],[Pascua]],""),"")</f>
        <v>Pascua</v>
      </c>
      <c r="G20" s="10" t="str">
        <f>IFERROR(IF(VLOOKUP(A20,Pentecostés!A:C,3,FALSE)=Table15[[#Headers],[Pentecostés]],Table15[[#Headers],[Pentecostés]],""),"")</f>
        <v>Pentecostés</v>
      </c>
      <c r="H20" s="10" t="str">
        <f>IFERROR(IF(VLOOKUP(A20,Entrada!A:C,3,FALSE)=Table15[[#Headers],[Entrada]],Table15[[#Headers],[Entrada]],""),"")</f>
        <v/>
      </c>
      <c r="I20" s="10" t="str">
        <f>IFERROR(IF(VLOOKUP(A20,Virgen!A:C,3,FALSE)=Table15[[#Headers],[Virgen]],Table15[[#Headers],[Virgen]],""),"")</f>
        <v/>
      </c>
      <c r="J20" s="10" t="str">
        <f>IFERROR(IF(VLOOKUP(A20,Paz!A:C,3,FALSE)=Table15[[#Headers],[Paz]],Table15[[#Headers],[Paz]],""),"")</f>
        <v/>
      </c>
      <c r="K20" s="10" t="str">
        <f>IFERROR(IF(VLOOKUP(A20,Pan!A:C,3,FALSE)=Table15[[#Headers],[Pan]],Table15[[#Headers],[Pan]],""),"")</f>
        <v/>
      </c>
      <c r="L20" s="10" t="str">
        <f>IFERROR(IF(VLOOKUP(A20,Comunión!A:C,3,FALSE)=Table15[[#Headers],[Comunión]],Table15[[#Headers],[Comunión]],""),"")</f>
        <v/>
      </c>
      <c r="M20" s="10" t="str">
        <f>IFERROR(IF(VLOOKUP(A20,Niños!A:C,3,FALSE)=Table15[[#Headers],[Niños]],Table15[[#Headers],[Niños]],""),"")</f>
        <v/>
      </c>
      <c r="N20" s="10" t="str">
        <f>IFERROR(IF(VLOOKUP(A20,Laudes!A:C,3,FALSE)=Table15[[#Headers],[Laudes]],Table15[[#Headers],[Laudes]],""),"")</f>
        <v/>
      </c>
      <c r="O20" s="10" t="str">
        <f>IFERROR(IF(VLOOKUP(A20,'Nuevo Testamento'!A:C,3,FALSE)=Table15[[#Headers],[Nuevo Testamento]],Table15[[#Headers],[Nuevo Testamento]],""),"")</f>
        <v/>
      </c>
      <c r="P20" s="10" t="str">
        <f>IFERROR(IF(VLOOKUP(A20,'Antiguo Testamento'!A:C,3,FALSE)=Table15[[#Headers],[Antiguo Testamento]],Table15[[#Headers],[Antiguo Testamento]],""),"")</f>
        <v>Antiguo Testamento</v>
      </c>
      <c r="Q20" s="10" t="str">
        <f>IFERROR(IF(VLOOKUP(A20,Final!A:C,3,FALSE)=Table15[[#Headers],[Final]],Table15[[#Headers],[Final]],""),"")</f>
        <v/>
      </c>
    </row>
    <row r="21" spans="1:17" s="10" customFormat="1" x14ac:dyDescent="0.25">
      <c r="A21" s="10" t="s">
        <v>115</v>
      </c>
      <c r="B21" s="10">
        <v>20</v>
      </c>
      <c r="C21" s="10" t="str">
        <f>IFERROR(IF(VLOOKUP(A21,Adviento!A:C,3,FALSE)=Table15[[#Headers],[Adviento]],Table15[[#Headers],[Adviento]],""),"")</f>
        <v/>
      </c>
      <c r="D21" s="10" t="str">
        <f>IFERROR(IF(VLOOKUP(A21,Navidad!A:C,3,FALSE)=Table15[[#Headers],[Navidad]],Table15[[#Headers],[Navidad]],""),"")</f>
        <v/>
      </c>
      <c r="E21" s="10" t="str">
        <f>IFERROR(IF(VLOOKUP(A21,Cuaresma!A:C,3,FALSE)=Table15[[#Headers],[Cuaresma]],Table15[[#Headers],[Cuaresma]],""),"")</f>
        <v>Cuaresma</v>
      </c>
      <c r="F21" s="10" t="str">
        <f>IFERROR(IF(VLOOKUP(A21,Pascua!A:C,3,FALSE)=Table15[[#Headers],[Pascua]],Table15[[#Headers],[Pascua]],""),"")</f>
        <v/>
      </c>
      <c r="G21" s="10" t="str">
        <f>IFERROR(IF(VLOOKUP(A21,Pentecostés!A:C,3,FALSE)=Table15[[#Headers],[Pentecostés]],Table15[[#Headers],[Pentecostés]],""),"")</f>
        <v/>
      </c>
      <c r="H21" s="10" t="str">
        <f>IFERROR(IF(VLOOKUP(A21,Entrada!A:C,3,FALSE)=Table15[[#Headers],[Entrada]],Table15[[#Headers],[Entrada]],""),"")</f>
        <v/>
      </c>
      <c r="I21" s="10" t="str">
        <f>IFERROR(IF(VLOOKUP(A21,Virgen!A:C,3,FALSE)=Table15[[#Headers],[Virgen]],Table15[[#Headers],[Virgen]],""),"")</f>
        <v/>
      </c>
      <c r="J21" s="10" t="str">
        <f>IFERROR(IF(VLOOKUP(A21,Paz!A:C,3,FALSE)=Table15[[#Headers],[Paz]],Table15[[#Headers],[Paz]],""),"")</f>
        <v/>
      </c>
      <c r="K21" s="10" t="str">
        <f>IFERROR(IF(VLOOKUP(A21,Pan!A:C,3,FALSE)=Table15[[#Headers],[Pan]],Table15[[#Headers],[Pan]],""),"")</f>
        <v/>
      </c>
      <c r="L21" s="10" t="str">
        <f>IFERROR(IF(VLOOKUP(A21,Comunión!A:C,3,FALSE)=Table15[[#Headers],[Comunión]],Table15[[#Headers],[Comunión]],""),"")</f>
        <v/>
      </c>
      <c r="M21" s="10" t="str">
        <f>IFERROR(IF(VLOOKUP(A21,Niños!A:C,3,FALSE)=Table15[[#Headers],[Niños]],Table15[[#Headers],[Niños]],""),"")</f>
        <v/>
      </c>
      <c r="N21" s="10" t="str">
        <f>IFERROR(IF(VLOOKUP(A21,Laudes!A:C,3,FALSE)=Table15[[#Headers],[Laudes]],Table15[[#Headers],[Laudes]],""),"")</f>
        <v/>
      </c>
      <c r="O21" s="10" t="str">
        <f>IFERROR(IF(VLOOKUP(A21,'Nuevo Testamento'!A:C,3,FALSE)=Table15[[#Headers],[Nuevo Testamento]],Table15[[#Headers],[Nuevo Testamento]],""),"")</f>
        <v/>
      </c>
      <c r="P21" s="10" t="str">
        <f>IFERROR(IF(VLOOKUP(A21,'Antiguo Testamento'!A:C,3,FALSE)=Table15[[#Headers],[Antiguo Testamento]],Table15[[#Headers],[Antiguo Testamento]],""),"")</f>
        <v/>
      </c>
      <c r="Q21" s="10" t="str">
        <f>IFERROR(IF(VLOOKUP(A21,Final!A:C,3,FALSE)=Table15[[#Headers],[Final]],Table15[[#Headers],[Final]],""),"")</f>
        <v/>
      </c>
    </row>
    <row r="22" spans="1:17" s="10" customFormat="1" x14ac:dyDescent="0.25">
      <c r="A22" s="10" t="s">
        <v>231</v>
      </c>
      <c r="B22" s="10">
        <v>21</v>
      </c>
      <c r="C22" s="10" t="str">
        <f>IFERROR(IF(VLOOKUP(A22,Adviento!A:C,3,FALSE)=Table15[[#Headers],[Adviento]],Table15[[#Headers],[Adviento]],""),"")</f>
        <v/>
      </c>
      <c r="D22" s="10" t="str">
        <f>IFERROR(IF(VLOOKUP(A22,Navidad!A:C,3,FALSE)=Table15[[#Headers],[Navidad]],Table15[[#Headers],[Navidad]],""),"")</f>
        <v/>
      </c>
      <c r="E22" s="10" t="str">
        <f>IFERROR(IF(VLOOKUP(A22,Cuaresma!A:C,3,FALSE)=Table15[[#Headers],[Cuaresma]],Table15[[#Headers],[Cuaresma]],""),"")</f>
        <v/>
      </c>
      <c r="F22" s="10" t="str">
        <f>IFERROR(IF(VLOOKUP(A22,Pascua!A:C,3,FALSE)=Table15[[#Headers],[Pascua]],Table15[[#Headers],[Pascua]],""),"")</f>
        <v/>
      </c>
      <c r="G22" s="10" t="str">
        <f>IFERROR(IF(VLOOKUP(A22,Pentecostés!A:C,3,FALSE)=Table15[[#Headers],[Pentecostés]],Table15[[#Headers],[Pentecostés]],""),"")</f>
        <v/>
      </c>
      <c r="H22" s="10" t="str">
        <f>IFERROR(IF(VLOOKUP(A22,Entrada!A:C,3,FALSE)=Table15[[#Headers],[Entrada]],Table15[[#Headers],[Entrada]],""),"")</f>
        <v/>
      </c>
      <c r="I22" s="10" t="str">
        <f>IFERROR(IF(VLOOKUP(A22,Virgen!A:C,3,FALSE)=Table15[[#Headers],[Virgen]],Table15[[#Headers],[Virgen]],""),"")</f>
        <v>Virgen</v>
      </c>
      <c r="J22" s="10" t="str">
        <f>IFERROR(IF(VLOOKUP(A22,Paz!A:C,3,FALSE)=Table15[[#Headers],[Paz]],Table15[[#Headers],[Paz]],""),"")</f>
        <v/>
      </c>
      <c r="K22" s="10" t="str">
        <f>IFERROR(IF(VLOOKUP(A22,Pan!A:C,3,FALSE)=Table15[[#Headers],[Pan]],Table15[[#Headers],[Pan]],""),"")</f>
        <v/>
      </c>
      <c r="L22" s="10" t="str">
        <f>IFERROR(IF(VLOOKUP(A22,Comunión!A:C,3,FALSE)=Table15[[#Headers],[Comunión]],Table15[[#Headers],[Comunión]],""),"")</f>
        <v/>
      </c>
      <c r="M22" s="10" t="str">
        <f>IFERROR(IF(VLOOKUP(A22,Niños!A:C,3,FALSE)=Table15[[#Headers],[Niños]],Table15[[#Headers],[Niños]],""),"")</f>
        <v/>
      </c>
      <c r="N22" s="10" t="str">
        <f>IFERROR(IF(VLOOKUP(A22,Laudes!A:C,3,FALSE)=Table15[[#Headers],[Laudes]],Table15[[#Headers],[Laudes]],""),"")</f>
        <v/>
      </c>
      <c r="O22" s="10" t="str">
        <f>IFERROR(IF(VLOOKUP(A22,'Nuevo Testamento'!A:C,3,FALSE)=Table15[[#Headers],[Nuevo Testamento]],Table15[[#Headers],[Nuevo Testamento]],""),"")</f>
        <v>Nuevo Testamento</v>
      </c>
      <c r="P22" s="10" t="str">
        <f>IFERROR(IF(VLOOKUP(A22,'Antiguo Testamento'!A:C,3,FALSE)=Table15[[#Headers],[Antiguo Testamento]],Table15[[#Headers],[Antiguo Testamento]],""),"")</f>
        <v/>
      </c>
      <c r="Q22" s="10" t="str">
        <f>IFERROR(IF(VLOOKUP(A22,Final!A:C,3,FALSE)=Table15[[#Headers],[Final]],Table15[[#Headers],[Final]],""),"")</f>
        <v/>
      </c>
    </row>
    <row r="23" spans="1:17" s="10" customFormat="1" x14ac:dyDescent="0.25">
      <c r="A23" s="10" t="s">
        <v>15</v>
      </c>
      <c r="B23" s="10">
        <v>22</v>
      </c>
      <c r="C23" s="10" t="str">
        <f>IFERROR(IF(VLOOKUP(A23,Adviento!A:C,3,FALSE)=Table15[[#Headers],[Adviento]],Table15[[#Headers],[Adviento]],""),"")</f>
        <v/>
      </c>
      <c r="D23" s="10" t="str">
        <f>IFERROR(IF(VLOOKUP(A23,Navidad!A:C,3,FALSE)=Table15[[#Headers],[Navidad]],Table15[[#Headers],[Navidad]],""),"")</f>
        <v/>
      </c>
      <c r="E23" s="10" t="str">
        <f>IFERROR(IF(VLOOKUP(A23,Cuaresma!A:C,3,FALSE)=Table15[[#Headers],[Cuaresma]],Table15[[#Headers],[Cuaresma]],""),"")</f>
        <v/>
      </c>
      <c r="F23" s="10" t="str">
        <f>IFERROR(IF(VLOOKUP(A23,Pascua!A:C,3,FALSE)=Table15[[#Headers],[Pascua]],Table15[[#Headers],[Pascua]],""),"")</f>
        <v/>
      </c>
      <c r="G23" s="10" t="str">
        <f>IFERROR(IF(VLOOKUP(A23,Pentecostés!A:C,3,FALSE)=Table15[[#Headers],[Pentecostés]],Table15[[#Headers],[Pentecostés]],""),"")</f>
        <v/>
      </c>
      <c r="H23" s="10" t="str">
        <f>IFERROR(IF(VLOOKUP(A23,Entrada!A:C,3,FALSE)=Table15[[#Headers],[Entrada]],Table15[[#Headers],[Entrada]],""),"")</f>
        <v/>
      </c>
      <c r="I23" s="10" t="str">
        <f>IFERROR(IF(VLOOKUP(A23,Virgen!A:C,3,FALSE)=Table15[[#Headers],[Virgen]],Table15[[#Headers],[Virgen]],""),"")</f>
        <v>Virgen</v>
      </c>
      <c r="J23" s="10" t="str">
        <f>IFERROR(IF(VLOOKUP(A23,Paz!A:C,3,FALSE)=Table15[[#Headers],[Paz]],Table15[[#Headers],[Paz]],""),"")</f>
        <v/>
      </c>
      <c r="K23" s="10" t="str">
        <f>IFERROR(IF(VLOOKUP(A23,Pan!A:C,3,FALSE)=Table15[[#Headers],[Pan]],Table15[[#Headers],[Pan]],""),"")</f>
        <v/>
      </c>
      <c r="L23" s="10" t="str">
        <f>IFERROR(IF(VLOOKUP(A23,Comunión!A:C,3,FALSE)=Table15[[#Headers],[Comunión]],Table15[[#Headers],[Comunión]],""),"")</f>
        <v/>
      </c>
      <c r="M23" s="10" t="str">
        <f>IFERROR(IF(VLOOKUP(A23,Niños!A:C,3,FALSE)=Table15[[#Headers],[Niños]],Table15[[#Headers],[Niños]],""),"")</f>
        <v/>
      </c>
      <c r="N23" s="10" t="str">
        <f>IFERROR(IF(VLOOKUP(A23,Laudes!A:C,3,FALSE)=Table15[[#Headers],[Laudes]],Table15[[#Headers],[Laudes]],""),"")</f>
        <v/>
      </c>
      <c r="O23" s="10" t="str">
        <f>IFERROR(IF(VLOOKUP(A23,'Nuevo Testamento'!A:C,3,FALSE)=Table15[[#Headers],[Nuevo Testamento]],Table15[[#Headers],[Nuevo Testamento]],""),"")</f>
        <v>Nuevo Testamento</v>
      </c>
      <c r="P23" s="10" t="str">
        <f>IFERROR(IF(VLOOKUP(A23,'Antiguo Testamento'!A:C,3,FALSE)=Table15[[#Headers],[Antiguo Testamento]],Table15[[#Headers],[Antiguo Testamento]],""),"")</f>
        <v/>
      </c>
      <c r="Q23" s="10" t="str">
        <f>IFERROR(IF(VLOOKUP(A23,Final!A:C,3,FALSE)=Table15[[#Headers],[Final]],Table15[[#Headers],[Final]],""),"")</f>
        <v/>
      </c>
    </row>
    <row r="24" spans="1:17" s="10" customFormat="1" x14ac:dyDescent="0.25">
      <c r="A24" s="10" t="s">
        <v>116</v>
      </c>
      <c r="B24" s="10">
        <v>23</v>
      </c>
      <c r="C24" s="10" t="str">
        <f>IFERROR(IF(VLOOKUP(A24,Adviento!A:C,3,FALSE)=Table15[[#Headers],[Adviento]],Table15[[#Headers],[Adviento]],""),"")</f>
        <v/>
      </c>
      <c r="D24" s="10" t="str">
        <f>IFERROR(IF(VLOOKUP(A24,Navidad!A:C,3,FALSE)=Table15[[#Headers],[Navidad]],Table15[[#Headers],[Navidad]],""),"")</f>
        <v/>
      </c>
      <c r="E24" s="10" t="str">
        <f>IFERROR(IF(VLOOKUP(A24,Cuaresma!A:C,3,FALSE)=Table15[[#Headers],[Cuaresma]],Table15[[#Headers],[Cuaresma]],""),"")</f>
        <v>Cuaresma</v>
      </c>
      <c r="F24" s="10" t="str">
        <f>IFERROR(IF(VLOOKUP(A24,Pascua!A:C,3,FALSE)=Table15[[#Headers],[Pascua]],Table15[[#Headers],[Pascua]],""),"")</f>
        <v/>
      </c>
      <c r="G24" s="10" t="str">
        <f>IFERROR(IF(VLOOKUP(A24,Pentecostés!A:C,3,FALSE)=Table15[[#Headers],[Pentecostés]],Table15[[#Headers],[Pentecostés]],""),"")</f>
        <v/>
      </c>
      <c r="H24" s="10" t="str">
        <f>IFERROR(IF(VLOOKUP(A24,Entrada!A:C,3,FALSE)=Table15[[#Headers],[Entrada]],Table15[[#Headers],[Entrada]],""),"")</f>
        <v/>
      </c>
      <c r="I24" s="10" t="str">
        <f>IFERROR(IF(VLOOKUP(A24,Virgen!A:C,3,FALSE)=Table15[[#Headers],[Virgen]],Table15[[#Headers],[Virgen]],""),"")</f>
        <v/>
      </c>
      <c r="J24" s="10" t="str">
        <f>IFERROR(IF(VLOOKUP(A24,Paz!A:C,3,FALSE)=Table15[[#Headers],[Paz]],Table15[[#Headers],[Paz]],""),"")</f>
        <v/>
      </c>
      <c r="K24" s="10" t="str">
        <f>IFERROR(IF(VLOOKUP(A24,Pan!A:C,3,FALSE)=Table15[[#Headers],[Pan]],Table15[[#Headers],[Pan]],""),"")</f>
        <v/>
      </c>
      <c r="L24" s="10" t="str">
        <f>IFERROR(IF(VLOOKUP(A24,Comunión!A:C,3,FALSE)=Table15[[#Headers],[Comunión]],Table15[[#Headers],[Comunión]],""),"")</f>
        <v/>
      </c>
      <c r="M24" s="10" t="str">
        <f>IFERROR(IF(VLOOKUP(A24,Niños!A:C,3,FALSE)=Table15[[#Headers],[Niños]],Table15[[#Headers],[Niños]],""),"")</f>
        <v/>
      </c>
      <c r="N24" s="10" t="str">
        <f>IFERROR(IF(VLOOKUP(A24,Laudes!A:C,3,FALSE)=Table15[[#Headers],[Laudes]],Table15[[#Headers],[Laudes]],""),"")</f>
        <v>Laudes</v>
      </c>
      <c r="O24" s="10" t="str">
        <f>IFERROR(IF(VLOOKUP(A24,'Nuevo Testamento'!A:C,3,FALSE)=Table15[[#Headers],[Nuevo Testamento]],Table15[[#Headers],[Nuevo Testamento]],""),"")</f>
        <v/>
      </c>
      <c r="P24" s="10" t="str">
        <f>IFERROR(IF(VLOOKUP(A24,'Antiguo Testamento'!A:C,3,FALSE)=Table15[[#Headers],[Antiguo Testamento]],Table15[[#Headers],[Antiguo Testamento]],""),"")</f>
        <v>Antiguo Testamento</v>
      </c>
      <c r="Q24" s="10" t="str">
        <f>IFERROR(IF(VLOOKUP(A24,Final!A:C,3,FALSE)=Table15[[#Headers],[Final]],Table15[[#Headers],[Final]],""),"")</f>
        <v/>
      </c>
    </row>
    <row r="25" spans="1:17" s="10" customFormat="1" x14ac:dyDescent="0.25">
      <c r="A25" s="10" t="s">
        <v>16</v>
      </c>
      <c r="B25" s="10">
        <v>24</v>
      </c>
      <c r="C25" s="10" t="str">
        <f>IFERROR(IF(VLOOKUP(A25,Adviento!A:C,3,FALSE)=Table15[[#Headers],[Adviento]],Table15[[#Headers],[Adviento]],""),"")</f>
        <v/>
      </c>
      <c r="D25" s="10" t="str">
        <f>IFERROR(IF(VLOOKUP(A25,Navidad!A:C,3,FALSE)=Table15[[#Headers],[Navidad]],Table15[[#Headers],[Navidad]],""),"")</f>
        <v/>
      </c>
      <c r="E25" s="10" t="str">
        <f>IFERROR(IF(VLOOKUP(A25,Cuaresma!A:C,3,FALSE)=Table15[[#Headers],[Cuaresma]],Table15[[#Headers],[Cuaresma]],""),"")</f>
        <v/>
      </c>
      <c r="F25" s="10" t="str">
        <f>IFERROR(IF(VLOOKUP(A25,Pascua!A:C,3,FALSE)=Table15[[#Headers],[Pascua]],Table15[[#Headers],[Pascua]],""),"")</f>
        <v/>
      </c>
      <c r="G25" s="10" t="str">
        <f>IFERROR(IF(VLOOKUP(A25,Pentecostés!A:C,3,FALSE)=Table15[[#Headers],[Pentecostés]],Table15[[#Headers],[Pentecostés]],""),"")</f>
        <v/>
      </c>
      <c r="H25" s="10" t="str">
        <f>IFERROR(IF(VLOOKUP(A25,Entrada!A:C,3,FALSE)=Table15[[#Headers],[Entrada]],Table15[[#Headers],[Entrada]],""),"")</f>
        <v/>
      </c>
      <c r="I25" s="10" t="str">
        <f>IFERROR(IF(VLOOKUP(A25,Virgen!A:C,3,FALSE)=Table15[[#Headers],[Virgen]],Table15[[#Headers],[Virgen]],""),"")</f>
        <v/>
      </c>
      <c r="J25" s="10" t="str">
        <f>IFERROR(IF(VLOOKUP(A25,Paz!A:C,3,FALSE)=Table15[[#Headers],[Paz]],Table15[[#Headers],[Paz]],""),"")</f>
        <v>Paz</v>
      </c>
      <c r="K25" s="10" t="str">
        <f>IFERROR(IF(VLOOKUP(A25,Pan!A:C,3,FALSE)=Table15[[#Headers],[Pan]],Table15[[#Headers],[Pan]],""),"")</f>
        <v/>
      </c>
      <c r="L25" s="10" t="str">
        <f>IFERROR(IF(VLOOKUP(A25,Comunión!A:C,3,FALSE)=Table15[[#Headers],[Comunión]],Table15[[#Headers],[Comunión]],""),"")</f>
        <v/>
      </c>
      <c r="M25" s="10" t="str">
        <f>IFERROR(IF(VLOOKUP(A25,Niños!A:C,3,FALSE)=Table15[[#Headers],[Niños]],Table15[[#Headers],[Niños]],""),"")</f>
        <v/>
      </c>
      <c r="N25" s="10" t="str">
        <f>IFERROR(IF(VLOOKUP(A25,Laudes!A:C,3,FALSE)=Table15[[#Headers],[Laudes]],Table15[[#Headers],[Laudes]],""),"")</f>
        <v/>
      </c>
      <c r="O25" s="10" t="str">
        <f>IFERROR(IF(VLOOKUP(A25,'Nuevo Testamento'!A:C,3,FALSE)=Table15[[#Headers],[Nuevo Testamento]],Table15[[#Headers],[Nuevo Testamento]],""),"")</f>
        <v/>
      </c>
      <c r="P25" s="10" t="str">
        <f>IFERROR(IF(VLOOKUP(A25,'Antiguo Testamento'!A:C,3,FALSE)=Table15[[#Headers],[Antiguo Testamento]],Table15[[#Headers],[Antiguo Testamento]],""),"")</f>
        <v>Antiguo Testamento</v>
      </c>
      <c r="Q25" s="10" t="str">
        <f>IFERROR(IF(VLOOKUP(A25,Final!A:C,3,FALSE)=Table15[[#Headers],[Final]],Table15[[#Headers],[Final]],""),"")</f>
        <v>Final</v>
      </c>
    </row>
    <row r="26" spans="1:17" s="10" customFormat="1" x14ac:dyDescent="0.25">
      <c r="A26" s="10" t="s">
        <v>17</v>
      </c>
      <c r="B26" s="10">
        <v>25</v>
      </c>
      <c r="C26" s="10" t="str">
        <f>IFERROR(IF(VLOOKUP(A26,Adviento!A:C,3,FALSE)=Table15[[#Headers],[Adviento]],Table15[[#Headers],[Adviento]],""),"")</f>
        <v/>
      </c>
      <c r="D26" s="10" t="str">
        <f>IFERROR(IF(VLOOKUP(A26,Navidad!A:C,3,FALSE)=Table15[[#Headers],[Navidad]],Table15[[#Headers],[Navidad]],""),"")</f>
        <v/>
      </c>
      <c r="E26" s="10" t="str">
        <f>IFERROR(IF(VLOOKUP(A26,Cuaresma!A:C,3,FALSE)=Table15[[#Headers],[Cuaresma]],Table15[[#Headers],[Cuaresma]],""),"")</f>
        <v>Cuaresma</v>
      </c>
      <c r="F26" s="10" t="str">
        <f>IFERROR(IF(VLOOKUP(A26,Pascua!A:C,3,FALSE)=Table15[[#Headers],[Pascua]],Table15[[#Headers],[Pascua]],""),"")</f>
        <v/>
      </c>
      <c r="G26" s="10" t="str">
        <f>IFERROR(IF(VLOOKUP(A26,Pentecostés!A:C,3,FALSE)=Table15[[#Headers],[Pentecostés]],Table15[[#Headers],[Pentecostés]],""),"")</f>
        <v/>
      </c>
      <c r="H26" s="10" t="str">
        <f>IFERROR(IF(VLOOKUP(A26,Entrada!A:C,3,FALSE)=Table15[[#Headers],[Entrada]],Table15[[#Headers],[Entrada]],""),"")</f>
        <v/>
      </c>
      <c r="I26" s="10" t="str">
        <f>IFERROR(IF(VLOOKUP(A26,Virgen!A:C,3,FALSE)=Table15[[#Headers],[Virgen]],Table15[[#Headers],[Virgen]],""),"")</f>
        <v/>
      </c>
      <c r="J26" s="10" t="str">
        <f>IFERROR(IF(VLOOKUP(A26,Paz!A:C,3,FALSE)=Table15[[#Headers],[Paz]],Table15[[#Headers],[Paz]],""),"")</f>
        <v/>
      </c>
      <c r="K26" s="10" t="str">
        <f>IFERROR(IF(VLOOKUP(A26,Pan!A:C,3,FALSE)=Table15[[#Headers],[Pan]],Table15[[#Headers],[Pan]],""),"")</f>
        <v/>
      </c>
      <c r="L26" s="10" t="str">
        <f>IFERROR(IF(VLOOKUP(A26,Comunión!A:C,3,FALSE)=Table15[[#Headers],[Comunión]],Table15[[#Headers],[Comunión]],""),"")</f>
        <v>Comunión</v>
      </c>
      <c r="M26" s="10" t="str">
        <f>IFERROR(IF(VLOOKUP(A26,Niños!A:C,3,FALSE)=Table15[[#Headers],[Niños]],Table15[[#Headers],[Niños]],""),"")</f>
        <v/>
      </c>
      <c r="N26" s="10" t="str">
        <f>IFERROR(IF(VLOOKUP(A26,Laudes!A:C,3,FALSE)=Table15[[#Headers],[Laudes]],Table15[[#Headers],[Laudes]],""),"")</f>
        <v>Laudes</v>
      </c>
      <c r="O26" s="10" t="str">
        <f>IFERROR(IF(VLOOKUP(A26,'Nuevo Testamento'!A:C,3,FALSE)=Table15[[#Headers],[Nuevo Testamento]],Table15[[#Headers],[Nuevo Testamento]],""),"")</f>
        <v/>
      </c>
      <c r="P26" s="10" t="str">
        <f>IFERROR(IF(VLOOKUP(A26,'Antiguo Testamento'!A:C,3,FALSE)=Table15[[#Headers],[Antiguo Testamento]],Table15[[#Headers],[Antiguo Testamento]],""),"")</f>
        <v>Antiguo Testamento</v>
      </c>
      <c r="Q26" s="10" t="str">
        <f>IFERROR(IF(VLOOKUP(A26,Final!A:C,3,FALSE)=Table15[[#Headers],[Final]],Table15[[#Headers],[Final]],""),"")</f>
        <v/>
      </c>
    </row>
    <row r="27" spans="1:17" s="10" customFormat="1" x14ac:dyDescent="0.25">
      <c r="A27" s="10" t="s">
        <v>232</v>
      </c>
      <c r="B27" s="10">
        <v>26</v>
      </c>
      <c r="C27" s="10" t="str">
        <f>IFERROR(IF(VLOOKUP(A27,Adviento!A:C,3,FALSE)=Table15[[#Headers],[Adviento]],Table15[[#Headers],[Adviento]],""),"")</f>
        <v/>
      </c>
      <c r="D27" s="10" t="str">
        <f>IFERROR(IF(VLOOKUP(A27,Navidad!A:C,3,FALSE)=Table15[[#Headers],[Navidad]],Table15[[#Headers],[Navidad]],""),"")</f>
        <v/>
      </c>
      <c r="E27" s="10" t="str">
        <f>IFERROR(IF(VLOOKUP(A27,Cuaresma!A:C,3,FALSE)=Table15[[#Headers],[Cuaresma]],Table15[[#Headers],[Cuaresma]],""),"")</f>
        <v>Cuaresma</v>
      </c>
      <c r="F27" s="10" t="str">
        <f>IFERROR(IF(VLOOKUP(A27,Pascua!A:C,3,FALSE)=Table15[[#Headers],[Pascua]],Table15[[#Headers],[Pascua]],""),"")</f>
        <v/>
      </c>
      <c r="G27" s="10" t="str">
        <f>IFERROR(IF(VLOOKUP(A27,Pentecostés!A:C,3,FALSE)=Table15[[#Headers],[Pentecostés]],Table15[[#Headers],[Pentecostés]],""),"")</f>
        <v/>
      </c>
      <c r="H27" s="10" t="str">
        <f>IFERROR(IF(VLOOKUP(A27,Entrada!A:C,3,FALSE)=Table15[[#Headers],[Entrada]],Table15[[#Headers],[Entrada]],""),"")</f>
        <v/>
      </c>
      <c r="I27" s="10" t="str">
        <f>IFERROR(IF(VLOOKUP(A27,Virgen!A:C,3,FALSE)=Table15[[#Headers],[Virgen]],Table15[[#Headers],[Virgen]],""),"")</f>
        <v/>
      </c>
      <c r="J27" s="10" t="str">
        <f>IFERROR(IF(VLOOKUP(A27,Paz!A:C,3,FALSE)=Table15[[#Headers],[Paz]],Table15[[#Headers],[Paz]],""),"")</f>
        <v/>
      </c>
      <c r="K27" s="10" t="str">
        <f>IFERROR(IF(VLOOKUP(A27,Pan!A:C,3,FALSE)=Table15[[#Headers],[Pan]],Table15[[#Headers],[Pan]],""),"")</f>
        <v/>
      </c>
      <c r="L27" s="10" t="str">
        <f>IFERROR(IF(VLOOKUP(A27,Comunión!A:C,3,FALSE)=Table15[[#Headers],[Comunión]],Table15[[#Headers],[Comunión]],""),"")</f>
        <v/>
      </c>
      <c r="M27" s="10" t="str">
        <f>IFERROR(IF(VLOOKUP(A27,Niños!A:C,3,FALSE)=Table15[[#Headers],[Niños]],Table15[[#Headers],[Niños]],""),"")</f>
        <v/>
      </c>
      <c r="N27" s="10" t="str">
        <f>IFERROR(IF(VLOOKUP(A27,Laudes!A:C,3,FALSE)=Table15[[#Headers],[Laudes]],Table15[[#Headers],[Laudes]],""),"")</f>
        <v>Laudes</v>
      </c>
      <c r="O27" s="10" t="str">
        <f>IFERROR(IF(VLOOKUP(A27,'Nuevo Testamento'!A:C,3,FALSE)=Table15[[#Headers],[Nuevo Testamento]],Table15[[#Headers],[Nuevo Testamento]],""),"")</f>
        <v/>
      </c>
      <c r="P27" s="10" t="str">
        <f>IFERROR(IF(VLOOKUP(A27,'Antiguo Testamento'!A:C,3,FALSE)=Table15[[#Headers],[Antiguo Testamento]],Table15[[#Headers],[Antiguo Testamento]],""),"")</f>
        <v>Antiguo Testamento</v>
      </c>
      <c r="Q27" s="10" t="str">
        <f>IFERROR(IF(VLOOKUP(A27,Final!A:C,3,FALSE)=Table15[[#Headers],[Final]],Table15[[#Headers],[Final]],""),"")</f>
        <v/>
      </c>
    </row>
    <row r="28" spans="1:17" s="10" customFormat="1" x14ac:dyDescent="0.25">
      <c r="A28" s="10" t="s">
        <v>19</v>
      </c>
      <c r="B28" s="10">
        <v>27</v>
      </c>
      <c r="C28" s="10" t="str">
        <f>IFERROR(IF(VLOOKUP(A28,Adviento!A:C,3,FALSE)=Table15[[#Headers],[Adviento]],Table15[[#Headers],[Adviento]],""),"")</f>
        <v/>
      </c>
      <c r="D28" s="10" t="str">
        <f>IFERROR(IF(VLOOKUP(A28,Navidad!A:C,3,FALSE)=Table15[[#Headers],[Navidad]],Table15[[#Headers],[Navidad]],""),"")</f>
        <v/>
      </c>
      <c r="E28" s="10" t="str">
        <f>IFERROR(IF(VLOOKUP(A28,Cuaresma!A:C,3,FALSE)=Table15[[#Headers],[Cuaresma]],Table15[[#Headers],[Cuaresma]],""),"")</f>
        <v/>
      </c>
      <c r="F28" s="10" t="str">
        <f>IFERROR(IF(VLOOKUP(A28,Pascua!A:C,3,FALSE)=Table15[[#Headers],[Pascua]],Table15[[#Headers],[Pascua]],""),"")</f>
        <v/>
      </c>
      <c r="G28" s="10" t="str">
        <f>IFERROR(IF(VLOOKUP(A28,Pentecostés!A:C,3,FALSE)=Table15[[#Headers],[Pentecostés]],Table15[[#Headers],[Pentecostés]],""),"")</f>
        <v/>
      </c>
      <c r="H28" s="10" t="str">
        <f>IFERROR(IF(VLOOKUP(A28,Entrada!A:C,3,FALSE)=Table15[[#Headers],[Entrada]],Table15[[#Headers],[Entrada]],""),"")</f>
        <v>Entrada</v>
      </c>
      <c r="I28" s="10" t="str">
        <f>IFERROR(IF(VLOOKUP(A28,Virgen!A:C,3,FALSE)=Table15[[#Headers],[Virgen]],Table15[[#Headers],[Virgen]],""),"")</f>
        <v>Virgen</v>
      </c>
      <c r="J28" s="10" t="str">
        <f>IFERROR(IF(VLOOKUP(A28,Paz!A:C,3,FALSE)=Table15[[#Headers],[Paz]],Table15[[#Headers],[Paz]],""),"")</f>
        <v/>
      </c>
      <c r="K28" s="10" t="str">
        <f>IFERROR(IF(VLOOKUP(A28,Pan!A:C,3,FALSE)=Table15[[#Headers],[Pan]],Table15[[#Headers],[Pan]],""),"")</f>
        <v/>
      </c>
      <c r="L28" s="10" t="str">
        <f>IFERROR(IF(VLOOKUP(A28,Comunión!A:C,3,FALSE)=Table15[[#Headers],[Comunión]],Table15[[#Headers],[Comunión]],""),"")</f>
        <v/>
      </c>
      <c r="M28" s="10" t="str">
        <f>IFERROR(IF(VLOOKUP(A28,Niños!A:C,3,FALSE)=Table15[[#Headers],[Niños]],Table15[[#Headers],[Niños]],""),"")</f>
        <v/>
      </c>
      <c r="N28" s="10" t="str">
        <f>IFERROR(IF(VLOOKUP(A28,Laudes!A:C,3,FALSE)=Table15[[#Headers],[Laudes]],Table15[[#Headers],[Laudes]],""),"")</f>
        <v/>
      </c>
      <c r="O28" s="10" t="str">
        <f>IFERROR(IF(VLOOKUP(A28,'Nuevo Testamento'!A:C,3,FALSE)=Table15[[#Headers],[Nuevo Testamento]],Table15[[#Headers],[Nuevo Testamento]],""),"")</f>
        <v>Nuevo Testamento</v>
      </c>
      <c r="P28" s="10" t="str">
        <f>IFERROR(IF(VLOOKUP(A28,'Antiguo Testamento'!A:C,3,FALSE)=Table15[[#Headers],[Antiguo Testamento]],Table15[[#Headers],[Antiguo Testamento]],""),"")</f>
        <v/>
      </c>
      <c r="Q28" s="10" t="str">
        <f>IFERROR(IF(VLOOKUP(A28,Final!A:C,3,FALSE)=Table15[[#Headers],[Final]],Table15[[#Headers],[Final]],""),"")</f>
        <v/>
      </c>
    </row>
    <row r="29" spans="1:17" s="10" customFormat="1" x14ac:dyDescent="0.25">
      <c r="A29" s="10" t="s">
        <v>117</v>
      </c>
      <c r="B29" s="10">
        <v>28</v>
      </c>
      <c r="C29" s="10" t="str">
        <f>IFERROR(IF(VLOOKUP(A29,Adviento!A:C,3,FALSE)=Table15[[#Headers],[Adviento]],Table15[[#Headers],[Adviento]],""),"")</f>
        <v/>
      </c>
      <c r="D29" s="10" t="str">
        <f>IFERROR(IF(VLOOKUP(A29,Navidad!A:C,3,FALSE)=Table15[[#Headers],[Navidad]],Table15[[#Headers],[Navidad]],""),"")</f>
        <v/>
      </c>
      <c r="E29" s="10" t="str">
        <f>IFERROR(IF(VLOOKUP(A29,Cuaresma!A:C,3,FALSE)=Table15[[#Headers],[Cuaresma]],Table15[[#Headers],[Cuaresma]],""),"")</f>
        <v/>
      </c>
      <c r="F29" s="10" t="str">
        <f>IFERROR(IF(VLOOKUP(A29,Pascua!A:C,3,FALSE)=Table15[[#Headers],[Pascua]],Table15[[#Headers],[Pascua]],""),"")</f>
        <v/>
      </c>
      <c r="G29" s="10" t="str">
        <f>IFERROR(IF(VLOOKUP(A29,Pentecostés!A:C,3,FALSE)=Table15[[#Headers],[Pentecostés]],Table15[[#Headers],[Pentecostés]],""),"")</f>
        <v/>
      </c>
      <c r="H29" s="10" t="str">
        <f>IFERROR(IF(VLOOKUP(A29,Entrada!A:C,3,FALSE)=Table15[[#Headers],[Entrada]],Table15[[#Headers],[Entrada]],""),"")</f>
        <v/>
      </c>
      <c r="I29" s="10" t="str">
        <f>IFERROR(IF(VLOOKUP(A29,Virgen!A:C,3,FALSE)=Table15[[#Headers],[Virgen]],Table15[[#Headers],[Virgen]],""),"")</f>
        <v/>
      </c>
      <c r="J29" s="10" t="str">
        <f>IFERROR(IF(VLOOKUP(A29,Paz!A:C,3,FALSE)=Table15[[#Headers],[Paz]],Table15[[#Headers],[Paz]],""),"")</f>
        <v/>
      </c>
      <c r="K29" s="10" t="str">
        <f>IFERROR(IF(VLOOKUP(A29,Pan!A:C,3,FALSE)=Table15[[#Headers],[Pan]],Table15[[#Headers],[Pan]],""),"")</f>
        <v/>
      </c>
      <c r="L29" s="10" t="str">
        <f>IFERROR(IF(VLOOKUP(A29,Comunión!A:C,3,FALSE)=Table15[[#Headers],[Comunión]],Table15[[#Headers],[Comunión]],""),"")</f>
        <v/>
      </c>
      <c r="M29" s="10" t="str">
        <f>IFERROR(IF(VLOOKUP(A29,Niños!A:C,3,FALSE)=Table15[[#Headers],[Niños]],Table15[[#Headers],[Niños]],""),"")</f>
        <v/>
      </c>
      <c r="N29" s="10" t="str">
        <f>IFERROR(IF(VLOOKUP(A29,Laudes!A:C,3,FALSE)=Table15[[#Headers],[Laudes]],Table15[[#Headers],[Laudes]],""),"")</f>
        <v>Laudes</v>
      </c>
      <c r="O29" s="10" t="str">
        <f>IFERROR(IF(VLOOKUP(A29,'Nuevo Testamento'!A:C,3,FALSE)=Table15[[#Headers],[Nuevo Testamento]],Table15[[#Headers],[Nuevo Testamento]],""),"")</f>
        <v/>
      </c>
      <c r="P29" s="10" t="str">
        <f>IFERROR(IF(VLOOKUP(A29,'Antiguo Testamento'!A:C,3,FALSE)=Table15[[#Headers],[Antiguo Testamento]],Table15[[#Headers],[Antiguo Testamento]],""),"")</f>
        <v>Antiguo Testamento</v>
      </c>
      <c r="Q29" s="10" t="str">
        <f>IFERROR(IF(VLOOKUP(A29,Final!A:C,3,FALSE)=Table15[[#Headers],[Final]],Table15[[#Headers],[Final]],""),"")</f>
        <v/>
      </c>
    </row>
    <row r="30" spans="1:17" s="10" customFormat="1" x14ac:dyDescent="0.25">
      <c r="A30" s="10" t="s">
        <v>118</v>
      </c>
      <c r="B30" s="10">
        <v>29</v>
      </c>
      <c r="C30" s="10" t="str">
        <f>IFERROR(IF(VLOOKUP(A30,Adviento!A:C,3,FALSE)=Table15[[#Headers],[Adviento]],Table15[[#Headers],[Adviento]],""),"")</f>
        <v>Adviento</v>
      </c>
      <c r="D30" s="10" t="str">
        <f>IFERROR(IF(VLOOKUP(A30,Navidad!A:C,3,FALSE)=Table15[[#Headers],[Navidad]],Table15[[#Headers],[Navidad]],""),"")</f>
        <v>Navidad</v>
      </c>
      <c r="E30" s="10" t="str">
        <f>IFERROR(IF(VLOOKUP(A30,Cuaresma!A:C,3,FALSE)=Table15[[#Headers],[Cuaresma]],Table15[[#Headers],[Cuaresma]],""),"")</f>
        <v/>
      </c>
      <c r="F30" s="10" t="str">
        <f>IFERROR(IF(VLOOKUP(A30,Pascua!A:C,3,FALSE)=Table15[[#Headers],[Pascua]],Table15[[#Headers],[Pascua]],""),"")</f>
        <v/>
      </c>
      <c r="G30" s="10" t="str">
        <f>IFERROR(IF(VLOOKUP(A30,Pentecostés!A:C,3,FALSE)=Table15[[#Headers],[Pentecostés]],Table15[[#Headers],[Pentecostés]],""),"")</f>
        <v/>
      </c>
      <c r="H30" s="10" t="str">
        <f>IFERROR(IF(VLOOKUP(A30,Entrada!A:C,3,FALSE)=Table15[[#Headers],[Entrada]],Table15[[#Headers],[Entrada]],""),"")</f>
        <v/>
      </c>
      <c r="I30" s="10" t="str">
        <f>IFERROR(IF(VLOOKUP(A30,Virgen!A:C,3,FALSE)=Table15[[#Headers],[Virgen]],Table15[[#Headers],[Virgen]],""),"")</f>
        <v/>
      </c>
      <c r="J30" s="10" t="str">
        <f>IFERROR(IF(VLOOKUP(A30,Paz!A:C,3,FALSE)=Table15[[#Headers],[Paz]],Table15[[#Headers],[Paz]],""),"")</f>
        <v/>
      </c>
      <c r="K30" s="10" t="str">
        <f>IFERROR(IF(VLOOKUP(A30,Pan!A:C,3,FALSE)=Table15[[#Headers],[Pan]],Table15[[#Headers],[Pan]],""),"")</f>
        <v/>
      </c>
      <c r="L30" s="10" t="str">
        <f>IFERROR(IF(VLOOKUP(A30,Comunión!A:C,3,FALSE)=Table15[[#Headers],[Comunión]],Table15[[#Headers],[Comunión]],""),"")</f>
        <v/>
      </c>
      <c r="M30" s="10" t="str">
        <f>IFERROR(IF(VLOOKUP(A30,Niños!A:C,3,FALSE)=Table15[[#Headers],[Niños]],Table15[[#Headers],[Niños]],""),"")</f>
        <v/>
      </c>
      <c r="N30" s="10" t="str">
        <f>IFERROR(IF(VLOOKUP(A30,Laudes!A:C,3,FALSE)=Table15[[#Headers],[Laudes]],Table15[[#Headers],[Laudes]],""),"")</f>
        <v/>
      </c>
      <c r="O30" s="10" t="str">
        <f>IFERROR(IF(VLOOKUP(A30,'Nuevo Testamento'!A:C,3,FALSE)=Table15[[#Headers],[Nuevo Testamento]],Table15[[#Headers],[Nuevo Testamento]],""),"")</f>
        <v/>
      </c>
      <c r="P30" s="10" t="str">
        <f>IFERROR(IF(VLOOKUP(A30,'Antiguo Testamento'!A:C,3,FALSE)=Table15[[#Headers],[Antiguo Testamento]],Table15[[#Headers],[Antiguo Testamento]],""),"")</f>
        <v/>
      </c>
      <c r="Q30" s="10" t="str">
        <f>IFERROR(IF(VLOOKUP(A30,Final!A:C,3,FALSE)=Table15[[#Headers],[Final]],Table15[[#Headers],[Final]],""),"")</f>
        <v/>
      </c>
    </row>
    <row r="31" spans="1:17" s="10" customFormat="1" x14ac:dyDescent="0.25">
      <c r="A31" s="10" t="s">
        <v>20</v>
      </c>
      <c r="B31" s="10">
        <v>30</v>
      </c>
      <c r="C31" s="10" t="str">
        <f>IFERROR(IF(VLOOKUP(A31,Adviento!A:C,3,FALSE)=Table15[[#Headers],[Adviento]],Table15[[#Headers],[Adviento]],""),"")</f>
        <v/>
      </c>
      <c r="D31" s="10" t="str">
        <f>IFERROR(IF(VLOOKUP(A31,Navidad!A:C,3,FALSE)=Table15[[#Headers],[Navidad]],Table15[[#Headers],[Navidad]],""),"")</f>
        <v/>
      </c>
      <c r="E31" s="10" t="str">
        <f>IFERROR(IF(VLOOKUP(A31,Cuaresma!A:C,3,FALSE)=Table15[[#Headers],[Cuaresma]],Table15[[#Headers],[Cuaresma]],""),"")</f>
        <v/>
      </c>
      <c r="F31" s="10" t="str">
        <f>IFERROR(IF(VLOOKUP(A31,Pascua!A:C,3,FALSE)=Table15[[#Headers],[Pascua]],Table15[[#Headers],[Pascua]],""),"")</f>
        <v/>
      </c>
      <c r="G31" s="10" t="str">
        <f>IFERROR(IF(VLOOKUP(A31,Pentecostés!A:C,3,FALSE)=Table15[[#Headers],[Pentecostés]],Table15[[#Headers],[Pentecostés]],""),"")</f>
        <v/>
      </c>
      <c r="H31" s="10" t="str">
        <f>IFERROR(IF(VLOOKUP(A31,Entrada!A:C,3,FALSE)=Table15[[#Headers],[Entrada]],Table15[[#Headers],[Entrada]],""),"")</f>
        <v/>
      </c>
      <c r="I31" s="10" t="str">
        <f>IFERROR(IF(VLOOKUP(A31,Virgen!A:C,3,FALSE)=Table15[[#Headers],[Virgen]],Table15[[#Headers],[Virgen]],""),"")</f>
        <v/>
      </c>
      <c r="J31" s="10" t="str">
        <f>IFERROR(IF(VLOOKUP(A31,Paz!A:C,3,FALSE)=Table15[[#Headers],[Paz]],Table15[[#Headers],[Paz]],""),"")</f>
        <v/>
      </c>
      <c r="K31" s="10" t="str">
        <f>IFERROR(IF(VLOOKUP(A31,Pan!A:C,3,FALSE)=Table15[[#Headers],[Pan]],Table15[[#Headers],[Pan]],""),"")</f>
        <v/>
      </c>
      <c r="L31" s="10" t="str">
        <f>IFERROR(IF(VLOOKUP(A31,Comunión!A:C,3,FALSE)=Table15[[#Headers],[Comunión]],Table15[[#Headers],[Comunión]],""),"")</f>
        <v/>
      </c>
      <c r="M31" s="10" t="str">
        <f>IFERROR(IF(VLOOKUP(A31,Niños!A:C,3,FALSE)=Table15[[#Headers],[Niños]],Table15[[#Headers],[Niños]],""),"")</f>
        <v/>
      </c>
      <c r="N31" s="10" t="str">
        <f>IFERROR(IF(VLOOKUP(A31,Laudes!A:C,3,FALSE)=Table15[[#Headers],[Laudes]],Table15[[#Headers],[Laudes]],""),"")</f>
        <v>Laudes</v>
      </c>
      <c r="O31" s="10" t="str">
        <f>IFERROR(IF(VLOOKUP(A31,'Nuevo Testamento'!A:C,3,FALSE)=Table15[[#Headers],[Nuevo Testamento]],Table15[[#Headers],[Nuevo Testamento]],""),"")</f>
        <v>Nuevo Testamento</v>
      </c>
      <c r="P31" s="10" t="str">
        <f>IFERROR(IF(VLOOKUP(A31,'Antiguo Testamento'!A:C,3,FALSE)=Table15[[#Headers],[Antiguo Testamento]],Table15[[#Headers],[Antiguo Testamento]],""),"")</f>
        <v/>
      </c>
      <c r="Q31" s="10" t="str">
        <f>IFERROR(IF(VLOOKUP(A31,Final!A:C,3,FALSE)=Table15[[#Headers],[Final]],Table15[[#Headers],[Final]],""),"")</f>
        <v/>
      </c>
    </row>
    <row r="32" spans="1:17" s="10" customFormat="1" x14ac:dyDescent="0.25">
      <c r="A32" s="10" t="s">
        <v>119</v>
      </c>
      <c r="B32" s="10">
        <v>31</v>
      </c>
      <c r="C32" s="10" t="str">
        <f>IFERROR(IF(VLOOKUP(A32,Adviento!A:C,3,FALSE)=Table15[[#Headers],[Adviento]],Table15[[#Headers],[Adviento]],""),"")</f>
        <v/>
      </c>
      <c r="D32" s="10" t="str">
        <f>IFERROR(IF(VLOOKUP(A32,Navidad!A:C,3,FALSE)=Table15[[#Headers],[Navidad]],Table15[[#Headers],[Navidad]],""),"")</f>
        <v/>
      </c>
      <c r="E32" s="10" t="str">
        <f>IFERROR(IF(VLOOKUP(A32,Cuaresma!A:C,3,FALSE)=Table15[[#Headers],[Cuaresma]],Table15[[#Headers],[Cuaresma]],""),"")</f>
        <v/>
      </c>
      <c r="F32" s="10" t="str">
        <f>IFERROR(IF(VLOOKUP(A32,Pascua!A:C,3,FALSE)=Table15[[#Headers],[Pascua]],Table15[[#Headers],[Pascua]],""),"")</f>
        <v/>
      </c>
      <c r="G32" s="10" t="str">
        <f>IFERROR(IF(VLOOKUP(A32,Pentecostés!A:C,3,FALSE)=Table15[[#Headers],[Pentecostés]],Table15[[#Headers],[Pentecostés]],""),"")</f>
        <v/>
      </c>
      <c r="H32" s="10" t="str">
        <f>IFERROR(IF(VLOOKUP(A32,Entrada!A:C,3,FALSE)=Table15[[#Headers],[Entrada]],Table15[[#Headers],[Entrada]],""),"")</f>
        <v/>
      </c>
      <c r="I32" s="10" t="str">
        <f>IFERROR(IF(VLOOKUP(A32,Virgen!A:C,3,FALSE)=Table15[[#Headers],[Virgen]],Table15[[#Headers],[Virgen]],""),"")</f>
        <v/>
      </c>
      <c r="J32" s="10" t="str">
        <f>IFERROR(IF(VLOOKUP(A32,Paz!A:C,3,FALSE)=Table15[[#Headers],[Paz]],Table15[[#Headers],[Paz]],""),"")</f>
        <v/>
      </c>
      <c r="K32" s="10" t="str">
        <f>IFERROR(IF(VLOOKUP(A32,Pan!A:C,3,FALSE)=Table15[[#Headers],[Pan]],Table15[[#Headers],[Pan]],""),"")</f>
        <v/>
      </c>
      <c r="L32" s="10" t="str">
        <f>IFERROR(IF(VLOOKUP(A32,Comunión!A:C,3,FALSE)=Table15[[#Headers],[Comunión]],Table15[[#Headers],[Comunión]],""),"")</f>
        <v/>
      </c>
      <c r="M32" s="10" t="str">
        <f>IFERROR(IF(VLOOKUP(A32,Niños!A:C,3,FALSE)=Table15[[#Headers],[Niños]],Table15[[#Headers],[Niños]],""),"")</f>
        <v/>
      </c>
      <c r="N32" s="10" t="str">
        <f>IFERROR(IF(VLOOKUP(A32,Laudes!A:C,3,FALSE)=Table15[[#Headers],[Laudes]],Table15[[#Headers],[Laudes]],""),"")</f>
        <v>Laudes</v>
      </c>
      <c r="O32" s="10" t="str">
        <f>IFERROR(IF(VLOOKUP(A32,'Nuevo Testamento'!A:C,3,FALSE)=Table15[[#Headers],[Nuevo Testamento]],Table15[[#Headers],[Nuevo Testamento]],""),"")</f>
        <v/>
      </c>
      <c r="P32" s="10" t="str">
        <f>IFERROR(IF(VLOOKUP(A32,'Antiguo Testamento'!A:C,3,FALSE)=Table15[[#Headers],[Antiguo Testamento]],Table15[[#Headers],[Antiguo Testamento]],""),"")</f>
        <v>Antiguo Testamento</v>
      </c>
      <c r="Q32" s="10" t="str">
        <f>IFERROR(IF(VLOOKUP(A32,Final!A:C,3,FALSE)=Table15[[#Headers],[Final]],Table15[[#Headers],[Final]],""),"")</f>
        <v/>
      </c>
    </row>
    <row r="33" spans="1:17" s="10" customFormat="1" x14ac:dyDescent="0.25">
      <c r="A33" s="10" t="s">
        <v>21</v>
      </c>
      <c r="B33" s="10">
        <v>32</v>
      </c>
      <c r="C33" s="10" t="str">
        <f>IFERROR(IF(VLOOKUP(A33,Adviento!A:C,3,FALSE)=Table15[[#Headers],[Adviento]],Table15[[#Headers],[Adviento]],""),"")</f>
        <v/>
      </c>
      <c r="D33" s="10" t="str">
        <f>IFERROR(IF(VLOOKUP(A33,Navidad!A:C,3,FALSE)=Table15[[#Headers],[Navidad]],Table15[[#Headers],[Navidad]],""),"")</f>
        <v/>
      </c>
      <c r="E33" s="10" t="str">
        <f>IFERROR(IF(VLOOKUP(A33,Cuaresma!A:C,3,FALSE)=Table15[[#Headers],[Cuaresma]],Table15[[#Headers],[Cuaresma]],""),"")</f>
        <v/>
      </c>
      <c r="F33" s="10" t="str">
        <f>IFERROR(IF(VLOOKUP(A33,Pascua!A:C,3,FALSE)=Table15[[#Headers],[Pascua]],Table15[[#Headers],[Pascua]],""),"")</f>
        <v/>
      </c>
      <c r="G33" s="10" t="str">
        <f>IFERROR(IF(VLOOKUP(A33,Pentecostés!A:C,3,FALSE)=Table15[[#Headers],[Pentecostés]],Table15[[#Headers],[Pentecostés]],""),"")</f>
        <v/>
      </c>
      <c r="H33" s="10" t="str">
        <f>IFERROR(IF(VLOOKUP(A33,Entrada!A:C,3,FALSE)=Table15[[#Headers],[Entrada]],Table15[[#Headers],[Entrada]],""),"")</f>
        <v>Entrada</v>
      </c>
      <c r="I33" s="10" t="str">
        <f>IFERROR(IF(VLOOKUP(A33,Virgen!A:C,3,FALSE)=Table15[[#Headers],[Virgen]],Table15[[#Headers],[Virgen]],""),"")</f>
        <v/>
      </c>
      <c r="J33" s="10" t="str">
        <f>IFERROR(IF(VLOOKUP(A33,Paz!A:C,3,FALSE)=Table15[[#Headers],[Paz]],Table15[[#Headers],[Paz]],""),"")</f>
        <v/>
      </c>
      <c r="K33" s="10" t="str">
        <f>IFERROR(IF(VLOOKUP(A33,Pan!A:C,3,FALSE)=Table15[[#Headers],[Pan]],Table15[[#Headers],[Pan]],""),"")</f>
        <v/>
      </c>
      <c r="L33" s="10" t="str">
        <f>IFERROR(IF(VLOOKUP(A33,Comunión!A:C,3,FALSE)=Table15[[#Headers],[Comunión]],Table15[[#Headers],[Comunión]],""),"")</f>
        <v/>
      </c>
      <c r="M33" s="10" t="str">
        <f>IFERROR(IF(VLOOKUP(A33,Niños!A:C,3,FALSE)=Table15[[#Headers],[Niños]],Table15[[#Headers],[Niños]],""),"")</f>
        <v/>
      </c>
      <c r="N33" s="10" t="str">
        <f>IFERROR(IF(VLOOKUP(A33,Laudes!A:C,3,FALSE)=Table15[[#Headers],[Laudes]],Table15[[#Headers],[Laudes]],""),"")</f>
        <v>Laudes</v>
      </c>
      <c r="O33" s="10" t="str">
        <f>IFERROR(IF(VLOOKUP(A33,'Nuevo Testamento'!A:C,3,FALSE)=Table15[[#Headers],[Nuevo Testamento]],Table15[[#Headers],[Nuevo Testamento]],""),"")</f>
        <v/>
      </c>
      <c r="P33" s="10" t="str">
        <f>IFERROR(IF(VLOOKUP(A33,'Antiguo Testamento'!A:C,3,FALSE)=Table15[[#Headers],[Antiguo Testamento]],Table15[[#Headers],[Antiguo Testamento]],""),"")</f>
        <v>Antiguo Testamento</v>
      </c>
      <c r="Q33" s="10" t="str">
        <f>IFERROR(IF(VLOOKUP(A33,Final!A:C,3,FALSE)=Table15[[#Headers],[Final]],Table15[[#Headers],[Final]],""),"")</f>
        <v/>
      </c>
    </row>
    <row r="34" spans="1:17" s="10" customFormat="1" x14ac:dyDescent="0.25">
      <c r="A34" s="10" t="s">
        <v>120</v>
      </c>
      <c r="B34" s="10">
        <v>33</v>
      </c>
      <c r="C34" s="10" t="str">
        <f>IFERROR(IF(VLOOKUP(A34,Adviento!A:C,3,FALSE)=Table15[[#Headers],[Adviento]],Table15[[#Headers],[Adviento]],""),"")</f>
        <v/>
      </c>
      <c r="D34" s="10" t="str">
        <f>IFERROR(IF(VLOOKUP(A34,Navidad!A:C,3,FALSE)=Table15[[#Headers],[Navidad]],Table15[[#Headers],[Navidad]],""),"")</f>
        <v/>
      </c>
      <c r="E34" s="10" t="str">
        <f>IFERROR(IF(VLOOKUP(A34,Cuaresma!A:C,3,FALSE)=Table15[[#Headers],[Cuaresma]],Table15[[#Headers],[Cuaresma]],""),"")</f>
        <v/>
      </c>
      <c r="F34" s="10" t="str">
        <f>IFERROR(IF(VLOOKUP(A34,Pascua!A:C,3,FALSE)=Table15[[#Headers],[Pascua]],Table15[[#Headers],[Pascua]],""),"")</f>
        <v/>
      </c>
      <c r="G34" s="10" t="str">
        <f>IFERROR(IF(VLOOKUP(A34,Pentecostés!A:C,3,FALSE)=Table15[[#Headers],[Pentecostés]],Table15[[#Headers],[Pentecostés]],""),"")</f>
        <v/>
      </c>
      <c r="H34" s="10" t="str">
        <f>IFERROR(IF(VLOOKUP(A34,Entrada!A:C,3,FALSE)=Table15[[#Headers],[Entrada]],Table15[[#Headers],[Entrada]],""),"")</f>
        <v/>
      </c>
      <c r="I34" s="10" t="str">
        <f>IFERROR(IF(VLOOKUP(A34,Virgen!A:C,3,FALSE)=Table15[[#Headers],[Virgen]],Table15[[#Headers],[Virgen]],""),"")</f>
        <v/>
      </c>
      <c r="J34" s="10" t="str">
        <f>IFERROR(IF(VLOOKUP(A34,Paz!A:C,3,FALSE)=Table15[[#Headers],[Paz]],Table15[[#Headers],[Paz]],""),"")</f>
        <v/>
      </c>
      <c r="K34" s="10" t="str">
        <f>IFERROR(IF(VLOOKUP(A34,Pan!A:C,3,FALSE)=Table15[[#Headers],[Pan]],Table15[[#Headers],[Pan]],""),"")</f>
        <v/>
      </c>
      <c r="L34" s="10" t="str">
        <f>IFERROR(IF(VLOOKUP(A34,Comunión!A:C,3,FALSE)=Table15[[#Headers],[Comunión]],Table15[[#Headers],[Comunión]],""),"")</f>
        <v/>
      </c>
      <c r="M34" s="10" t="str">
        <f>IFERROR(IF(VLOOKUP(A34,Niños!A:C,3,FALSE)=Table15[[#Headers],[Niños]],Table15[[#Headers],[Niños]],""),"")</f>
        <v/>
      </c>
      <c r="N34" s="10" t="str">
        <f>IFERROR(IF(VLOOKUP(A34,Laudes!A:C,3,FALSE)=Table15[[#Headers],[Laudes]],Table15[[#Headers],[Laudes]],""),"")</f>
        <v>Laudes</v>
      </c>
      <c r="O34" s="10" t="str">
        <f>IFERROR(IF(VLOOKUP(A34,'Nuevo Testamento'!A:C,3,FALSE)=Table15[[#Headers],[Nuevo Testamento]],Table15[[#Headers],[Nuevo Testamento]],""),"")</f>
        <v/>
      </c>
      <c r="P34" s="10" t="str">
        <f>IFERROR(IF(VLOOKUP(A34,'Antiguo Testamento'!A:C,3,FALSE)=Table15[[#Headers],[Antiguo Testamento]],Table15[[#Headers],[Antiguo Testamento]],""),"")</f>
        <v>Antiguo Testamento</v>
      </c>
      <c r="Q34" s="10" t="str">
        <f>IFERROR(IF(VLOOKUP(A34,Final!A:C,3,FALSE)=Table15[[#Headers],[Final]],Table15[[#Headers],[Final]],""),"")</f>
        <v/>
      </c>
    </row>
    <row r="35" spans="1:17" s="10" customFormat="1" x14ac:dyDescent="0.25">
      <c r="A35" s="10" t="s">
        <v>22</v>
      </c>
      <c r="B35" s="10">
        <v>34</v>
      </c>
      <c r="C35" s="10" t="str">
        <f>IFERROR(IF(VLOOKUP(A35,Adviento!A:C,3,FALSE)=Table15[[#Headers],[Adviento]],Table15[[#Headers],[Adviento]],""),"")</f>
        <v/>
      </c>
      <c r="D35" s="10" t="str">
        <f>IFERROR(IF(VLOOKUP(A35,Navidad!A:C,3,FALSE)=Table15[[#Headers],[Navidad]],Table15[[#Headers],[Navidad]],""),"")</f>
        <v/>
      </c>
      <c r="E35" s="10" t="str">
        <f>IFERROR(IF(VLOOKUP(A35,Cuaresma!A:C,3,FALSE)=Table15[[#Headers],[Cuaresma]],Table15[[#Headers],[Cuaresma]],""),"")</f>
        <v/>
      </c>
      <c r="F35" s="10" t="str">
        <f>IFERROR(IF(VLOOKUP(A35,Pascua!A:C,3,FALSE)=Table15[[#Headers],[Pascua]],Table15[[#Headers],[Pascua]],""),"")</f>
        <v>Pascua</v>
      </c>
      <c r="G35" s="10" t="str">
        <f>IFERROR(IF(VLOOKUP(A35,Pentecostés!A:C,3,FALSE)=Table15[[#Headers],[Pentecostés]],Table15[[#Headers],[Pentecostés]],""),"")</f>
        <v>Pentecostés</v>
      </c>
      <c r="H35" s="10" t="str">
        <f>IFERROR(IF(VLOOKUP(A35,Entrada!A:C,3,FALSE)=Table15[[#Headers],[Entrada]],Table15[[#Headers],[Entrada]],""),"")</f>
        <v/>
      </c>
      <c r="I35" s="10" t="str">
        <f>IFERROR(IF(VLOOKUP(A35,Virgen!A:C,3,FALSE)=Table15[[#Headers],[Virgen]],Table15[[#Headers],[Virgen]],""),"")</f>
        <v/>
      </c>
      <c r="J35" s="10" t="str">
        <f>IFERROR(IF(VLOOKUP(A35,Paz!A:C,3,FALSE)=Table15[[#Headers],[Paz]],Table15[[#Headers],[Paz]],""),"")</f>
        <v/>
      </c>
      <c r="K35" s="10" t="str">
        <f>IFERROR(IF(VLOOKUP(A35,Pan!A:C,3,FALSE)=Table15[[#Headers],[Pan]],Table15[[#Headers],[Pan]],""),"")</f>
        <v/>
      </c>
      <c r="L35" s="10" t="str">
        <f>IFERROR(IF(VLOOKUP(A35,Comunión!A:C,3,FALSE)=Table15[[#Headers],[Comunión]],Table15[[#Headers],[Comunión]],""),"")</f>
        <v/>
      </c>
      <c r="M35" s="10" t="str">
        <f>IFERROR(IF(VLOOKUP(A35,Niños!A:C,3,FALSE)=Table15[[#Headers],[Niños]],Table15[[#Headers],[Niños]],""),"")</f>
        <v/>
      </c>
      <c r="N35" s="10" t="str">
        <f>IFERROR(IF(VLOOKUP(A35,Laudes!A:C,3,FALSE)=Table15[[#Headers],[Laudes]],Table15[[#Headers],[Laudes]],""),"")</f>
        <v/>
      </c>
      <c r="O35" s="10" t="str">
        <f>IFERROR(IF(VLOOKUP(A35,'Nuevo Testamento'!A:C,3,FALSE)=Table15[[#Headers],[Nuevo Testamento]],Table15[[#Headers],[Nuevo Testamento]],""),"")</f>
        <v/>
      </c>
      <c r="P35" s="10" t="str">
        <f>IFERROR(IF(VLOOKUP(A35,'Antiguo Testamento'!A:C,3,FALSE)=Table15[[#Headers],[Antiguo Testamento]],Table15[[#Headers],[Antiguo Testamento]],""),"")</f>
        <v>Antiguo Testamento</v>
      </c>
      <c r="Q35" s="10" t="str">
        <f>IFERROR(IF(VLOOKUP(A35,Final!A:C,3,FALSE)=Table15[[#Headers],[Final]],Table15[[#Headers],[Final]],""),"")</f>
        <v/>
      </c>
    </row>
    <row r="36" spans="1:17" s="10" customFormat="1" x14ac:dyDescent="0.25">
      <c r="A36" s="10" t="s">
        <v>121</v>
      </c>
      <c r="B36" s="10">
        <v>35</v>
      </c>
      <c r="C36" s="10" t="str">
        <f>IFERROR(IF(VLOOKUP(A36,Adviento!A:C,3,FALSE)=Table15[[#Headers],[Adviento]],Table15[[#Headers],[Adviento]],""),"")</f>
        <v/>
      </c>
      <c r="D36" s="10" t="str">
        <f>IFERROR(IF(VLOOKUP(A36,Navidad!A:C,3,FALSE)=Table15[[#Headers],[Navidad]],Table15[[#Headers],[Navidad]],""),"")</f>
        <v/>
      </c>
      <c r="E36" s="10" t="str">
        <f>IFERROR(IF(VLOOKUP(A36,Cuaresma!A:C,3,FALSE)=Table15[[#Headers],[Cuaresma]],Table15[[#Headers],[Cuaresma]],""),"")</f>
        <v>Cuaresma</v>
      </c>
      <c r="F36" s="10" t="str">
        <f>IFERROR(IF(VLOOKUP(A36,Pascua!A:C,3,FALSE)=Table15[[#Headers],[Pascua]],Table15[[#Headers],[Pascua]],""),"")</f>
        <v/>
      </c>
      <c r="G36" s="10" t="str">
        <f>IFERROR(IF(VLOOKUP(A36,Pentecostés!A:C,3,FALSE)=Table15[[#Headers],[Pentecostés]],Table15[[#Headers],[Pentecostés]],""),"")</f>
        <v/>
      </c>
      <c r="H36" s="10" t="str">
        <f>IFERROR(IF(VLOOKUP(A36,Entrada!A:C,3,FALSE)=Table15[[#Headers],[Entrada]],Table15[[#Headers],[Entrada]],""),"")</f>
        <v/>
      </c>
      <c r="I36" s="10" t="str">
        <f>IFERROR(IF(VLOOKUP(A36,Virgen!A:C,3,FALSE)=Table15[[#Headers],[Virgen]],Table15[[#Headers],[Virgen]],""),"")</f>
        <v/>
      </c>
      <c r="J36" s="10" t="str">
        <f>IFERROR(IF(VLOOKUP(A36,Paz!A:C,3,FALSE)=Table15[[#Headers],[Paz]],Table15[[#Headers],[Paz]],""),"")</f>
        <v/>
      </c>
      <c r="K36" s="10" t="str">
        <f>IFERROR(IF(VLOOKUP(A36,Pan!A:C,3,FALSE)=Table15[[#Headers],[Pan]],Table15[[#Headers],[Pan]],""),"")</f>
        <v/>
      </c>
      <c r="L36" s="10" t="str">
        <f>IFERROR(IF(VLOOKUP(A36,Comunión!A:C,3,FALSE)=Table15[[#Headers],[Comunión]],Table15[[#Headers],[Comunión]],""),"")</f>
        <v/>
      </c>
      <c r="M36" s="10" t="str">
        <f>IFERROR(IF(VLOOKUP(A36,Niños!A:C,3,FALSE)=Table15[[#Headers],[Niños]],Table15[[#Headers],[Niños]],""),"")</f>
        <v/>
      </c>
      <c r="N36" s="10" t="str">
        <f>IFERROR(IF(VLOOKUP(A36,Laudes!A:C,3,FALSE)=Table15[[#Headers],[Laudes]],Table15[[#Headers],[Laudes]],""),"")</f>
        <v/>
      </c>
      <c r="O36" s="10" t="str">
        <f>IFERROR(IF(VLOOKUP(A36,'Nuevo Testamento'!A:C,3,FALSE)=Table15[[#Headers],[Nuevo Testamento]],Table15[[#Headers],[Nuevo Testamento]],""),"")</f>
        <v>Nuevo Testamento</v>
      </c>
      <c r="P36" s="10" t="str">
        <f>IFERROR(IF(VLOOKUP(A36,'Antiguo Testamento'!A:C,3,FALSE)=Table15[[#Headers],[Antiguo Testamento]],Table15[[#Headers],[Antiguo Testamento]],""),"")</f>
        <v/>
      </c>
      <c r="Q36" s="10" t="str">
        <f>IFERROR(IF(VLOOKUP(A36,Final!A:C,3,FALSE)=Table15[[#Headers],[Final]],Table15[[#Headers],[Final]],""),"")</f>
        <v/>
      </c>
    </row>
    <row r="37" spans="1:17" s="10" customFormat="1" x14ac:dyDescent="0.25">
      <c r="A37" s="10" t="s">
        <v>122</v>
      </c>
      <c r="B37" s="10">
        <v>36</v>
      </c>
      <c r="C37" s="10" t="str">
        <f>IFERROR(IF(VLOOKUP(A37,Adviento!A:C,3,FALSE)=Table15[[#Headers],[Adviento]],Table15[[#Headers],[Adviento]],""),"")</f>
        <v/>
      </c>
      <c r="D37" s="10" t="str">
        <f>IFERROR(IF(VLOOKUP(A37,Navidad!A:C,3,FALSE)=Table15[[#Headers],[Navidad]],Table15[[#Headers],[Navidad]],""),"")</f>
        <v/>
      </c>
      <c r="E37" s="10" t="str">
        <f>IFERROR(IF(VLOOKUP(A37,Cuaresma!A:C,3,FALSE)=Table15[[#Headers],[Cuaresma]],Table15[[#Headers],[Cuaresma]],""),"")</f>
        <v/>
      </c>
      <c r="F37" s="10" t="str">
        <f>IFERROR(IF(VLOOKUP(A37,Pascua!A:C,3,FALSE)=Table15[[#Headers],[Pascua]],Table15[[#Headers],[Pascua]],""),"")</f>
        <v/>
      </c>
      <c r="G37" s="10" t="str">
        <f>IFERROR(IF(VLOOKUP(A37,Pentecostés!A:C,3,FALSE)=Table15[[#Headers],[Pentecostés]],Table15[[#Headers],[Pentecostés]],""),"")</f>
        <v/>
      </c>
      <c r="H37" s="10" t="str">
        <f>IFERROR(IF(VLOOKUP(A37,Entrada!A:C,3,FALSE)=Table15[[#Headers],[Entrada]],Table15[[#Headers],[Entrada]],""),"")</f>
        <v/>
      </c>
      <c r="I37" s="10" t="str">
        <f>IFERROR(IF(VLOOKUP(A37,Virgen!A:C,3,FALSE)=Table15[[#Headers],[Virgen]],Table15[[#Headers],[Virgen]],""),"")</f>
        <v/>
      </c>
      <c r="J37" s="10" t="str">
        <f>IFERROR(IF(VLOOKUP(A37,Paz!A:C,3,FALSE)=Table15[[#Headers],[Paz]],Table15[[#Headers],[Paz]],""),"")</f>
        <v/>
      </c>
      <c r="K37" s="10" t="str">
        <f>IFERROR(IF(VLOOKUP(A37,Pan!A:C,3,FALSE)=Table15[[#Headers],[Pan]],Table15[[#Headers],[Pan]],""),"")</f>
        <v/>
      </c>
      <c r="L37" s="10" t="str">
        <f>IFERROR(IF(VLOOKUP(A37,Comunión!A:C,3,FALSE)=Table15[[#Headers],[Comunión]],Table15[[#Headers],[Comunión]],""),"")</f>
        <v>Comunión</v>
      </c>
      <c r="M37" s="10" t="str">
        <f>IFERROR(IF(VLOOKUP(A37,Niños!A:C,3,FALSE)=Table15[[#Headers],[Niños]],Table15[[#Headers],[Niños]],""),"")</f>
        <v/>
      </c>
      <c r="N37" s="10" t="str">
        <f>IFERROR(IF(VLOOKUP(A37,Laudes!A:C,3,FALSE)=Table15[[#Headers],[Laudes]],Table15[[#Headers],[Laudes]],""),"")</f>
        <v/>
      </c>
      <c r="O37" s="10" t="str">
        <f>IFERROR(IF(VLOOKUP(A37,'Nuevo Testamento'!A:C,3,FALSE)=Table15[[#Headers],[Nuevo Testamento]],Table15[[#Headers],[Nuevo Testamento]],""),"")</f>
        <v/>
      </c>
      <c r="P37" s="10" t="str">
        <f>IFERROR(IF(VLOOKUP(A37,'Antiguo Testamento'!A:C,3,FALSE)=Table15[[#Headers],[Antiguo Testamento]],Table15[[#Headers],[Antiguo Testamento]],""),"")</f>
        <v/>
      </c>
      <c r="Q37" s="10" t="str">
        <f>IFERROR(IF(VLOOKUP(A37,Final!A:C,3,FALSE)=Table15[[#Headers],[Final]],Table15[[#Headers],[Final]],""),"")</f>
        <v>Final</v>
      </c>
    </row>
    <row r="38" spans="1:17" s="10" customFormat="1" x14ac:dyDescent="0.25">
      <c r="A38" s="10" t="s">
        <v>123</v>
      </c>
      <c r="B38" s="10">
        <v>37</v>
      </c>
      <c r="C38" s="10" t="str">
        <f>IFERROR(IF(VLOOKUP(A38,Adviento!A:C,3,FALSE)=Table15[[#Headers],[Adviento]],Table15[[#Headers],[Adviento]],""),"")</f>
        <v/>
      </c>
      <c r="D38" s="10" t="str">
        <f>IFERROR(IF(VLOOKUP(A38,Navidad!A:C,3,FALSE)=Table15[[#Headers],[Navidad]],Table15[[#Headers],[Navidad]],""),"")</f>
        <v/>
      </c>
      <c r="E38" s="10" t="str">
        <f>IFERROR(IF(VLOOKUP(A38,Cuaresma!A:C,3,FALSE)=Table15[[#Headers],[Cuaresma]],Table15[[#Headers],[Cuaresma]],""),"")</f>
        <v/>
      </c>
      <c r="F38" s="10" t="str">
        <f>IFERROR(IF(VLOOKUP(A38,Pascua!A:C,3,FALSE)=Table15[[#Headers],[Pascua]],Table15[[#Headers],[Pascua]],""),"")</f>
        <v/>
      </c>
      <c r="G38" s="10" t="str">
        <f>IFERROR(IF(VLOOKUP(A38,Pentecostés!A:C,3,FALSE)=Table15[[#Headers],[Pentecostés]],Table15[[#Headers],[Pentecostés]],""),"")</f>
        <v/>
      </c>
      <c r="H38" s="10" t="str">
        <f>IFERROR(IF(VLOOKUP(A38,Entrada!A:C,3,FALSE)=Table15[[#Headers],[Entrada]],Table15[[#Headers],[Entrada]],""),"")</f>
        <v/>
      </c>
      <c r="I38" s="10" t="str">
        <f>IFERROR(IF(VLOOKUP(A38,Virgen!A:C,3,FALSE)=Table15[[#Headers],[Virgen]],Table15[[#Headers],[Virgen]],""),"")</f>
        <v/>
      </c>
      <c r="J38" s="10" t="str">
        <f>IFERROR(IF(VLOOKUP(A38,Paz!A:C,3,FALSE)=Table15[[#Headers],[Paz]],Table15[[#Headers],[Paz]],""),"")</f>
        <v/>
      </c>
      <c r="K38" s="10" t="str">
        <f>IFERROR(IF(VLOOKUP(A38,Pan!A:C,3,FALSE)=Table15[[#Headers],[Pan]],Table15[[#Headers],[Pan]],""),"")</f>
        <v/>
      </c>
      <c r="L38" s="10" t="str">
        <f>IFERROR(IF(VLOOKUP(A38,Comunión!A:C,3,FALSE)=Table15[[#Headers],[Comunión]],Table15[[#Headers],[Comunión]],""),"")</f>
        <v/>
      </c>
      <c r="M38" s="10" t="str">
        <f>IFERROR(IF(VLOOKUP(A38,Niños!A:C,3,FALSE)=Table15[[#Headers],[Niños]],Table15[[#Headers],[Niños]],""),"")</f>
        <v/>
      </c>
      <c r="N38" s="10" t="str">
        <f>IFERROR(IF(VLOOKUP(A38,Laudes!A:C,3,FALSE)=Table15[[#Headers],[Laudes]],Table15[[#Headers],[Laudes]],""),"")</f>
        <v/>
      </c>
      <c r="O38" s="10" t="str">
        <f>IFERROR(IF(VLOOKUP(A38,'Nuevo Testamento'!A:C,3,FALSE)=Table15[[#Headers],[Nuevo Testamento]],Table15[[#Headers],[Nuevo Testamento]],""),"")</f>
        <v>Nuevo Testamento</v>
      </c>
      <c r="P38" s="10" t="str">
        <f>IFERROR(IF(VLOOKUP(A38,'Antiguo Testamento'!A:C,3,FALSE)=Table15[[#Headers],[Antiguo Testamento]],Table15[[#Headers],[Antiguo Testamento]],""),"")</f>
        <v/>
      </c>
      <c r="Q38" s="10" t="str">
        <f>IFERROR(IF(VLOOKUP(A38,Final!A:C,3,FALSE)=Table15[[#Headers],[Final]],Table15[[#Headers],[Final]],""),"")</f>
        <v/>
      </c>
    </row>
    <row r="39" spans="1:17" s="10" customFormat="1" x14ac:dyDescent="0.25">
      <c r="A39" s="10" t="s">
        <v>23</v>
      </c>
      <c r="B39" s="10">
        <v>38</v>
      </c>
      <c r="C39" s="10" t="str">
        <f>IFERROR(IF(VLOOKUP(A39,Adviento!A:C,3,FALSE)=Table15[[#Headers],[Adviento]],Table15[[#Headers],[Adviento]],""),"")</f>
        <v/>
      </c>
      <c r="D39" s="10" t="str">
        <f>IFERROR(IF(VLOOKUP(A39,Navidad!A:C,3,FALSE)=Table15[[#Headers],[Navidad]],Table15[[#Headers],[Navidad]],""),"")</f>
        <v/>
      </c>
      <c r="E39" s="10" t="str">
        <f>IFERROR(IF(VLOOKUP(A39,Cuaresma!A:C,3,FALSE)=Table15[[#Headers],[Cuaresma]],Table15[[#Headers],[Cuaresma]],""),"")</f>
        <v/>
      </c>
      <c r="F39" s="10" t="str">
        <f>IFERROR(IF(VLOOKUP(A39,Pascua!A:C,3,FALSE)=Table15[[#Headers],[Pascua]],Table15[[#Headers],[Pascua]],""),"")</f>
        <v/>
      </c>
      <c r="G39" s="10" t="str">
        <f>IFERROR(IF(VLOOKUP(A39,Pentecostés!A:C,3,FALSE)=Table15[[#Headers],[Pentecostés]],Table15[[#Headers],[Pentecostés]],""),"")</f>
        <v/>
      </c>
      <c r="H39" s="10" t="str">
        <f>IFERROR(IF(VLOOKUP(A39,Entrada!A:C,3,FALSE)=Table15[[#Headers],[Entrada]],Table15[[#Headers],[Entrada]],""),"")</f>
        <v/>
      </c>
      <c r="I39" s="10" t="str">
        <f>IFERROR(IF(VLOOKUP(A39,Virgen!A:C,3,FALSE)=Table15[[#Headers],[Virgen]],Table15[[#Headers],[Virgen]],""),"")</f>
        <v/>
      </c>
      <c r="J39" s="10" t="str">
        <f>IFERROR(IF(VLOOKUP(A39,Paz!A:C,3,FALSE)=Table15[[#Headers],[Paz]],Table15[[#Headers],[Paz]],""),"")</f>
        <v>Paz</v>
      </c>
      <c r="K39" s="10" t="str">
        <f>IFERROR(IF(VLOOKUP(A39,Pan!A:C,3,FALSE)=Table15[[#Headers],[Pan]],Table15[[#Headers],[Pan]],""),"")</f>
        <v/>
      </c>
      <c r="L39" s="10" t="str">
        <f>IFERROR(IF(VLOOKUP(A39,Comunión!A:C,3,FALSE)=Table15[[#Headers],[Comunión]],Table15[[#Headers],[Comunión]],""),"")</f>
        <v/>
      </c>
      <c r="M39" s="10" t="str">
        <f>IFERROR(IF(VLOOKUP(A39,Niños!A:C,3,FALSE)=Table15[[#Headers],[Niños]],Table15[[#Headers],[Niños]],""),"")</f>
        <v/>
      </c>
      <c r="N39" s="10" t="str">
        <f>IFERROR(IF(VLOOKUP(A39,Laudes!A:C,3,FALSE)=Table15[[#Headers],[Laudes]],Table15[[#Headers],[Laudes]],""),"")</f>
        <v/>
      </c>
      <c r="O39" s="10" t="str">
        <f>IFERROR(IF(VLOOKUP(A39,'Nuevo Testamento'!A:C,3,FALSE)=Table15[[#Headers],[Nuevo Testamento]],Table15[[#Headers],[Nuevo Testamento]],""),"")</f>
        <v/>
      </c>
      <c r="P39" s="10" t="str">
        <f>IFERROR(IF(VLOOKUP(A39,'Antiguo Testamento'!A:C,3,FALSE)=Table15[[#Headers],[Antiguo Testamento]],Table15[[#Headers],[Antiguo Testamento]],""),"")</f>
        <v>Antiguo Testamento</v>
      </c>
      <c r="Q39" s="10" t="str">
        <f>IFERROR(IF(VLOOKUP(A39,Final!A:C,3,FALSE)=Table15[[#Headers],[Final]],Table15[[#Headers],[Final]],""),"")</f>
        <v/>
      </c>
    </row>
    <row r="40" spans="1:17" s="10" customFormat="1" x14ac:dyDescent="0.25">
      <c r="A40" s="10" t="s">
        <v>24</v>
      </c>
      <c r="B40" s="10">
        <v>39</v>
      </c>
      <c r="C40" s="10" t="str">
        <f>IFERROR(IF(VLOOKUP(A40,Adviento!A:C,3,FALSE)=Table15[[#Headers],[Adviento]],Table15[[#Headers],[Adviento]],""),"")</f>
        <v/>
      </c>
      <c r="D40" s="10" t="str">
        <f>IFERROR(IF(VLOOKUP(A40,Navidad!A:C,3,FALSE)=Table15[[#Headers],[Navidad]],Table15[[#Headers],[Navidad]],""),"")</f>
        <v/>
      </c>
      <c r="E40" s="10" t="str">
        <f>IFERROR(IF(VLOOKUP(A40,Cuaresma!A:C,3,FALSE)=Table15[[#Headers],[Cuaresma]],Table15[[#Headers],[Cuaresma]],""),"")</f>
        <v>Cuaresma</v>
      </c>
      <c r="F40" s="10" t="str">
        <f>IFERROR(IF(VLOOKUP(A40,Pascua!A:C,3,FALSE)=Table15[[#Headers],[Pascua]],Table15[[#Headers],[Pascua]],""),"")</f>
        <v/>
      </c>
      <c r="G40" s="10" t="str">
        <f>IFERROR(IF(VLOOKUP(A40,Pentecostés!A:C,3,FALSE)=Table15[[#Headers],[Pentecostés]],Table15[[#Headers],[Pentecostés]],""),"")</f>
        <v/>
      </c>
      <c r="H40" s="10" t="str">
        <f>IFERROR(IF(VLOOKUP(A40,Entrada!A:C,3,FALSE)=Table15[[#Headers],[Entrada]],Table15[[#Headers],[Entrada]],""),"")</f>
        <v/>
      </c>
      <c r="I40" s="10" t="str">
        <f>IFERROR(IF(VLOOKUP(A40,Virgen!A:C,3,FALSE)=Table15[[#Headers],[Virgen]],Table15[[#Headers],[Virgen]],""),"")</f>
        <v/>
      </c>
      <c r="J40" s="10" t="str">
        <f>IFERROR(IF(VLOOKUP(A40,Paz!A:C,3,FALSE)=Table15[[#Headers],[Paz]],Table15[[#Headers],[Paz]],""),"")</f>
        <v/>
      </c>
      <c r="K40" s="10" t="str">
        <f>IFERROR(IF(VLOOKUP(A40,Pan!A:C,3,FALSE)=Table15[[#Headers],[Pan]],Table15[[#Headers],[Pan]],""),"")</f>
        <v/>
      </c>
      <c r="L40" s="10" t="str">
        <f>IFERROR(IF(VLOOKUP(A40,Comunión!A:C,3,FALSE)=Table15[[#Headers],[Comunión]],Table15[[#Headers],[Comunión]],""),"")</f>
        <v/>
      </c>
      <c r="M40" s="10" t="str">
        <f>IFERROR(IF(VLOOKUP(A40,Niños!A:C,3,FALSE)=Table15[[#Headers],[Niños]],Table15[[#Headers],[Niños]],""),"")</f>
        <v/>
      </c>
      <c r="N40" s="10" t="str">
        <f>IFERROR(IF(VLOOKUP(A40,Laudes!A:C,3,FALSE)=Table15[[#Headers],[Laudes]],Table15[[#Headers],[Laudes]],""),"")</f>
        <v>Laudes</v>
      </c>
      <c r="O40" s="10" t="str">
        <f>IFERROR(IF(VLOOKUP(A40,'Nuevo Testamento'!A:C,3,FALSE)=Table15[[#Headers],[Nuevo Testamento]],Table15[[#Headers],[Nuevo Testamento]],""),"")</f>
        <v/>
      </c>
      <c r="P40" s="10" t="str">
        <f>IFERROR(IF(VLOOKUP(A40,'Antiguo Testamento'!A:C,3,FALSE)=Table15[[#Headers],[Antiguo Testamento]],Table15[[#Headers],[Antiguo Testamento]],""),"")</f>
        <v>Antiguo Testamento</v>
      </c>
      <c r="Q40" s="10" t="str">
        <f>IFERROR(IF(VLOOKUP(A40,Final!A:C,3,FALSE)=Table15[[#Headers],[Final]],Table15[[#Headers],[Final]],""),"")</f>
        <v/>
      </c>
    </row>
    <row r="41" spans="1:17" s="10" customFormat="1" x14ac:dyDescent="0.25">
      <c r="A41" s="10" t="s">
        <v>127</v>
      </c>
      <c r="B41" s="10">
        <v>40</v>
      </c>
      <c r="C41" s="10" t="str">
        <f>IFERROR(IF(VLOOKUP(A41,Adviento!A:C,3,FALSE)=Table15[[#Headers],[Adviento]],Table15[[#Headers],[Adviento]],""),"")</f>
        <v/>
      </c>
      <c r="D41" s="10" t="str">
        <f>IFERROR(IF(VLOOKUP(A41,Navidad!A:C,3,FALSE)=Table15[[#Headers],[Navidad]],Table15[[#Headers],[Navidad]],""),"")</f>
        <v/>
      </c>
      <c r="E41" s="10" t="str">
        <f>IFERROR(IF(VLOOKUP(A41,Cuaresma!A:C,3,FALSE)=Table15[[#Headers],[Cuaresma]],Table15[[#Headers],[Cuaresma]],""),"")</f>
        <v>Cuaresma</v>
      </c>
      <c r="F41" s="10" t="str">
        <f>IFERROR(IF(VLOOKUP(A41,Pascua!A:C,3,FALSE)=Table15[[#Headers],[Pascua]],Table15[[#Headers],[Pascua]],""),"")</f>
        <v>Pascua</v>
      </c>
      <c r="G41" s="10" t="str">
        <f>IFERROR(IF(VLOOKUP(A41,Pentecostés!A:C,3,FALSE)=Table15[[#Headers],[Pentecostés]],Table15[[#Headers],[Pentecostés]],""),"")</f>
        <v>Pentecostés</v>
      </c>
      <c r="H41" s="10" t="str">
        <f>IFERROR(IF(VLOOKUP(A41,Entrada!A:C,3,FALSE)=Table15[[#Headers],[Entrada]],Table15[[#Headers],[Entrada]],""),"")</f>
        <v/>
      </c>
      <c r="I41" s="10" t="str">
        <f>IFERROR(IF(VLOOKUP(A41,Virgen!A:C,3,FALSE)=Table15[[#Headers],[Virgen]],Table15[[#Headers],[Virgen]],""),"")</f>
        <v>Virgen</v>
      </c>
      <c r="J41" s="10" t="str">
        <f>IFERROR(IF(VLOOKUP(A41,Paz!A:C,3,FALSE)=Table15[[#Headers],[Paz]],Table15[[#Headers],[Paz]],""),"")</f>
        <v/>
      </c>
      <c r="K41" s="10" t="str">
        <f>IFERROR(IF(VLOOKUP(A41,Pan!A:C,3,FALSE)=Table15[[#Headers],[Pan]],Table15[[#Headers],[Pan]],""),"")</f>
        <v>Pan</v>
      </c>
      <c r="L41" s="10" t="str">
        <f>IFERROR(IF(VLOOKUP(A41,Comunión!A:C,3,FALSE)=Table15[[#Headers],[Comunión]],Table15[[#Headers],[Comunión]],""),"")</f>
        <v/>
      </c>
      <c r="M41" s="10" t="str">
        <f>IFERROR(IF(VLOOKUP(A41,Niños!A:C,3,FALSE)=Table15[[#Headers],[Niños]],Table15[[#Headers],[Niños]],""),"")</f>
        <v/>
      </c>
      <c r="N41" s="10" t="str">
        <f>IFERROR(IF(VLOOKUP(A41,Laudes!A:C,3,FALSE)=Table15[[#Headers],[Laudes]],Table15[[#Headers],[Laudes]],""),"")</f>
        <v/>
      </c>
      <c r="O41" s="10" t="str">
        <f>IFERROR(IF(VLOOKUP(A41,'Nuevo Testamento'!A:C,3,FALSE)=Table15[[#Headers],[Nuevo Testamento]],Table15[[#Headers],[Nuevo Testamento]],""),"")</f>
        <v/>
      </c>
      <c r="P41" s="10" t="str">
        <f>IFERROR(IF(VLOOKUP(A41,'Antiguo Testamento'!A:C,3,FALSE)=Table15[[#Headers],[Antiguo Testamento]],Table15[[#Headers],[Antiguo Testamento]],""),"")</f>
        <v/>
      </c>
      <c r="Q41" s="10" t="str">
        <f>IFERROR(IF(VLOOKUP(A41,Final!A:C,3,FALSE)=Table15[[#Headers],[Final]],Table15[[#Headers],[Final]],""),"")</f>
        <v/>
      </c>
    </row>
    <row r="42" spans="1:17" s="10" customFormat="1" x14ac:dyDescent="0.25">
      <c r="A42" s="10" t="s">
        <v>128</v>
      </c>
      <c r="B42" s="10">
        <v>41</v>
      </c>
      <c r="C42" s="10" t="str">
        <f>IFERROR(IF(VLOOKUP(A42,Adviento!A:C,3,FALSE)=Table15[[#Headers],[Adviento]],Table15[[#Headers],[Adviento]],""),"")</f>
        <v>Adviento</v>
      </c>
      <c r="D42" s="10" t="str">
        <f>IFERROR(IF(VLOOKUP(A42,Navidad!A:C,3,FALSE)=Table15[[#Headers],[Navidad]],Table15[[#Headers],[Navidad]],""),"")</f>
        <v>Navidad</v>
      </c>
      <c r="E42" s="10" t="str">
        <f>IFERROR(IF(VLOOKUP(A42,Cuaresma!A:C,3,FALSE)=Table15[[#Headers],[Cuaresma]],Table15[[#Headers],[Cuaresma]],""),"")</f>
        <v/>
      </c>
      <c r="F42" s="10" t="str">
        <f>IFERROR(IF(VLOOKUP(A42,Pascua!A:C,3,FALSE)=Table15[[#Headers],[Pascua]],Table15[[#Headers],[Pascua]],""),"")</f>
        <v/>
      </c>
      <c r="G42" s="10" t="str">
        <f>IFERROR(IF(VLOOKUP(A42,Pentecostés!A:C,3,FALSE)=Table15[[#Headers],[Pentecostés]],Table15[[#Headers],[Pentecostés]],""),"")</f>
        <v/>
      </c>
      <c r="H42" s="10" t="str">
        <f>IFERROR(IF(VLOOKUP(A42,Entrada!A:C,3,FALSE)=Table15[[#Headers],[Entrada]],Table15[[#Headers],[Entrada]],""),"")</f>
        <v>Entrada</v>
      </c>
      <c r="I42" s="10" t="str">
        <f>IFERROR(IF(VLOOKUP(A42,Virgen!A:C,3,FALSE)=Table15[[#Headers],[Virgen]],Table15[[#Headers],[Virgen]],""),"")</f>
        <v/>
      </c>
      <c r="J42" s="10" t="str">
        <f>IFERROR(IF(VLOOKUP(A42,Paz!A:C,3,FALSE)=Table15[[#Headers],[Paz]],Table15[[#Headers],[Paz]],""),"")</f>
        <v>Paz</v>
      </c>
      <c r="K42" s="10" t="str">
        <f>IFERROR(IF(VLOOKUP(A42,Pan!A:C,3,FALSE)=Table15[[#Headers],[Pan]],Table15[[#Headers],[Pan]],""),"")</f>
        <v/>
      </c>
      <c r="L42" s="10" t="str">
        <f>IFERROR(IF(VLOOKUP(A42,Comunión!A:C,3,FALSE)=Table15[[#Headers],[Comunión]],Table15[[#Headers],[Comunión]],""),"")</f>
        <v/>
      </c>
      <c r="M42" s="10" t="str">
        <f>IFERROR(IF(VLOOKUP(A42,Niños!A:C,3,FALSE)=Table15[[#Headers],[Niños]],Table15[[#Headers],[Niños]],""),"")</f>
        <v/>
      </c>
      <c r="N42" s="10" t="str">
        <f>IFERROR(IF(VLOOKUP(A42,Laudes!A:C,3,FALSE)=Table15[[#Headers],[Laudes]],Table15[[#Headers],[Laudes]],""),"")</f>
        <v/>
      </c>
      <c r="O42" s="10" t="str">
        <f>IFERROR(IF(VLOOKUP(A42,'Nuevo Testamento'!A:C,3,FALSE)=Table15[[#Headers],[Nuevo Testamento]],Table15[[#Headers],[Nuevo Testamento]],""),"")</f>
        <v/>
      </c>
      <c r="P42" s="10" t="str">
        <f>IFERROR(IF(VLOOKUP(A42,'Antiguo Testamento'!A:C,3,FALSE)=Table15[[#Headers],[Antiguo Testamento]],Table15[[#Headers],[Antiguo Testamento]],""),"")</f>
        <v>Antiguo Testamento</v>
      </c>
      <c r="Q42" s="10" t="str">
        <f>IFERROR(IF(VLOOKUP(A42,Final!A:C,3,FALSE)=Table15[[#Headers],[Final]],Table15[[#Headers],[Final]],""),"")</f>
        <v>Final</v>
      </c>
    </row>
    <row r="43" spans="1:17" s="10" customFormat="1" x14ac:dyDescent="0.25">
      <c r="A43" s="10" t="s">
        <v>27</v>
      </c>
      <c r="B43" s="10">
        <v>42</v>
      </c>
      <c r="C43" s="10" t="str">
        <f>IFERROR(IF(VLOOKUP(A43,Adviento!A:C,3,FALSE)=Table15[[#Headers],[Adviento]],Table15[[#Headers],[Adviento]],""),"")</f>
        <v/>
      </c>
      <c r="D43" s="10" t="str">
        <f>IFERROR(IF(VLOOKUP(A43,Navidad!A:C,3,FALSE)=Table15[[#Headers],[Navidad]],Table15[[#Headers],[Navidad]],""),"")</f>
        <v/>
      </c>
      <c r="E43" s="10" t="str">
        <f>IFERROR(IF(VLOOKUP(A43,Cuaresma!A:C,3,FALSE)=Table15[[#Headers],[Cuaresma]],Table15[[#Headers],[Cuaresma]],""),"")</f>
        <v/>
      </c>
      <c r="F43" s="10" t="str">
        <f>IFERROR(IF(VLOOKUP(A43,Pascua!A:C,3,FALSE)=Table15[[#Headers],[Pascua]],Table15[[#Headers],[Pascua]],""),"")</f>
        <v>Pascua</v>
      </c>
      <c r="G43" s="10" t="str">
        <f>IFERROR(IF(VLOOKUP(A43,Pentecostés!A:C,3,FALSE)=Table15[[#Headers],[Pentecostés]],Table15[[#Headers],[Pentecostés]],""),"")</f>
        <v>Pentecostés</v>
      </c>
      <c r="H43" s="10" t="str">
        <f>IFERROR(IF(VLOOKUP(A43,Entrada!A:C,3,FALSE)=Table15[[#Headers],[Entrada]],Table15[[#Headers],[Entrada]],""),"")</f>
        <v/>
      </c>
      <c r="I43" s="10" t="str">
        <f>IFERROR(IF(VLOOKUP(A43,Virgen!A:C,3,FALSE)=Table15[[#Headers],[Virgen]],Table15[[#Headers],[Virgen]],""),"")</f>
        <v/>
      </c>
      <c r="J43" s="10" t="str">
        <f>IFERROR(IF(VLOOKUP(A43,Paz!A:C,3,FALSE)=Table15[[#Headers],[Paz]],Table15[[#Headers],[Paz]],""),"")</f>
        <v/>
      </c>
      <c r="K43" s="10" t="str">
        <f>IFERROR(IF(VLOOKUP(A43,Pan!A:C,3,FALSE)=Table15[[#Headers],[Pan]],Table15[[#Headers],[Pan]],""),"")</f>
        <v/>
      </c>
      <c r="L43" s="10" t="str">
        <f>IFERROR(IF(VLOOKUP(A43,Comunión!A:C,3,FALSE)=Table15[[#Headers],[Comunión]],Table15[[#Headers],[Comunión]],""),"")</f>
        <v/>
      </c>
      <c r="M43" s="10" t="str">
        <f>IFERROR(IF(VLOOKUP(A43,Niños!A:C,3,FALSE)=Table15[[#Headers],[Niños]],Table15[[#Headers],[Niños]],""),"")</f>
        <v/>
      </c>
      <c r="N43" s="10" t="str">
        <f>IFERROR(IF(VLOOKUP(A43,Laudes!A:C,3,FALSE)=Table15[[#Headers],[Laudes]],Table15[[#Headers],[Laudes]],""),"")</f>
        <v/>
      </c>
      <c r="O43" s="10" t="str">
        <f>IFERROR(IF(VLOOKUP(A43,'Nuevo Testamento'!A:C,3,FALSE)=Table15[[#Headers],[Nuevo Testamento]],Table15[[#Headers],[Nuevo Testamento]],""),"")</f>
        <v/>
      </c>
      <c r="P43" s="10" t="str">
        <f>IFERROR(IF(VLOOKUP(A43,'Antiguo Testamento'!A:C,3,FALSE)=Table15[[#Headers],[Antiguo Testamento]],Table15[[#Headers],[Antiguo Testamento]],""),"")</f>
        <v/>
      </c>
      <c r="Q43" s="10" t="str">
        <f>IFERROR(IF(VLOOKUP(A43,Final!A:C,3,FALSE)=Table15[[#Headers],[Final]],Table15[[#Headers],[Final]],""),"")</f>
        <v/>
      </c>
    </row>
    <row r="44" spans="1:17" s="10" customFormat="1" x14ac:dyDescent="0.25">
      <c r="A44" s="10" t="s">
        <v>29</v>
      </c>
      <c r="B44" s="10">
        <v>43</v>
      </c>
      <c r="C44" s="10" t="str">
        <f>IFERROR(IF(VLOOKUP(A44,Adviento!A:C,3,FALSE)=Table15[[#Headers],[Adviento]],Table15[[#Headers],[Adviento]],""),"")</f>
        <v>Adviento</v>
      </c>
      <c r="D44" s="10" t="str">
        <f>IFERROR(IF(VLOOKUP(A44,Navidad!A:C,3,FALSE)=Table15[[#Headers],[Navidad]],Table15[[#Headers],[Navidad]],""),"")</f>
        <v>Navidad</v>
      </c>
      <c r="E44" s="10" t="str">
        <f>IFERROR(IF(VLOOKUP(A44,Cuaresma!A:C,3,FALSE)=Table15[[#Headers],[Cuaresma]],Table15[[#Headers],[Cuaresma]],""),"")</f>
        <v>Cuaresma</v>
      </c>
      <c r="F44" s="10" t="str">
        <f>IFERROR(IF(VLOOKUP(A44,Pascua!A:C,3,FALSE)=Table15[[#Headers],[Pascua]],Table15[[#Headers],[Pascua]],""),"")</f>
        <v/>
      </c>
      <c r="G44" s="10" t="str">
        <f>IFERROR(IF(VLOOKUP(A44,Pentecostés!A:C,3,FALSE)=Table15[[#Headers],[Pentecostés]],Table15[[#Headers],[Pentecostés]],""),"")</f>
        <v/>
      </c>
      <c r="H44" s="10" t="str">
        <f>IFERROR(IF(VLOOKUP(A44,Entrada!A:C,3,FALSE)=Table15[[#Headers],[Entrada]],Table15[[#Headers],[Entrada]],""),"")</f>
        <v>Entrada</v>
      </c>
      <c r="I44" s="10" t="str">
        <f>IFERROR(IF(VLOOKUP(A44,Virgen!A:C,3,FALSE)=Table15[[#Headers],[Virgen]],Table15[[#Headers],[Virgen]],""),"")</f>
        <v/>
      </c>
      <c r="J44" s="10" t="str">
        <f>IFERROR(IF(VLOOKUP(A44,Paz!A:C,3,FALSE)=Table15[[#Headers],[Paz]],Table15[[#Headers],[Paz]],""),"")</f>
        <v/>
      </c>
      <c r="K44" s="10" t="str">
        <f>IFERROR(IF(VLOOKUP(A44,Pan!A:C,3,FALSE)=Table15[[#Headers],[Pan]],Table15[[#Headers],[Pan]],""),"")</f>
        <v/>
      </c>
      <c r="L44" s="10" t="str">
        <f>IFERROR(IF(VLOOKUP(A44,Comunión!A:C,3,FALSE)=Table15[[#Headers],[Comunión]],Table15[[#Headers],[Comunión]],""),"")</f>
        <v/>
      </c>
      <c r="M44" s="10" t="str">
        <f>IFERROR(IF(VLOOKUP(A44,Niños!A:C,3,FALSE)=Table15[[#Headers],[Niños]],Table15[[#Headers],[Niños]],""),"")</f>
        <v/>
      </c>
      <c r="N44" s="10" t="str">
        <f>IFERROR(IF(VLOOKUP(A44,Laudes!A:C,3,FALSE)=Table15[[#Headers],[Laudes]],Table15[[#Headers],[Laudes]],""),"")</f>
        <v/>
      </c>
      <c r="O44" s="10" t="str">
        <f>IFERROR(IF(VLOOKUP(A44,'Nuevo Testamento'!A:C,3,FALSE)=Table15[[#Headers],[Nuevo Testamento]],Table15[[#Headers],[Nuevo Testamento]],""),"")</f>
        <v/>
      </c>
      <c r="P44" s="10" t="str">
        <f>IFERROR(IF(VLOOKUP(A44,'Antiguo Testamento'!A:C,3,FALSE)=Table15[[#Headers],[Antiguo Testamento]],Table15[[#Headers],[Antiguo Testamento]],""),"")</f>
        <v>Antiguo Testamento</v>
      </c>
      <c r="Q44" s="10" t="str">
        <f>IFERROR(IF(VLOOKUP(A44,Final!A:C,3,FALSE)=Table15[[#Headers],[Final]],Table15[[#Headers],[Final]],""),"")</f>
        <v/>
      </c>
    </row>
    <row r="45" spans="1:17" s="10" customFormat="1" x14ac:dyDescent="0.25">
      <c r="A45" s="10" t="s">
        <v>129</v>
      </c>
      <c r="B45" s="10">
        <v>44</v>
      </c>
      <c r="C45" s="10" t="str">
        <f>IFERROR(IF(VLOOKUP(A45,Adviento!A:C,3,FALSE)=Table15[[#Headers],[Adviento]],Table15[[#Headers],[Adviento]],""),"")</f>
        <v/>
      </c>
      <c r="D45" s="10" t="str">
        <f>IFERROR(IF(VLOOKUP(A45,Navidad!A:C,3,FALSE)=Table15[[#Headers],[Navidad]],Table15[[#Headers],[Navidad]],""),"")</f>
        <v/>
      </c>
      <c r="E45" s="10" t="str">
        <f>IFERROR(IF(VLOOKUP(A45,Cuaresma!A:C,3,FALSE)=Table15[[#Headers],[Cuaresma]],Table15[[#Headers],[Cuaresma]],""),"")</f>
        <v/>
      </c>
      <c r="F45" s="10" t="str">
        <f>IFERROR(IF(VLOOKUP(A45,Pascua!A:C,3,FALSE)=Table15[[#Headers],[Pascua]],Table15[[#Headers],[Pascua]],""),"")</f>
        <v>Pascua</v>
      </c>
      <c r="G45" s="10" t="str">
        <f>IFERROR(IF(VLOOKUP(A45,Pentecostés!A:C,3,FALSE)=Table15[[#Headers],[Pentecostés]],Table15[[#Headers],[Pentecostés]],""),"")</f>
        <v>Pentecostés</v>
      </c>
      <c r="H45" s="10" t="str">
        <f>IFERROR(IF(VLOOKUP(A45,Entrada!A:C,3,FALSE)=Table15[[#Headers],[Entrada]],Table15[[#Headers],[Entrada]],""),"")</f>
        <v/>
      </c>
      <c r="I45" s="10" t="str">
        <f>IFERROR(IF(VLOOKUP(A45,Virgen!A:C,3,FALSE)=Table15[[#Headers],[Virgen]],Table15[[#Headers],[Virgen]],""),"")</f>
        <v/>
      </c>
      <c r="J45" s="10" t="str">
        <f>IFERROR(IF(VLOOKUP(A45,Paz!A:C,3,FALSE)=Table15[[#Headers],[Paz]],Table15[[#Headers],[Paz]],""),"")</f>
        <v/>
      </c>
      <c r="K45" s="10" t="str">
        <f>IFERROR(IF(VLOOKUP(A45,Pan!A:C,3,FALSE)=Table15[[#Headers],[Pan]],Table15[[#Headers],[Pan]],""),"")</f>
        <v/>
      </c>
      <c r="L45" s="10" t="str">
        <f>IFERROR(IF(VLOOKUP(A45,Comunión!A:C,3,FALSE)=Table15[[#Headers],[Comunión]],Table15[[#Headers],[Comunión]],""),"")</f>
        <v/>
      </c>
      <c r="M45" s="10" t="str">
        <f>IFERROR(IF(VLOOKUP(A45,Niños!A:C,3,FALSE)=Table15[[#Headers],[Niños]],Table15[[#Headers],[Niños]],""),"")</f>
        <v/>
      </c>
      <c r="N45" s="10" t="str">
        <f>IFERROR(IF(VLOOKUP(A45,Laudes!A:C,3,FALSE)=Table15[[#Headers],[Laudes]],Table15[[#Headers],[Laudes]],""),"")</f>
        <v>Laudes</v>
      </c>
      <c r="O45" s="10" t="str">
        <f>IFERROR(IF(VLOOKUP(A45,'Nuevo Testamento'!A:C,3,FALSE)=Table15[[#Headers],[Nuevo Testamento]],Table15[[#Headers],[Nuevo Testamento]],""),"")</f>
        <v/>
      </c>
      <c r="P45" s="10" t="str">
        <f>IFERROR(IF(VLOOKUP(A45,'Antiguo Testamento'!A:C,3,FALSE)=Table15[[#Headers],[Antiguo Testamento]],Table15[[#Headers],[Antiguo Testamento]],""),"")</f>
        <v>Antiguo Testamento</v>
      </c>
      <c r="Q45" s="10" t="str">
        <f>IFERROR(IF(VLOOKUP(A45,Final!A:C,3,FALSE)=Table15[[#Headers],[Final]],Table15[[#Headers],[Final]],""),"")</f>
        <v/>
      </c>
    </row>
    <row r="46" spans="1:17" s="10" customFormat="1" x14ac:dyDescent="0.25">
      <c r="A46" s="10" t="s">
        <v>130</v>
      </c>
      <c r="B46" s="10">
        <v>45</v>
      </c>
      <c r="C46" s="10" t="str">
        <f>IFERROR(IF(VLOOKUP(A46,Adviento!A:C,3,FALSE)=Table15[[#Headers],[Adviento]],Table15[[#Headers],[Adviento]],""),"")</f>
        <v/>
      </c>
      <c r="D46" s="10" t="str">
        <f>IFERROR(IF(VLOOKUP(A46,Navidad!A:C,3,FALSE)=Table15[[#Headers],[Navidad]],Table15[[#Headers],[Navidad]],""),"")</f>
        <v/>
      </c>
      <c r="E46" s="10" t="str">
        <f>IFERROR(IF(VLOOKUP(A46,Cuaresma!A:C,3,FALSE)=Table15[[#Headers],[Cuaresma]],Table15[[#Headers],[Cuaresma]],""),"")</f>
        <v/>
      </c>
      <c r="F46" s="10" t="str">
        <f>IFERROR(IF(VLOOKUP(A46,Pascua!A:C,3,FALSE)=Table15[[#Headers],[Pascua]],Table15[[#Headers],[Pascua]],""),"")</f>
        <v>Pascua</v>
      </c>
      <c r="G46" s="10" t="str">
        <f>IFERROR(IF(VLOOKUP(A46,Pentecostés!A:C,3,FALSE)=Table15[[#Headers],[Pentecostés]],Table15[[#Headers],[Pentecostés]],""),"")</f>
        <v>Pentecostés</v>
      </c>
      <c r="H46" s="10" t="str">
        <f>IFERROR(IF(VLOOKUP(A46,Entrada!A:C,3,FALSE)=Table15[[#Headers],[Entrada]],Table15[[#Headers],[Entrada]],""),"")</f>
        <v/>
      </c>
      <c r="I46" s="10" t="str">
        <f>IFERROR(IF(VLOOKUP(A46,Virgen!A:C,3,FALSE)=Table15[[#Headers],[Virgen]],Table15[[#Headers],[Virgen]],""),"")</f>
        <v/>
      </c>
      <c r="J46" s="10" t="str">
        <f>IFERROR(IF(VLOOKUP(A46,Paz!A:C,3,FALSE)=Table15[[#Headers],[Paz]],Table15[[#Headers],[Paz]],""),"")</f>
        <v>Paz</v>
      </c>
      <c r="K46" s="10" t="str">
        <f>IFERROR(IF(VLOOKUP(A46,Pan!A:C,3,FALSE)=Table15[[#Headers],[Pan]],Table15[[#Headers],[Pan]],""),"")</f>
        <v/>
      </c>
      <c r="L46" s="10" t="str">
        <f>IFERROR(IF(VLOOKUP(A46,Comunión!A:C,3,FALSE)=Table15[[#Headers],[Comunión]],Table15[[#Headers],[Comunión]],""),"")</f>
        <v/>
      </c>
      <c r="M46" s="10" t="str">
        <f>IFERROR(IF(VLOOKUP(A46,Niños!A:C,3,FALSE)=Table15[[#Headers],[Niños]],Table15[[#Headers],[Niños]],""),"")</f>
        <v/>
      </c>
      <c r="N46" s="10" t="str">
        <f>IFERROR(IF(VLOOKUP(A46,Laudes!A:C,3,FALSE)=Table15[[#Headers],[Laudes]],Table15[[#Headers],[Laudes]],""),"")</f>
        <v/>
      </c>
      <c r="O46" s="10" t="str">
        <f>IFERROR(IF(VLOOKUP(A46,'Nuevo Testamento'!A:C,3,FALSE)=Table15[[#Headers],[Nuevo Testamento]],Table15[[#Headers],[Nuevo Testamento]],""),"")</f>
        <v/>
      </c>
      <c r="P46" s="10" t="str">
        <f>IFERROR(IF(VLOOKUP(A46,'Antiguo Testamento'!A:C,3,FALSE)=Table15[[#Headers],[Antiguo Testamento]],Table15[[#Headers],[Antiguo Testamento]],""),"")</f>
        <v/>
      </c>
      <c r="Q46" s="10" t="str">
        <f>IFERROR(IF(VLOOKUP(A46,Final!A:C,3,FALSE)=Table15[[#Headers],[Final]],Table15[[#Headers],[Final]],""),"")</f>
        <v/>
      </c>
    </row>
    <row r="47" spans="1:17" s="10" customFormat="1" x14ac:dyDescent="0.25">
      <c r="A47" s="10" t="s">
        <v>131</v>
      </c>
      <c r="B47" s="10">
        <v>47</v>
      </c>
      <c r="C47" s="10" t="str">
        <f>IFERROR(IF(VLOOKUP(A47,Adviento!A:C,3,FALSE)=Table15[[#Headers],[Adviento]],Table15[[#Headers],[Adviento]],""),"")</f>
        <v>Adviento</v>
      </c>
      <c r="D47" s="10" t="str">
        <f>IFERROR(IF(VLOOKUP(A47,Navidad!A:C,3,FALSE)=Table15[[#Headers],[Navidad]],Table15[[#Headers],[Navidad]],""),"")</f>
        <v>Navidad</v>
      </c>
      <c r="E47" s="10" t="str">
        <f>IFERROR(IF(VLOOKUP(A47,Cuaresma!A:C,3,FALSE)=Table15[[#Headers],[Cuaresma]],Table15[[#Headers],[Cuaresma]],""),"")</f>
        <v>Cuaresma</v>
      </c>
      <c r="F47" s="10" t="str">
        <f>IFERROR(IF(VLOOKUP(A47,Pascua!A:C,3,FALSE)=Table15[[#Headers],[Pascua]],Table15[[#Headers],[Pascua]],""),"")</f>
        <v/>
      </c>
      <c r="G47" s="10" t="str">
        <f>IFERROR(IF(VLOOKUP(A47,Pentecostés!A:C,3,FALSE)=Table15[[#Headers],[Pentecostés]],Table15[[#Headers],[Pentecostés]],""),"")</f>
        <v/>
      </c>
      <c r="H47" s="10" t="str">
        <f>IFERROR(IF(VLOOKUP(A47,Entrada!A:C,3,FALSE)=Table15[[#Headers],[Entrada]],Table15[[#Headers],[Entrada]],""),"")</f>
        <v/>
      </c>
      <c r="I47" s="10" t="str">
        <f>IFERROR(IF(VLOOKUP(A47,Virgen!A:C,3,FALSE)=Table15[[#Headers],[Virgen]],Table15[[#Headers],[Virgen]],""),"")</f>
        <v/>
      </c>
      <c r="J47" s="10" t="str">
        <f>IFERROR(IF(VLOOKUP(A47,Paz!A:C,3,FALSE)=Table15[[#Headers],[Paz]],Table15[[#Headers],[Paz]],""),"")</f>
        <v/>
      </c>
      <c r="K47" s="10" t="str">
        <f>IFERROR(IF(VLOOKUP(A47,Pan!A:C,3,FALSE)=Table15[[#Headers],[Pan]],Table15[[#Headers],[Pan]],""),"")</f>
        <v/>
      </c>
      <c r="L47" s="10" t="str">
        <f>IFERROR(IF(VLOOKUP(A47,Comunión!A:C,3,FALSE)=Table15[[#Headers],[Comunión]],Table15[[#Headers],[Comunión]],""),"")</f>
        <v/>
      </c>
      <c r="M47" s="10" t="str">
        <f>IFERROR(IF(VLOOKUP(A47,Niños!A:C,3,FALSE)=Table15[[#Headers],[Niños]],Table15[[#Headers],[Niños]],""),"")</f>
        <v/>
      </c>
      <c r="N47" s="10" t="str">
        <f>IFERROR(IF(VLOOKUP(A47,Laudes!A:C,3,FALSE)=Table15[[#Headers],[Laudes]],Table15[[#Headers],[Laudes]],""),"")</f>
        <v/>
      </c>
      <c r="O47" s="10" t="str">
        <f>IFERROR(IF(VLOOKUP(A47,'Nuevo Testamento'!A:C,3,FALSE)=Table15[[#Headers],[Nuevo Testamento]],Table15[[#Headers],[Nuevo Testamento]],""),"")</f>
        <v/>
      </c>
      <c r="P47" s="10" t="str">
        <f>IFERROR(IF(VLOOKUP(A47,'Antiguo Testamento'!A:C,3,FALSE)=Table15[[#Headers],[Antiguo Testamento]],Table15[[#Headers],[Antiguo Testamento]],""),"")</f>
        <v>Antiguo Testamento</v>
      </c>
      <c r="Q47" s="10" t="str">
        <f>IFERROR(IF(VLOOKUP(A47,Final!A:C,3,FALSE)=Table15[[#Headers],[Final]],Table15[[#Headers],[Final]],""),"")</f>
        <v/>
      </c>
    </row>
    <row r="48" spans="1:17" s="10" customFormat="1" x14ac:dyDescent="0.25">
      <c r="A48" s="10" t="s">
        <v>132</v>
      </c>
      <c r="B48" s="10">
        <v>48</v>
      </c>
      <c r="C48" s="10" t="str">
        <f>IFERROR(IF(VLOOKUP(A48,Adviento!A:C,3,FALSE)=Table15[[#Headers],[Adviento]],Table15[[#Headers],[Adviento]],""),"")</f>
        <v>Adviento</v>
      </c>
      <c r="D48" s="10" t="str">
        <f>IFERROR(IF(VLOOKUP(A48,Navidad!A:C,3,FALSE)=Table15[[#Headers],[Navidad]],Table15[[#Headers],[Navidad]],""),"")</f>
        <v>Navidad</v>
      </c>
      <c r="E48" s="10" t="str">
        <f>IFERROR(IF(VLOOKUP(A48,Cuaresma!A:C,3,FALSE)=Table15[[#Headers],[Cuaresma]],Table15[[#Headers],[Cuaresma]],""),"")</f>
        <v>Cuaresma</v>
      </c>
      <c r="F48" s="10" t="str">
        <f>IFERROR(IF(VLOOKUP(A48,Pascua!A:C,3,FALSE)=Table15[[#Headers],[Pascua]],Table15[[#Headers],[Pascua]],""),"")</f>
        <v/>
      </c>
      <c r="G48" s="10" t="str">
        <f>IFERROR(IF(VLOOKUP(A48,Pentecostés!A:C,3,FALSE)=Table15[[#Headers],[Pentecostés]],Table15[[#Headers],[Pentecostés]],""),"")</f>
        <v/>
      </c>
      <c r="H48" s="10" t="str">
        <f>IFERROR(IF(VLOOKUP(A48,Entrada!A:C,3,FALSE)=Table15[[#Headers],[Entrada]],Table15[[#Headers],[Entrada]],""),"")</f>
        <v>Entrada</v>
      </c>
      <c r="I48" s="10" t="str">
        <f>IFERROR(IF(VLOOKUP(A48,Virgen!A:C,3,FALSE)=Table15[[#Headers],[Virgen]],Table15[[#Headers],[Virgen]],""),"")</f>
        <v/>
      </c>
      <c r="J48" s="10" t="str">
        <f>IFERROR(IF(VLOOKUP(A48,Paz!A:C,3,FALSE)=Table15[[#Headers],[Paz]],Table15[[#Headers],[Paz]],""),"")</f>
        <v/>
      </c>
      <c r="K48" s="10" t="str">
        <f>IFERROR(IF(VLOOKUP(A48,Pan!A:C,3,FALSE)=Table15[[#Headers],[Pan]],Table15[[#Headers],[Pan]],""),"")</f>
        <v/>
      </c>
      <c r="L48" s="10" t="str">
        <f>IFERROR(IF(VLOOKUP(A48,Comunión!A:C,3,FALSE)=Table15[[#Headers],[Comunión]],Table15[[#Headers],[Comunión]],""),"")</f>
        <v/>
      </c>
      <c r="M48" s="10" t="str">
        <f>IFERROR(IF(VLOOKUP(A48,Niños!A:C,3,FALSE)=Table15[[#Headers],[Niños]],Table15[[#Headers],[Niños]],""),"")</f>
        <v/>
      </c>
      <c r="N48" s="10" t="str">
        <f>IFERROR(IF(VLOOKUP(A48,Laudes!A:C,3,FALSE)=Table15[[#Headers],[Laudes]],Table15[[#Headers],[Laudes]],""),"")</f>
        <v/>
      </c>
      <c r="O48" s="10" t="str">
        <f>IFERROR(IF(VLOOKUP(A48,'Nuevo Testamento'!A:C,3,FALSE)=Table15[[#Headers],[Nuevo Testamento]],Table15[[#Headers],[Nuevo Testamento]],""),"")</f>
        <v/>
      </c>
      <c r="P48" s="10" t="str">
        <f>IFERROR(IF(VLOOKUP(A48,'Antiguo Testamento'!A:C,3,FALSE)=Table15[[#Headers],[Antiguo Testamento]],Table15[[#Headers],[Antiguo Testamento]],""),"")</f>
        <v>Antiguo Testamento</v>
      </c>
      <c r="Q48" s="10" t="str">
        <f>IFERROR(IF(VLOOKUP(A48,Final!A:C,3,FALSE)=Table15[[#Headers],[Final]],Table15[[#Headers],[Final]],""),"")</f>
        <v/>
      </c>
    </row>
    <row r="49" spans="1:17" s="10" customFormat="1" x14ac:dyDescent="0.25">
      <c r="A49" s="10" t="s">
        <v>133</v>
      </c>
      <c r="B49" s="10">
        <v>49</v>
      </c>
      <c r="C49" s="10" t="str">
        <f>IFERROR(IF(VLOOKUP(A49,Adviento!A:C,3,FALSE)=Table15[[#Headers],[Adviento]],Table15[[#Headers],[Adviento]],""),"")</f>
        <v/>
      </c>
      <c r="D49" s="10" t="str">
        <f>IFERROR(IF(VLOOKUP(A49,Navidad!A:C,3,FALSE)=Table15[[#Headers],[Navidad]],Table15[[#Headers],[Navidad]],""),"")</f>
        <v/>
      </c>
      <c r="E49" s="10" t="str">
        <f>IFERROR(IF(VLOOKUP(A49,Cuaresma!A:C,3,FALSE)=Table15[[#Headers],[Cuaresma]],Table15[[#Headers],[Cuaresma]],""),"")</f>
        <v/>
      </c>
      <c r="F49" s="10" t="str">
        <f>IFERROR(IF(VLOOKUP(A49,Pascua!A:C,3,FALSE)=Table15[[#Headers],[Pascua]],Table15[[#Headers],[Pascua]],""),"")</f>
        <v/>
      </c>
      <c r="G49" s="10" t="str">
        <f>IFERROR(IF(VLOOKUP(A49,Pentecostés!A:C,3,FALSE)=Table15[[#Headers],[Pentecostés]],Table15[[#Headers],[Pentecostés]],""),"")</f>
        <v/>
      </c>
      <c r="H49" s="10" t="str">
        <f>IFERROR(IF(VLOOKUP(A49,Entrada!A:C,3,FALSE)=Table15[[#Headers],[Entrada]],Table15[[#Headers],[Entrada]],""),"")</f>
        <v/>
      </c>
      <c r="I49" s="10" t="str">
        <f>IFERROR(IF(VLOOKUP(A49,Virgen!A:C,3,FALSE)=Table15[[#Headers],[Virgen]],Table15[[#Headers],[Virgen]],""),"")</f>
        <v/>
      </c>
      <c r="J49" s="10" t="str">
        <f>IFERROR(IF(VLOOKUP(A49,Paz!A:C,3,FALSE)=Table15[[#Headers],[Paz]],Table15[[#Headers],[Paz]],""),"")</f>
        <v/>
      </c>
      <c r="K49" s="10" t="str">
        <f>IFERROR(IF(VLOOKUP(A49,Pan!A:C,3,FALSE)=Table15[[#Headers],[Pan]],Table15[[#Headers],[Pan]],""),"")</f>
        <v/>
      </c>
      <c r="L49" s="10" t="str">
        <f>IFERROR(IF(VLOOKUP(A49,Comunión!A:C,3,FALSE)=Table15[[#Headers],[Comunión]],Table15[[#Headers],[Comunión]],""),"")</f>
        <v/>
      </c>
      <c r="M49" s="10" t="str">
        <f>IFERROR(IF(VLOOKUP(A49,Niños!A:C,3,FALSE)=Table15[[#Headers],[Niños]],Table15[[#Headers],[Niños]],""),"")</f>
        <v/>
      </c>
      <c r="N49" s="10" t="str">
        <f>IFERROR(IF(VLOOKUP(A49,Laudes!A:C,3,FALSE)=Table15[[#Headers],[Laudes]],Table15[[#Headers],[Laudes]],""),"")</f>
        <v>Laudes</v>
      </c>
      <c r="O49" s="10" t="str">
        <f>IFERROR(IF(VLOOKUP(A49,'Nuevo Testamento'!A:C,3,FALSE)=Table15[[#Headers],[Nuevo Testamento]],Table15[[#Headers],[Nuevo Testamento]],""),"")</f>
        <v/>
      </c>
      <c r="P49" s="10" t="str">
        <f>IFERROR(IF(VLOOKUP(A49,'Antiguo Testamento'!A:C,3,FALSE)=Table15[[#Headers],[Antiguo Testamento]],Table15[[#Headers],[Antiguo Testamento]],""),"")</f>
        <v>Antiguo Testamento</v>
      </c>
      <c r="Q49" s="10" t="str">
        <f>IFERROR(IF(VLOOKUP(A49,Final!A:C,3,FALSE)=Table15[[#Headers],[Final]],Table15[[#Headers],[Final]],""),"")</f>
        <v/>
      </c>
    </row>
    <row r="50" spans="1:17" s="10" customFormat="1" x14ac:dyDescent="0.25">
      <c r="A50" s="10" t="s">
        <v>134</v>
      </c>
      <c r="B50" s="10">
        <v>50</v>
      </c>
      <c r="C50" s="10" t="str">
        <f>IFERROR(IF(VLOOKUP(A50,Adviento!A:C,3,FALSE)=Table15[[#Headers],[Adviento]],Table15[[#Headers],[Adviento]],""),"")</f>
        <v/>
      </c>
      <c r="D50" s="10" t="str">
        <f>IFERROR(IF(VLOOKUP(A50,Navidad!A:C,3,FALSE)=Table15[[#Headers],[Navidad]],Table15[[#Headers],[Navidad]],""),"")</f>
        <v/>
      </c>
      <c r="E50" s="10" t="str">
        <f>IFERROR(IF(VLOOKUP(A50,Cuaresma!A:C,3,FALSE)=Table15[[#Headers],[Cuaresma]],Table15[[#Headers],[Cuaresma]],""),"")</f>
        <v/>
      </c>
      <c r="F50" s="10" t="str">
        <f>IFERROR(IF(VLOOKUP(A50,Pascua!A:C,3,FALSE)=Table15[[#Headers],[Pascua]],Table15[[#Headers],[Pascua]],""),"")</f>
        <v/>
      </c>
      <c r="G50" s="10" t="str">
        <f>IFERROR(IF(VLOOKUP(A50,Pentecostés!A:C,3,FALSE)=Table15[[#Headers],[Pentecostés]],Table15[[#Headers],[Pentecostés]],""),"")</f>
        <v/>
      </c>
      <c r="H50" s="10" t="str">
        <f>IFERROR(IF(VLOOKUP(A50,Entrada!A:C,3,FALSE)=Table15[[#Headers],[Entrada]],Table15[[#Headers],[Entrada]],""),"")</f>
        <v/>
      </c>
      <c r="I50" s="10" t="str">
        <f>IFERROR(IF(VLOOKUP(A50,Virgen!A:C,3,FALSE)=Table15[[#Headers],[Virgen]],Table15[[#Headers],[Virgen]],""),"")</f>
        <v/>
      </c>
      <c r="J50" s="10" t="str">
        <f>IFERROR(IF(VLOOKUP(A50,Paz!A:C,3,FALSE)=Table15[[#Headers],[Paz]],Table15[[#Headers],[Paz]],""),"")</f>
        <v/>
      </c>
      <c r="K50" s="10" t="str">
        <f>IFERROR(IF(VLOOKUP(A50,Pan!A:C,3,FALSE)=Table15[[#Headers],[Pan]],Table15[[#Headers],[Pan]],""),"")</f>
        <v/>
      </c>
      <c r="L50" s="10" t="str">
        <f>IFERROR(IF(VLOOKUP(A50,Comunión!A:C,3,FALSE)=Table15[[#Headers],[Comunión]],Table15[[#Headers],[Comunión]],""),"")</f>
        <v/>
      </c>
      <c r="M50" s="10" t="str">
        <f>IFERROR(IF(VLOOKUP(A50,Niños!A:C,3,FALSE)=Table15[[#Headers],[Niños]],Table15[[#Headers],[Niños]],""),"")</f>
        <v/>
      </c>
      <c r="N50" s="10" t="str">
        <f>IFERROR(IF(VLOOKUP(A50,Laudes!A:C,3,FALSE)=Table15[[#Headers],[Laudes]],Table15[[#Headers],[Laudes]],""),"")</f>
        <v/>
      </c>
      <c r="O50" s="10" t="str">
        <f>IFERROR(IF(VLOOKUP(A50,'Nuevo Testamento'!A:C,3,FALSE)=Table15[[#Headers],[Nuevo Testamento]],Table15[[#Headers],[Nuevo Testamento]],""),"")</f>
        <v>Nuevo Testamento</v>
      </c>
      <c r="P50" s="10" t="str">
        <f>IFERROR(IF(VLOOKUP(A50,'Antiguo Testamento'!A:C,3,FALSE)=Table15[[#Headers],[Antiguo Testamento]],Table15[[#Headers],[Antiguo Testamento]],""),"")</f>
        <v/>
      </c>
      <c r="Q50" s="10" t="str">
        <f>IFERROR(IF(VLOOKUP(A50,Final!A:C,3,FALSE)=Table15[[#Headers],[Final]],Table15[[#Headers],[Final]],""),"")</f>
        <v>Final</v>
      </c>
    </row>
    <row r="51" spans="1:17" s="10" customFormat="1" x14ac:dyDescent="0.25">
      <c r="A51" s="10" t="s">
        <v>31</v>
      </c>
      <c r="B51" s="10">
        <v>51</v>
      </c>
      <c r="C51" s="10" t="str">
        <f>IFERROR(IF(VLOOKUP(A51,Adviento!A:C,3,FALSE)=Table15[[#Headers],[Adviento]],Table15[[#Headers],[Adviento]],""),"")</f>
        <v/>
      </c>
      <c r="D51" s="10" t="str">
        <f>IFERROR(IF(VLOOKUP(A51,Navidad!A:C,3,FALSE)=Table15[[#Headers],[Navidad]],Table15[[#Headers],[Navidad]],""),"")</f>
        <v/>
      </c>
      <c r="E51" s="10" t="str">
        <f>IFERROR(IF(VLOOKUP(A51,Cuaresma!A:C,3,FALSE)=Table15[[#Headers],[Cuaresma]],Table15[[#Headers],[Cuaresma]],""),"")</f>
        <v/>
      </c>
      <c r="F51" s="10" t="str">
        <f>IFERROR(IF(VLOOKUP(A51,Pascua!A:C,3,FALSE)=Table15[[#Headers],[Pascua]],Table15[[#Headers],[Pascua]],""),"")</f>
        <v>Pascua</v>
      </c>
      <c r="G51" s="10" t="str">
        <f>IFERROR(IF(VLOOKUP(A51,Pentecostés!A:C,3,FALSE)=Table15[[#Headers],[Pentecostés]],Table15[[#Headers],[Pentecostés]],""),"")</f>
        <v>Pentecostés</v>
      </c>
      <c r="H51" s="10" t="str">
        <f>IFERROR(IF(VLOOKUP(A51,Entrada!A:C,3,FALSE)=Table15[[#Headers],[Entrada]],Table15[[#Headers],[Entrada]],""),"")</f>
        <v/>
      </c>
      <c r="I51" s="10" t="str">
        <f>IFERROR(IF(VLOOKUP(A51,Virgen!A:C,3,FALSE)=Table15[[#Headers],[Virgen]],Table15[[#Headers],[Virgen]],""),"")</f>
        <v/>
      </c>
      <c r="J51" s="10" t="str">
        <f>IFERROR(IF(VLOOKUP(A51,Paz!A:C,3,FALSE)=Table15[[#Headers],[Paz]],Table15[[#Headers],[Paz]],""),"")</f>
        <v/>
      </c>
      <c r="K51" s="10" t="str">
        <f>IFERROR(IF(VLOOKUP(A51,Pan!A:C,3,FALSE)=Table15[[#Headers],[Pan]],Table15[[#Headers],[Pan]],""),"")</f>
        <v/>
      </c>
      <c r="L51" s="10" t="str">
        <f>IFERROR(IF(VLOOKUP(A51,Comunión!A:C,3,FALSE)=Table15[[#Headers],[Comunión]],Table15[[#Headers],[Comunión]],""),"")</f>
        <v/>
      </c>
      <c r="M51" s="10" t="str">
        <f>IFERROR(IF(VLOOKUP(A51,Niños!A:C,3,FALSE)=Table15[[#Headers],[Niños]],Table15[[#Headers],[Niños]],""),"")</f>
        <v/>
      </c>
      <c r="N51" s="10" t="str">
        <f>IFERROR(IF(VLOOKUP(A51,Laudes!A:C,3,FALSE)=Table15[[#Headers],[Laudes]],Table15[[#Headers],[Laudes]],""),"")</f>
        <v>Laudes</v>
      </c>
      <c r="O51" s="10" t="str">
        <f>IFERROR(IF(VLOOKUP(A51,'Nuevo Testamento'!A:C,3,FALSE)=Table15[[#Headers],[Nuevo Testamento]],Table15[[#Headers],[Nuevo Testamento]],""),"")</f>
        <v/>
      </c>
      <c r="P51" s="10" t="str">
        <f>IFERROR(IF(VLOOKUP(A51,'Antiguo Testamento'!A:C,3,FALSE)=Table15[[#Headers],[Antiguo Testamento]],Table15[[#Headers],[Antiguo Testamento]],""),"")</f>
        <v>Antiguo Testamento</v>
      </c>
      <c r="Q51" s="10" t="str">
        <f>IFERROR(IF(VLOOKUP(A51,Final!A:C,3,FALSE)=Table15[[#Headers],[Final]],Table15[[#Headers],[Final]],""),"")</f>
        <v/>
      </c>
    </row>
    <row r="52" spans="1:17" s="10" customFormat="1" x14ac:dyDescent="0.25">
      <c r="A52" s="10" t="s">
        <v>135</v>
      </c>
      <c r="B52" s="10">
        <v>52</v>
      </c>
      <c r="C52" s="10" t="str">
        <f>IFERROR(IF(VLOOKUP(A52,Adviento!A:C,3,FALSE)=Table15[[#Headers],[Adviento]],Table15[[#Headers],[Adviento]],""),"")</f>
        <v/>
      </c>
      <c r="D52" s="10" t="str">
        <f>IFERROR(IF(VLOOKUP(A52,Navidad!A:C,3,FALSE)=Table15[[#Headers],[Navidad]],Table15[[#Headers],[Navidad]],""),"")</f>
        <v/>
      </c>
      <c r="E52" s="10" t="str">
        <f>IFERROR(IF(VLOOKUP(A52,Cuaresma!A:C,3,FALSE)=Table15[[#Headers],[Cuaresma]],Table15[[#Headers],[Cuaresma]],""),"")</f>
        <v/>
      </c>
      <c r="F52" s="10" t="str">
        <f>IFERROR(IF(VLOOKUP(A52,Pascua!A:C,3,FALSE)=Table15[[#Headers],[Pascua]],Table15[[#Headers],[Pascua]],""),"")</f>
        <v/>
      </c>
      <c r="G52" s="10" t="str">
        <f>IFERROR(IF(VLOOKUP(A52,Pentecostés!A:C,3,FALSE)=Table15[[#Headers],[Pentecostés]],Table15[[#Headers],[Pentecostés]],""),"")</f>
        <v/>
      </c>
      <c r="H52" s="10" t="str">
        <f>IFERROR(IF(VLOOKUP(A52,Entrada!A:C,3,FALSE)=Table15[[#Headers],[Entrada]],Table15[[#Headers],[Entrada]],""),"")</f>
        <v/>
      </c>
      <c r="I52" s="10" t="str">
        <f>IFERROR(IF(VLOOKUP(A52,Virgen!A:C,3,FALSE)=Table15[[#Headers],[Virgen]],Table15[[#Headers],[Virgen]],""),"")</f>
        <v/>
      </c>
      <c r="J52" s="10" t="str">
        <f>IFERROR(IF(VLOOKUP(A52,Paz!A:C,3,FALSE)=Table15[[#Headers],[Paz]],Table15[[#Headers],[Paz]],""),"")</f>
        <v/>
      </c>
      <c r="K52" s="10" t="str">
        <f>IFERROR(IF(VLOOKUP(A52,Pan!A:C,3,FALSE)=Table15[[#Headers],[Pan]],Table15[[#Headers],[Pan]],""),"")</f>
        <v/>
      </c>
      <c r="L52" s="10" t="str">
        <f>IFERROR(IF(VLOOKUP(A52,Comunión!A:C,3,FALSE)=Table15[[#Headers],[Comunión]],Table15[[#Headers],[Comunión]],""),"")</f>
        <v/>
      </c>
      <c r="M52" s="10" t="str">
        <f>IFERROR(IF(VLOOKUP(A52,Niños!A:C,3,FALSE)=Table15[[#Headers],[Niños]],Table15[[#Headers],[Niños]],""),"")</f>
        <v/>
      </c>
      <c r="N52" s="10" t="str">
        <f>IFERROR(IF(VLOOKUP(A52,Laudes!A:C,3,FALSE)=Table15[[#Headers],[Laudes]],Table15[[#Headers],[Laudes]],""),"")</f>
        <v/>
      </c>
      <c r="O52" s="10" t="str">
        <f>IFERROR(IF(VLOOKUP(A52,'Nuevo Testamento'!A:C,3,FALSE)=Table15[[#Headers],[Nuevo Testamento]],Table15[[#Headers],[Nuevo Testamento]],""),"")</f>
        <v/>
      </c>
      <c r="P52" s="10" t="str">
        <f>IFERROR(IF(VLOOKUP(A52,'Antiguo Testamento'!A:C,3,FALSE)=Table15[[#Headers],[Antiguo Testamento]],Table15[[#Headers],[Antiguo Testamento]],""),"")</f>
        <v>Antiguo Testamento</v>
      </c>
      <c r="Q52" s="10" t="str">
        <f>IFERROR(IF(VLOOKUP(A52,Final!A:C,3,FALSE)=Table15[[#Headers],[Final]],Table15[[#Headers],[Final]],""),"")</f>
        <v/>
      </c>
    </row>
    <row r="53" spans="1:17" s="10" customFormat="1" x14ac:dyDescent="0.25">
      <c r="A53" s="10" t="s">
        <v>32</v>
      </c>
      <c r="B53" s="10">
        <v>53</v>
      </c>
      <c r="C53" s="10" t="str">
        <f>IFERROR(IF(VLOOKUP(A53,Adviento!A:C,3,FALSE)=Table15[[#Headers],[Adviento]],Table15[[#Headers],[Adviento]],""),"")</f>
        <v/>
      </c>
      <c r="D53" s="10" t="str">
        <f>IFERROR(IF(VLOOKUP(A53,Navidad!A:C,3,FALSE)=Table15[[#Headers],[Navidad]],Table15[[#Headers],[Navidad]],""),"")</f>
        <v/>
      </c>
      <c r="E53" s="10" t="str">
        <f>IFERROR(IF(VLOOKUP(A53,Cuaresma!A:C,3,FALSE)=Table15[[#Headers],[Cuaresma]],Table15[[#Headers],[Cuaresma]],""),"")</f>
        <v/>
      </c>
      <c r="F53" s="10" t="str">
        <f>IFERROR(IF(VLOOKUP(A53,Pascua!A:C,3,FALSE)=Table15[[#Headers],[Pascua]],Table15[[#Headers],[Pascua]],""),"")</f>
        <v>Pascua</v>
      </c>
      <c r="G53" s="10" t="str">
        <f>IFERROR(IF(VLOOKUP(A53,Pentecostés!A:C,3,FALSE)=Table15[[#Headers],[Pentecostés]],Table15[[#Headers],[Pentecostés]],""),"")</f>
        <v>Pentecostés</v>
      </c>
      <c r="H53" s="10" t="str">
        <f>IFERROR(IF(VLOOKUP(A53,Entrada!A:C,3,FALSE)=Table15[[#Headers],[Entrada]],Table15[[#Headers],[Entrada]],""),"")</f>
        <v>Entrada</v>
      </c>
      <c r="I53" s="10" t="str">
        <f>IFERROR(IF(VLOOKUP(A53,Virgen!A:C,3,FALSE)=Table15[[#Headers],[Virgen]],Table15[[#Headers],[Virgen]],""),"")</f>
        <v/>
      </c>
      <c r="J53" s="10" t="str">
        <f>IFERROR(IF(VLOOKUP(A53,Paz!A:C,3,FALSE)=Table15[[#Headers],[Paz]],Table15[[#Headers],[Paz]],""),"")</f>
        <v/>
      </c>
      <c r="K53" s="10" t="str">
        <f>IFERROR(IF(VLOOKUP(A53,Pan!A:C,3,FALSE)=Table15[[#Headers],[Pan]],Table15[[#Headers],[Pan]],""),"")</f>
        <v/>
      </c>
      <c r="L53" s="10" t="str">
        <f>IFERROR(IF(VLOOKUP(A53,Comunión!A:C,3,FALSE)=Table15[[#Headers],[Comunión]],Table15[[#Headers],[Comunión]],""),"")</f>
        <v/>
      </c>
      <c r="M53" s="10" t="str">
        <f>IFERROR(IF(VLOOKUP(A53,Niños!A:C,3,FALSE)=Table15[[#Headers],[Niños]],Table15[[#Headers],[Niños]],""),"")</f>
        <v/>
      </c>
      <c r="N53" s="10" t="str">
        <f>IFERROR(IF(VLOOKUP(A53,Laudes!A:C,3,FALSE)=Table15[[#Headers],[Laudes]],Table15[[#Headers],[Laudes]],""),"")</f>
        <v/>
      </c>
      <c r="O53" s="10" t="str">
        <f>IFERROR(IF(VLOOKUP(A53,'Nuevo Testamento'!A:C,3,FALSE)=Table15[[#Headers],[Nuevo Testamento]],Table15[[#Headers],[Nuevo Testamento]],""),"")</f>
        <v>Nuevo Testamento</v>
      </c>
      <c r="P53" s="10" t="str">
        <f>IFERROR(IF(VLOOKUP(A53,'Antiguo Testamento'!A:C,3,FALSE)=Table15[[#Headers],[Antiguo Testamento]],Table15[[#Headers],[Antiguo Testamento]],""),"")</f>
        <v/>
      </c>
      <c r="Q53" s="10" t="str">
        <f>IFERROR(IF(VLOOKUP(A53,Final!A:C,3,FALSE)=Table15[[#Headers],[Final]],Table15[[#Headers],[Final]],""),"")</f>
        <v/>
      </c>
    </row>
    <row r="54" spans="1:17" s="10" customFormat="1" x14ac:dyDescent="0.25">
      <c r="A54" s="10" t="s">
        <v>136</v>
      </c>
      <c r="B54" s="10">
        <v>54</v>
      </c>
      <c r="C54" s="10" t="str">
        <f>IFERROR(IF(VLOOKUP(A54,Adviento!A:C,3,FALSE)=Table15[[#Headers],[Adviento]],Table15[[#Headers],[Adviento]],""),"")</f>
        <v/>
      </c>
      <c r="D54" s="10" t="str">
        <f>IFERROR(IF(VLOOKUP(A54,Navidad!A:C,3,FALSE)=Table15[[#Headers],[Navidad]],Table15[[#Headers],[Navidad]],""),"")</f>
        <v/>
      </c>
      <c r="E54" s="10" t="str">
        <f>IFERROR(IF(VLOOKUP(A54,Cuaresma!A:C,3,FALSE)=Table15[[#Headers],[Cuaresma]],Table15[[#Headers],[Cuaresma]],""),"")</f>
        <v/>
      </c>
      <c r="F54" s="10" t="str">
        <f>IFERROR(IF(VLOOKUP(A54,Pascua!A:C,3,FALSE)=Table15[[#Headers],[Pascua]],Table15[[#Headers],[Pascua]],""),"")</f>
        <v>Pascua</v>
      </c>
      <c r="G54" s="10" t="str">
        <f>IFERROR(IF(VLOOKUP(A54,Pentecostés!A:C,3,FALSE)=Table15[[#Headers],[Pentecostés]],Table15[[#Headers],[Pentecostés]],""),"")</f>
        <v>Pentecostés</v>
      </c>
      <c r="H54" s="10" t="str">
        <f>IFERROR(IF(VLOOKUP(A54,Entrada!A:C,3,FALSE)=Table15[[#Headers],[Entrada]],Table15[[#Headers],[Entrada]],""),"")</f>
        <v>Entrada</v>
      </c>
      <c r="I54" s="10" t="str">
        <f>IFERROR(IF(VLOOKUP(A54,Virgen!A:C,3,FALSE)=Table15[[#Headers],[Virgen]],Table15[[#Headers],[Virgen]],""),"")</f>
        <v/>
      </c>
      <c r="J54" s="10" t="str">
        <f>IFERROR(IF(VLOOKUP(A54,Paz!A:C,3,FALSE)=Table15[[#Headers],[Paz]],Table15[[#Headers],[Paz]],""),"")</f>
        <v/>
      </c>
      <c r="K54" s="10" t="str">
        <f>IFERROR(IF(VLOOKUP(A54,Pan!A:C,3,FALSE)=Table15[[#Headers],[Pan]],Table15[[#Headers],[Pan]],""),"")</f>
        <v/>
      </c>
      <c r="L54" s="10" t="str">
        <f>IFERROR(IF(VLOOKUP(A54,Comunión!A:C,3,FALSE)=Table15[[#Headers],[Comunión]],Table15[[#Headers],[Comunión]],""),"")</f>
        <v>Comunión</v>
      </c>
      <c r="M54" s="10" t="str">
        <f>IFERROR(IF(VLOOKUP(A54,Niños!A:C,3,FALSE)=Table15[[#Headers],[Niños]],Table15[[#Headers],[Niños]],""),"")</f>
        <v/>
      </c>
      <c r="N54" s="10" t="str">
        <f>IFERROR(IF(VLOOKUP(A54,Laudes!A:C,3,FALSE)=Table15[[#Headers],[Laudes]],Table15[[#Headers],[Laudes]],""),"")</f>
        <v>Laudes</v>
      </c>
      <c r="O54" s="10" t="str">
        <f>IFERROR(IF(VLOOKUP(A54,'Nuevo Testamento'!A:C,3,FALSE)=Table15[[#Headers],[Nuevo Testamento]],Table15[[#Headers],[Nuevo Testamento]],""),"")</f>
        <v>Nuevo Testamento</v>
      </c>
      <c r="P54" s="10" t="str">
        <f>IFERROR(IF(VLOOKUP(A54,'Antiguo Testamento'!A:C,3,FALSE)=Table15[[#Headers],[Antiguo Testamento]],Table15[[#Headers],[Antiguo Testamento]],""),"")</f>
        <v>Antiguo Testamento</v>
      </c>
      <c r="Q54" s="10" t="str">
        <f>IFERROR(IF(VLOOKUP(A54,Final!A:C,3,FALSE)=Table15[[#Headers],[Final]],Table15[[#Headers],[Final]],""),"")</f>
        <v/>
      </c>
    </row>
    <row r="55" spans="1:17" s="10" customFormat="1" x14ac:dyDescent="0.25">
      <c r="A55" s="10" t="s">
        <v>33</v>
      </c>
      <c r="B55" s="10">
        <v>55</v>
      </c>
      <c r="C55" s="10" t="str">
        <f>IFERROR(IF(VLOOKUP(A55,Adviento!A:C,3,FALSE)=Table15[[#Headers],[Adviento]],Table15[[#Headers],[Adviento]],""),"")</f>
        <v/>
      </c>
      <c r="D55" s="10" t="str">
        <f>IFERROR(IF(VLOOKUP(A55,Navidad!A:C,3,FALSE)=Table15[[#Headers],[Navidad]],Table15[[#Headers],[Navidad]],""),"")</f>
        <v/>
      </c>
      <c r="E55" s="10" t="str">
        <f>IFERROR(IF(VLOOKUP(A55,Cuaresma!A:C,3,FALSE)=Table15[[#Headers],[Cuaresma]],Table15[[#Headers],[Cuaresma]],""),"")</f>
        <v/>
      </c>
      <c r="F55" s="10" t="str">
        <f>IFERROR(IF(VLOOKUP(A55,Pascua!A:C,3,FALSE)=Table15[[#Headers],[Pascua]],Table15[[#Headers],[Pascua]],""),"")</f>
        <v>Pascua</v>
      </c>
      <c r="G55" s="10" t="str">
        <f>IFERROR(IF(VLOOKUP(A55,Pentecostés!A:C,3,FALSE)=Table15[[#Headers],[Pentecostés]],Table15[[#Headers],[Pentecostés]],""),"")</f>
        <v>Pentecostés</v>
      </c>
      <c r="H55" s="10" t="str">
        <f>IFERROR(IF(VLOOKUP(A55,Entrada!A:C,3,FALSE)=Table15[[#Headers],[Entrada]],Table15[[#Headers],[Entrada]],""),"")</f>
        <v/>
      </c>
      <c r="I55" s="10" t="str">
        <f>IFERROR(IF(VLOOKUP(A55,Virgen!A:C,3,FALSE)=Table15[[#Headers],[Virgen]],Table15[[#Headers],[Virgen]],""),"")</f>
        <v/>
      </c>
      <c r="J55" s="10" t="str">
        <f>IFERROR(IF(VLOOKUP(A55,Paz!A:C,3,FALSE)=Table15[[#Headers],[Paz]],Table15[[#Headers],[Paz]],""),"")</f>
        <v/>
      </c>
      <c r="K55" s="10" t="str">
        <f>IFERROR(IF(VLOOKUP(A55,Pan!A:C,3,FALSE)=Table15[[#Headers],[Pan]],Table15[[#Headers],[Pan]],""),"")</f>
        <v/>
      </c>
      <c r="L55" s="10" t="str">
        <f>IFERROR(IF(VLOOKUP(A55,Comunión!A:C,3,FALSE)=Table15[[#Headers],[Comunión]],Table15[[#Headers],[Comunión]],""),"")</f>
        <v>Comunión</v>
      </c>
      <c r="M55" s="10" t="str">
        <f>IFERROR(IF(VLOOKUP(A55,Niños!A:C,3,FALSE)=Table15[[#Headers],[Niños]],Table15[[#Headers],[Niños]],""),"")</f>
        <v/>
      </c>
      <c r="N55" s="10" t="str">
        <f>IFERROR(IF(VLOOKUP(A55,Laudes!A:C,3,FALSE)=Table15[[#Headers],[Laudes]],Table15[[#Headers],[Laudes]],""),"")</f>
        <v/>
      </c>
      <c r="O55" s="10" t="str">
        <f>IFERROR(IF(VLOOKUP(A55,'Nuevo Testamento'!A:C,3,FALSE)=Table15[[#Headers],[Nuevo Testamento]],Table15[[#Headers],[Nuevo Testamento]],""),"")</f>
        <v/>
      </c>
      <c r="P55" s="10" t="str">
        <f>IFERROR(IF(VLOOKUP(A55,'Antiguo Testamento'!A:C,3,FALSE)=Table15[[#Headers],[Antiguo Testamento]],Table15[[#Headers],[Antiguo Testamento]],""),"")</f>
        <v>Antiguo Testamento</v>
      </c>
      <c r="Q55" s="10" t="str">
        <f>IFERROR(IF(VLOOKUP(A55,Final!A:C,3,FALSE)=Table15[[#Headers],[Final]],Table15[[#Headers],[Final]],""),"")</f>
        <v/>
      </c>
    </row>
    <row r="56" spans="1:17" s="10" customFormat="1" x14ac:dyDescent="0.25">
      <c r="A56" s="10" t="s">
        <v>137</v>
      </c>
      <c r="B56" s="10">
        <v>56</v>
      </c>
      <c r="C56" s="10" t="str">
        <f>IFERROR(IF(VLOOKUP(A56,Adviento!A:C,3,FALSE)=Table15[[#Headers],[Adviento]],Table15[[#Headers],[Adviento]],""),"")</f>
        <v/>
      </c>
      <c r="D56" s="10" t="str">
        <f>IFERROR(IF(VLOOKUP(A56,Navidad!A:C,3,FALSE)=Table15[[#Headers],[Navidad]],Table15[[#Headers],[Navidad]],""),"")</f>
        <v/>
      </c>
      <c r="E56" s="10" t="str">
        <f>IFERROR(IF(VLOOKUP(A56,Cuaresma!A:C,3,FALSE)=Table15[[#Headers],[Cuaresma]],Table15[[#Headers],[Cuaresma]],""),"")</f>
        <v/>
      </c>
      <c r="F56" s="10" t="str">
        <f>IFERROR(IF(VLOOKUP(A56,Pascua!A:C,3,FALSE)=Table15[[#Headers],[Pascua]],Table15[[#Headers],[Pascua]],""),"")</f>
        <v/>
      </c>
      <c r="G56" s="10" t="str">
        <f>IFERROR(IF(VLOOKUP(A56,Pentecostés!A:C,3,FALSE)=Table15[[#Headers],[Pentecostés]],Table15[[#Headers],[Pentecostés]],""),"")</f>
        <v/>
      </c>
      <c r="H56" s="10" t="str">
        <f>IFERROR(IF(VLOOKUP(A56,Entrada!A:C,3,FALSE)=Table15[[#Headers],[Entrada]],Table15[[#Headers],[Entrada]],""),"")</f>
        <v/>
      </c>
      <c r="I56" s="10" t="str">
        <f>IFERROR(IF(VLOOKUP(A56,Virgen!A:C,3,FALSE)=Table15[[#Headers],[Virgen]],Table15[[#Headers],[Virgen]],""),"")</f>
        <v/>
      </c>
      <c r="J56" s="10" t="str">
        <f>IFERROR(IF(VLOOKUP(A56,Paz!A:C,3,FALSE)=Table15[[#Headers],[Paz]],Table15[[#Headers],[Paz]],""),"")</f>
        <v/>
      </c>
      <c r="K56" s="10" t="str">
        <f>IFERROR(IF(VLOOKUP(A56,Pan!A:C,3,FALSE)=Table15[[#Headers],[Pan]],Table15[[#Headers],[Pan]],""),"")</f>
        <v>Pan</v>
      </c>
      <c r="L56" s="10" t="str">
        <f>IFERROR(IF(VLOOKUP(A56,Comunión!A:C,3,FALSE)=Table15[[#Headers],[Comunión]],Table15[[#Headers],[Comunión]],""),"")</f>
        <v/>
      </c>
      <c r="M56" s="10" t="str">
        <f>IFERROR(IF(VLOOKUP(A56,Niños!A:C,3,FALSE)=Table15[[#Headers],[Niños]],Table15[[#Headers],[Niños]],""),"")</f>
        <v/>
      </c>
      <c r="N56" s="10" t="str">
        <f>IFERROR(IF(VLOOKUP(A56,Laudes!A:C,3,FALSE)=Table15[[#Headers],[Laudes]],Table15[[#Headers],[Laudes]],""),"")</f>
        <v/>
      </c>
      <c r="O56" s="10" t="str">
        <f>IFERROR(IF(VLOOKUP(A56,'Nuevo Testamento'!A:C,3,FALSE)=Table15[[#Headers],[Nuevo Testamento]],Table15[[#Headers],[Nuevo Testamento]],""),"")</f>
        <v/>
      </c>
      <c r="P56" s="10" t="str">
        <f>IFERROR(IF(VLOOKUP(A56,'Antiguo Testamento'!A:C,3,FALSE)=Table15[[#Headers],[Antiguo Testamento]],Table15[[#Headers],[Antiguo Testamento]],""),"")</f>
        <v>Antiguo Testamento</v>
      </c>
      <c r="Q56" s="10" t="str">
        <f>IFERROR(IF(VLOOKUP(A56,Final!A:C,3,FALSE)=Table15[[#Headers],[Final]],Table15[[#Headers],[Final]],""),"")</f>
        <v/>
      </c>
    </row>
    <row r="57" spans="1:17" s="10" customFormat="1" x14ac:dyDescent="0.25">
      <c r="A57" s="10" t="s">
        <v>138</v>
      </c>
      <c r="B57" s="10">
        <v>57</v>
      </c>
      <c r="C57" s="10" t="str">
        <f>IFERROR(IF(VLOOKUP(A57,Adviento!A:C,3,FALSE)=Table15[[#Headers],[Adviento]],Table15[[#Headers],[Adviento]],""),"")</f>
        <v/>
      </c>
      <c r="D57" s="10" t="str">
        <f>IFERROR(IF(VLOOKUP(A57,Navidad!A:C,3,FALSE)=Table15[[#Headers],[Navidad]],Table15[[#Headers],[Navidad]],""),"")</f>
        <v/>
      </c>
      <c r="E57" s="10" t="str">
        <f>IFERROR(IF(VLOOKUP(A57,Cuaresma!A:C,3,FALSE)=Table15[[#Headers],[Cuaresma]],Table15[[#Headers],[Cuaresma]],""),"")</f>
        <v/>
      </c>
      <c r="F57" s="10" t="str">
        <f>IFERROR(IF(VLOOKUP(A57,Pascua!A:C,3,FALSE)=Table15[[#Headers],[Pascua]],Table15[[#Headers],[Pascua]],""),"")</f>
        <v>Pascua</v>
      </c>
      <c r="G57" s="10" t="str">
        <f>IFERROR(IF(VLOOKUP(A57,Pentecostés!A:C,3,FALSE)=Table15[[#Headers],[Pentecostés]],Table15[[#Headers],[Pentecostés]],""),"")</f>
        <v>Pentecostés</v>
      </c>
      <c r="H57" s="10" t="str">
        <f>IFERROR(IF(VLOOKUP(A57,Entrada!A:C,3,FALSE)=Table15[[#Headers],[Entrada]],Table15[[#Headers],[Entrada]],""),"")</f>
        <v/>
      </c>
      <c r="I57" s="10" t="str">
        <f>IFERROR(IF(VLOOKUP(A57,Virgen!A:C,3,FALSE)=Table15[[#Headers],[Virgen]],Table15[[#Headers],[Virgen]],""),"")</f>
        <v/>
      </c>
      <c r="J57" s="10" t="str">
        <f>IFERROR(IF(VLOOKUP(A57,Paz!A:C,3,FALSE)=Table15[[#Headers],[Paz]],Table15[[#Headers],[Paz]],""),"")</f>
        <v/>
      </c>
      <c r="K57" s="10" t="str">
        <f>IFERROR(IF(VLOOKUP(A57,Pan!A:C,3,FALSE)=Table15[[#Headers],[Pan]],Table15[[#Headers],[Pan]],""),"")</f>
        <v>Pan</v>
      </c>
      <c r="L57" s="10" t="str">
        <f>IFERROR(IF(VLOOKUP(A57,Comunión!A:C,3,FALSE)=Table15[[#Headers],[Comunión]],Table15[[#Headers],[Comunión]],""),"")</f>
        <v/>
      </c>
      <c r="M57" s="10" t="str">
        <f>IFERROR(IF(VLOOKUP(A57,Niños!A:C,3,FALSE)=Table15[[#Headers],[Niños]],Table15[[#Headers],[Niños]],""),"")</f>
        <v/>
      </c>
      <c r="N57" s="10" t="str">
        <f>IFERROR(IF(VLOOKUP(A57,Laudes!A:C,3,FALSE)=Table15[[#Headers],[Laudes]],Table15[[#Headers],[Laudes]],""),"")</f>
        <v/>
      </c>
      <c r="O57" s="10" t="str">
        <f>IFERROR(IF(VLOOKUP(A57,'Nuevo Testamento'!A:C,3,FALSE)=Table15[[#Headers],[Nuevo Testamento]],Table15[[#Headers],[Nuevo Testamento]],""),"")</f>
        <v/>
      </c>
      <c r="P57" s="10" t="str">
        <f>IFERROR(IF(VLOOKUP(A57,'Antiguo Testamento'!A:C,3,FALSE)=Table15[[#Headers],[Antiguo Testamento]],Table15[[#Headers],[Antiguo Testamento]],""),"")</f>
        <v/>
      </c>
      <c r="Q57" s="10" t="str">
        <f>IFERROR(IF(VLOOKUP(A57,Final!A:C,3,FALSE)=Table15[[#Headers],[Final]],Table15[[#Headers],[Final]],""),"")</f>
        <v/>
      </c>
    </row>
    <row r="58" spans="1:17" s="10" customFormat="1" x14ac:dyDescent="0.25">
      <c r="A58" s="10" t="s">
        <v>35</v>
      </c>
      <c r="B58" s="10">
        <v>58</v>
      </c>
      <c r="C58" s="10" t="str">
        <f>IFERROR(IF(VLOOKUP(A58,Adviento!A:C,3,FALSE)=Table15[[#Headers],[Adviento]],Table15[[#Headers],[Adviento]],""),"")</f>
        <v/>
      </c>
      <c r="D58" s="10" t="str">
        <f>IFERROR(IF(VLOOKUP(A58,Navidad!A:C,3,FALSE)=Table15[[#Headers],[Navidad]],Table15[[#Headers],[Navidad]],""),"")</f>
        <v/>
      </c>
      <c r="E58" s="10" t="str">
        <f>IFERROR(IF(VLOOKUP(A58,Cuaresma!A:C,3,FALSE)=Table15[[#Headers],[Cuaresma]],Table15[[#Headers],[Cuaresma]],""),"")</f>
        <v/>
      </c>
      <c r="F58" s="10" t="str">
        <f>IFERROR(IF(VLOOKUP(A58,Pascua!A:C,3,FALSE)=Table15[[#Headers],[Pascua]],Table15[[#Headers],[Pascua]],""),"")</f>
        <v/>
      </c>
      <c r="G58" s="10" t="str">
        <f>IFERROR(IF(VLOOKUP(A58,Pentecostés!A:C,3,FALSE)=Table15[[#Headers],[Pentecostés]],Table15[[#Headers],[Pentecostés]],""),"")</f>
        <v/>
      </c>
      <c r="H58" s="10" t="str">
        <f>IFERROR(IF(VLOOKUP(A58,Entrada!A:C,3,FALSE)=Table15[[#Headers],[Entrada]],Table15[[#Headers],[Entrada]],""),"")</f>
        <v/>
      </c>
      <c r="I58" s="10" t="str">
        <f>IFERROR(IF(VLOOKUP(A58,Virgen!A:C,3,FALSE)=Table15[[#Headers],[Virgen]],Table15[[#Headers],[Virgen]],""),"")</f>
        <v/>
      </c>
      <c r="J58" s="10" t="str">
        <f>IFERROR(IF(VLOOKUP(A58,Paz!A:C,3,FALSE)=Table15[[#Headers],[Paz]],Table15[[#Headers],[Paz]],""),"")</f>
        <v/>
      </c>
      <c r="K58" s="10" t="str">
        <f>IFERROR(IF(VLOOKUP(A58,Pan!A:C,3,FALSE)=Table15[[#Headers],[Pan]],Table15[[#Headers],[Pan]],""),"")</f>
        <v/>
      </c>
      <c r="L58" s="10" t="str">
        <f>IFERROR(IF(VLOOKUP(A58,Comunión!A:C,3,FALSE)=Table15[[#Headers],[Comunión]],Table15[[#Headers],[Comunión]],""),"")</f>
        <v/>
      </c>
      <c r="M58" s="10" t="str">
        <f>IFERROR(IF(VLOOKUP(A58,Niños!A:C,3,FALSE)=Table15[[#Headers],[Niños]],Table15[[#Headers],[Niños]],""),"")</f>
        <v/>
      </c>
      <c r="N58" s="10" t="str">
        <f>IFERROR(IF(VLOOKUP(A58,Laudes!A:C,3,FALSE)=Table15[[#Headers],[Laudes]],Table15[[#Headers],[Laudes]],""),"")</f>
        <v/>
      </c>
      <c r="O58" s="10" t="str">
        <f>IFERROR(IF(VLOOKUP(A58,'Nuevo Testamento'!A:C,3,FALSE)=Table15[[#Headers],[Nuevo Testamento]],Table15[[#Headers],[Nuevo Testamento]],""),"")</f>
        <v/>
      </c>
      <c r="P58" s="10" t="str">
        <f>IFERROR(IF(VLOOKUP(A58,'Antiguo Testamento'!A:C,3,FALSE)=Table15[[#Headers],[Antiguo Testamento]],Table15[[#Headers],[Antiguo Testamento]],""),"")</f>
        <v>Antiguo Testamento</v>
      </c>
      <c r="Q58" s="10" t="str">
        <f>IFERROR(IF(VLOOKUP(A58,Final!A:C,3,FALSE)=Table15[[#Headers],[Final]],Table15[[#Headers],[Final]],""),"")</f>
        <v/>
      </c>
    </row>
    <row r="59" spans="1:17" s="10" customFormat="1" x14ac:dyDescent="0.25">
      <c r="A59" s="10" t="s">
        <v>139</v>
      </c>
      <c r="B59" s="10">
        <v>59</v>
      </c>
      <c r="C59" s="10" t="str">
        <f>IFERROR(IF(VLOOKUP(A59,Adviento!A:C,3,FALSE)=Table15[[#Headers],[Adviento]],Table15[[#Headers],[Adviento]],""),"")</f>
        <v>Adviento</v>
      </c>
      <c r="D59" s="10" t="str">
        <f>IFERROR(IF(VLOOKUP(A59,Navidad!A:C,3,FALSE)=Table15[[#Headers],[Navidad]],Table15[[#Headers],[Navidad]],""),"")</f>
        <v>Navidad</v>
      </c>
      <c r="E59" s="10" t="str">
        <f>IFERROR(IF(VLOOKUP(A59,Cuaresma!A:C,3,FALSE)=Table15[[#Headers],[Cuaresma]],Table15[[#Headers],[Cuaresma]],""),"")</f>
        <v/>
      </c>
      <c r="F59" s="10" t="str">
        <f>IFERROR(IF(VLOOKUP(A59,Pascua!A:C,3,FALSE)=Table15[[#Headers],[Pascua]],Table15[[#Headers],[Pascua]],""),"")</f>
        <v/>
      </c>
      <c r="G59" s="10" t="str">
        <f>IFERROR(IF(VLOOKUP(A59,Pentecostés!A:C,3,FALSE)=Table15[[#Headers],[Pentecostés]],Table15[[#Headers],[Pentecostés]],""),"")</f>
        <v/>
      </c>
      <c r="H59" s="10" t="str">
        <f>IFERROR(IF(VLOOKUP(A59,Entrada!A:C,3,FALSE)=Table15[[#Headers],[Entrada]],Table15[[#Headers],[Entrada]],""),"")</f>
        <v/>
      </c>
      <c r="I59" s="10" t="str">
        <f>IFERROR(IF(VLOOKUP(A59,Virgen!A:C,3,FALSE)=Table15[[#Headers],[Virgen]],Table15[[#Headers],[Virgen]],""),"")</f>
        <v/>
      </c>
      <c r="J59" s="10" t="str">
        <f>IFERROR(IF(VLOOKUP(A59,Paz!A:C,3,FALSE)=Table15[[#Headers],[Paz]],Table15[[#Headers],[Paz]],""),"")</f>
        <v/>
      </c>
      <c r="K59" s="10" t="str">
        <f>IFERROR(IF(VLOOKUP(A59,Pan!A:C,3,FALSE)=Table15[[#Headers],[Pan]],Table15[[#Headers],[Pan]],""),"")</f>
        <v/>
      </c>
      <c r="L59" s="10" t="str">
        <f>IFERROR(IF(VLOOKUP(A59,Comunión!A:C,3,FALSE)=Table15[[#Headers],[Comunión]],Table15[[#Headers],[Comunión]],""),"")</f>
        <v/>
      </c>
      <c r="M59" s="10" t="str">
        <f>IFERROR(IF(VLOOKUP(A59,Niños!A:C,3,FALSE)=Table15[[#Headers],[Niños]],Table15[[#Headers],[Niños]],""),"")</f>
        <v/>
      </c>
      <c r="N59" s="10" t="str">
        <f>IFERROR(IF(VLOOKUP(A59,Laudes!A:C,3,FALSE)=Table15[[#Headers],[Laudes]],Table15[[#Headers],[Laudes]],""),"")</f>
        <v/>
      </c>
      <c r="O59" s="10" t="str">
        <f>IFERROR(IF(VLOOKUP(A59,'Nuevo Testamento'!A:C,3,FALSE)=Table15[[#Headers],[Nuevo Testamento]],Table15[[#Headers],[Nuevo Testamento]],""),"")</f>
        <v/>
      </c>
      <c r="P59" s="10" t="str">
        <f>IFERROR(IF(VLOOKUP(A59,'Antiguo Testamento'!A:C,3,FALSE)=Table15[[#Headers],[Antiguo Testamento]],Table15[[#Headers],[Antiguo Testamento]],""),"")</f>
        <v>Antiguo Testamento</v>
      </c>
      <c r="Q59" s="10" t="str">
        <f>IFERROR(IF(VLOOKUP(A59,Final!A:C,3,FALSE)=Table15[[#Headers],[Final]],Table15[[#Headers],[Final]],""),"")</f>
        <v/>
      </c>
    </row>
    <row r="60" spans="1:17" s="10" customFormat="1" x14ac:dyDescent="0.25">
      <c r="A60" s="10" t="s">
        <v>37</v>
      </c>
      <c r="B60" s="10">
        <v>60</v>
      </c>
      <c r="C60" s="10" t="str">
        <f>IFERROR(IF(VLOOKUP(A60,Adviento!A:C,3,FALSE)=Table15[[#Headers],[Adviento]],Table15[[#Headers],[Adviento]],""),"")</f>
        <v/>
      </c>
      <c r="D60" s="10" t="str">
        <f>IFERROR(IF(VLOOKUP(A60,Navidad!A:C,3,FALSE)=Table15[[#Headers],[Navidad]],Table15[[#Headers],[Navidad]],""),"")</f>
        <v/>
      </c>
      <c r="E60" s="10" t="str">
        <f>IFERROR(IF(VLOOKUP(A60,Cuaresma!A:C,3,FALSE)=Table15[[#Headers],[Cuaresma]],Table15[[#Headers],[Cuaresma]],""),"")</f>
        <v/>
      </c>
      <c r="F60" s="10" t="str">
        <f>IFERROR(IF(VLOOKUP(A60,Pascua!A:C,3,FALSE)=Table15[[#Headers],[Pascua]],Table15[[#Headers],[Pascua]],""),"")</f>
        <v/>
      </c>
      <c r="G60" s="10" t="str">
        <f>IFERROR(IF(VLOOKUP(A60,Pentecostés!A:C,3,FALSE)=Table15[[#Headers],[Pentecostés]],Table15[[#Headers],[Pentecostés]],""),"")</f>
        <v/>
      </c>
      <c r="H60" s="10" t="str">
        <f>IFERROR(IF(VLOOKUP(A60,Entrada!A:C,3,FALSE)=Table15[[#Headers],[Entrada]],Table15[[#Headers],[Entrada]],""),"")</f>
        <v>Entrada</v>
      </c>
      <c r="I60" s="10" t="str">
        <f>IFERROR(IF(VLOOKUP(A60,Virgen!A:C,3,FALSE)=Table15[[#Headers],[Virgen]],Table15[[#Headers],[Virgen]],""),"")</f>
        <v/>
      </c>
      <c r="J60" s="10" t="str">
        <f>IFERROR(IF(VLOOKUP(A60,Paz!A:C,3,FALSE)=Table15[[#Headers],[Paz]],Table15[[#Headers],[Paz]],""),"")</f>
        <v/>
      </c>
      <c r="K60" s="10" t="str">
        <f>IFERROR(IF(VLOOKUP(A60,Pan!A:C,3,FALSE)=Table15[[#Headers],[Pan]],Table15[[#Headers],[Pan]],""),"")</f>
        <v/>
      </c>
      <c r="L60" s="10" t="str">
        <f>IFERROR(IF(VLOOKUP(A60,Comunión!A:C,3,FALSE)=Table15[[#Headers],[Comunión]],Table15[[#Headers],[Comunión]],""),"")</f>
        <v/>
      </c>
      <c r="M60" s="10" t="str">
        <f>IFERROR(IF(VLOOKUP(A60,Niños!A:C,3,FALSE)=Table15[[#Headers],[Niños]],Table15[[#Headers],[Niños]],""),"")</f>
        <v/>
      </c>
      <c r="N60" s="10" t="str">
        <f>IFERROR(IF(VLOOKUP(A60,Laudes!A:C,3,FALSE)=Table15[[#Headers],[Laudes]],Table15[[#Headers],[Laudes]],""),"")</f>
        <v/>
      </c>
      <c r="O60" s="10" t="str">
        <f>IFERROR(IF(VLOOKUP(A60,'Nuevo Testamento'!A:C,3,FALSE)=Table15[[#Headers],[Nuevo Testamento]],Table15[[#Headers],[Nuevo Testamento]],""),"")</f>
        <v/>
      </c>
      <c r="P60" s="10" t="str">
        <f>IFERROR(IF(VLOOKUP(A60,'Antiguo Testamento'!A:C,3,FALSE)=Table15[[#Headers],[Antiguo Testamento]],Table15[[#Headers],[Antiguo Testamento]],""),"")</f>
        <v>Antiguo Testamento</v>
      </c>
      <c r="Q60" s="10" t="str">
        <f>IFERROR(IF(VLOOKUP(A60,Final!A:C,3,FALSE)=Table15[[#Headers],[Final]],Table15[[#Headers],[Final]],""),"")</f>
        <v/>
      </c>
    </row>
    <row r="61" spans="1:17" s="10" customFormat="1" x14ac:dyDescent="0.25">
      <c r="A61" s="10" t="s">
        <v>38</v>
      </c>
      <c r="B61" s="10">
        <v>61</v>
      </c>
      <c r="C61" s="10" t="str">
        <f>IFERROR(IF(VLOOKUP(A61,Adviento!A:C,3,FALSE)=Table15[[#Headers],[Adviento]],Table15[[#Headers],[Adviento]],""),"")</f>
        <v/>
      </c>
      <c r="D61" s="10" t="str">
        <f>IFERROR(IF(VLOOKUP(A61,Navidad!A:C,3,FALSE)=Table15[[#Headers],[Navidad]],Table15[[#Headers],[Navidad]],""),"")</f>
        <v/>
      </c>
      <c r="E61" s="10" t="str">
        <f>IFERROR(IF(VLOOKUP(A61,Cuaresma!A:C,3,FALSE)=Table15[[#Headers],[Cuaresma]],Table15[[#Headers],[Cuaresma]],""),"")</f>
        <v/>
      </c>
      <c r="F61" s="10" t="str">
        <f>IFERROR(IF(VLOOKUP(A61,Pascua!A:C,3,FALSE)=Table15[[#Headers],[Pascua]],Table15[[#Headers],[Pascua]],""),"")</f>
        <v>Pascua</v>
      </c>
      <c r="G61" s="10" t="str">
        <f>IFERROR(IF(VLOOKUP(A61,Pentecostés!A:C,3,FALSE)=Table15[[#Headers],[Pentecostés]],Table15[[#Headers],[Pentecostés]],""),"")</f>
        <v>Pentecostés</v>
      </c>
      <c r="H61" s="10" t="str">
        <f>IFERROR(IF(VLOOKUP(A61,Entrada!A:C,3,FALSE)=Table15[[#Headers],[Entrada]],Table15[[#Headers],[Entrada]],""),"")</f>
        <v/>
      </c>
      <c r="I61" s="10" t="str">
        <f>IFERROR(IF(VLOOKUP(A61,Virgen!A:C,3,FALSE)=Table15[[#Headers],[Virgen]],Table15[[#Headers],[Virgen]],""),"")</f>
        <v/>
      </c>
      <c r="J61" s="10" t="str">
        <f>IFERROR(IF(VLOOKUP(A61,Paz!A:C,3,FALSE)=Table15[[#Headers],[Paz]],Table15[[#Headers],[Paz]],""),"")</f>
        <v/>
      </c>
      <c r="K61" s="10" t="str">
        <f>IFERROR(IF(VLOOKUP(A61,Pan!A:C,3,FALSE)=Table15[[#Headers],[Pan]],Table15[[#Headers],[Pan]],""),"")</f>
        <v/>
      </c>
      <c r="L61" s="10" t="str">
        <f>IFERROR(IF(VLOOKUP(A61,Comunión!A:C,3,FALSE)=Table15[[#Headers],[Comunión]],Table15[[#Headers],[Comunión]],""),"")</f>
        <v>Comunión</v>
      </c>
      <c r="M61" s="10" t="str">
        <f>IFERROR(IF(VLOOKUP(A61,Niños!A:C,3,FALSE)=Table15[[#Headers],[Niños]],Table15[[#Headers],[Niños]],""),"")</f>
        <v/>
      </c>
      <c r="N61" s="10" t="str">
        <f>IFERROR(IF(VLOOKUP(A61,Laudes!A:C,3,FALSE)=Table15[[#Headers],[Laudes]],Table15[[#Headers],[Laudes]],""),"")</f>
        <v/>
      </c>
      <c r="O61" s="10" t="str">
        <f>IFERROR(IF(VLOOKUP(A61,'Nuevo Testamento'!A:C,3,FALSE)=Table15[[#Headers],[Nuevo Testamento]],Table15[[#Headers],[Nuevo Testamento]],""),"")</f>
        <v/>
      </c>
      <c r="P61" s="10" t="str">
        <f>IFERROR(IF(VLOOKUP(A61,'Antiguo Testamento'!A:C,3,FALSE)=Table15[[#Headers],[Antiguo Testamento]],Table15[[#Headers],[Antiguo Testamento]],""),"")</f>
        <v>Antiguo Testamento</v>
      </c>
      <c r="Q61" s="10" t="str">
        <f>IFERROR(IF(VLOOKUP(A61,Final!A:C,3,FALSE)=Table15[[#Headers],[Final]],Table15[[#Headers],[Final]],""),"")</f>
        <v/>
      </c>
    </row>
    <row r="62" spans="1:17" s="10" customFormat="1" x14ac:dyDescent="0.25">
      <c r="A62" s="10" t="s">
        <v>140</v>
      </c>
      <c r="B62" s="10">
        <v>62</v>
      </c>
      <c r="C62" s="10" t="str">
        <f>IFERROR(IF(VLOOKUP(A62,Adviento!A:C,3,FALSE)=Table15[[#Headers],[Adviento]],Table15[[#Headers],[Adviento]],""),"")</f>
        <v/>
      </c>
      <c r="D62" s="10" t="str">
        <f>IFERROR(IF(VLOOKUP(A62,Navidad!A:C,3,FALSE)=Table15[[#Headers],[Navidad]],Table15[[#Headers],[Navidad]],""),"")</f>
        <v/>
      </c>
      <c r="E62" s="10" t="str">
        <f>IFERROR(IF(VLOOKUP(A62,Cuaresma!A:C,3,FALSE)=Table15[[#Headers],[Cuaresma]],Table15[[#Headers],[Cuaresma]],""),"")</f>
        <v/>
      </c>
      <c r="F62" s="10" t="str">
        <f>IFERROR(IF(VLOOKUP(A62,Pascua!A:C,3,FALSE)=Table15[[#Headers],[Pascua]],Table15[[#Headers],[Pascua]],""),"")</f>
        <v/>
      </c>
      <c r="G62" s="10" t="str">
        <f>IFERROR(IF(VLOOKUP(A62,Pentecostés!A:C,3,FALSE)=Table15[[#Headers],[Pentecostés]],Table15[[#Headers],[Pentecostés]],""),"")</f>
        <v/>
      </c>
      <c r="H62" s="10" t="str">
        <f>IFERROR(IF(VLOOKUP(A62,Entrada!A:C,3,FALSE)=Table15[[#Headers],[Entrada]],Table15[[#Headers],[Entrada]],""),"")</f>
        <v/>
      </c>
      <c r="I62" s="10" t="str">
        <f>IFERROR(IF(VLOOKUP(A62,Virgen!A:C,3,FALSE)=Table15[[#Headers],[Virgen]],Table15[[#Headers],[Virgen]],""),"")</f>
        <v/>
      </c>
      <c r="J62" s="10" t="str">
        <f>IFERROR(IF(VLOOKUP(A62,Paz!A:C,3,FALSE)=Table15[[#Headers],[Paz]],Table15[[#Headers],[Paz]],""),"")</f>
        <v/>
      </c>
      <c r="K62" s="10" t="str">
        <f>IFERROR(IF(VLOOKUP(A62,Pan!A:C,3,FALSE)=Table15[[#Headers],[Pan]],Table15[[#Headers],[Pan]],""),"")</f>
        <v>Pan</v>
      </c>
      <c r="L62" s="10" t="str">
        <f>IFERROR(IF(VLOOKUP(A62,Comunión!A:C,3,FALSE)=Table15[[#Headers],[Comunión]],Table15[[#Headers],[Comunión]],""),"")</f>
        <v/>
      </c>
      <c r="M62" s="10" t="str">
        <f>IFERROR(IF(VLOOKUP(A62,Niños!A:C,3,FALSE)=Table15[[#Headers],[Niños]],Table15[[#Headers],[Niños]],""),"")</f>
        <v/>
      </c>
      <c r="N62" s="10" t="str">
        <f>IFERROR(IF(VLOOKUP(A62,Laudes!A:C,3,FALSE)=Table15[[#Headers],[Laudes]],Table15[[#Headers],[Laudes]],""),"")</f>
        <v/>
      </c>
      <c r="O62" s="10" t="str">
        <f>IFERROR(IF(VLOOKUP(A62,'Nuevo Testamento'!A:C,3,FALSE)=Table15[[#Headers],[Nuevo Testamento]],Table15[[#Headers],[Nuevo Testamento]],""),"")</f>
        <v/>
      </c>
      <c r="P62" s="10" t="str">
        <f>IFERROR(IF(VLOOKUP(A62,'Antiguo Testamento'!A:C,3,FALSE)=Table15[[#Headers],[Antiguo Testamento]],Table15[[#Headers],[Antiguo Testamento]],""),"")</f>
        <v>Antiguo Testamento</v>
      </c>
      <c r="Q62" s="10" t="str">
        <f>IFERROR(IF(VLOOKUP(A62,Final!A:C,3,FALSE)=Table15[[#Headers],[Final]],Table15[[#Headers],[Final]],""),"")</f>
        <v/>
      </c>
    </row>
    <row r="63" spans="1:17" s="10" customFormat="1" x14ac:dyDescent="0.25">
      <c r="A63" s="10" t="s">
        <v>141</v>
      </c>
      <c r="B63" s="10">
        <v>63</v>
      </c>
      <c r="C63" s="10" t="str">
        <f>IFERROR(IF(VLOOKUP(A63,Adviento!A:C,3,FALSE)=Table15[[#Headers],[Adviento]],Table15[[#Headers],[Adviento]],""),"")</f>
        <v>Adviento</v>
      </c>
      <c r="D63" s="10" t="str">
        <f>IFERROR(IF(VLOOKUP(A63,Navidad!A:C,3,FALSE)=Table15[[#Headers],[Navidad]],Table15[[#Headers],[Navidad]],""),"")</f>
        <v>Navidad</v>
      </c>
      <c r="E63" s="10" t="str">
        <f>IFERROR(IF(VLOOKUP(A63,Cuaresma!A:C,3,FALSE)=Table15[[#Headers],[Cuaresma]],Table15[[#Headers],[Cuaresma]],""),"")</f>
        <v>Cuaresma</v>
      </c>
      <c r="F63" s="10" t="str">
        <f>IFERROR(IF(VLOOKUP(A63,Pascua!A:C,3,FALSE)=Table15[[#Headers],[Pascua]],Table15[[#Headers],[Pascua]],""),"")</f>
        <v/>
      </c>
      <c r="G63" s="10" t="str">
        <f>IFERROR(IF(VLOOKUP(A63,Pentecostés!A:C,3,FALSE)=Table15[[#Headers],[Pentecostés]],Table15[[#Headers],[Pentecostés]],""),"")</f>
        <v/>
      </c>
      <c r="H63" s="10" t="str">
        <f>IFERROR(IF(VLOOKUP(A63,Entrada!A:C,3,FALSE)=Table15[[#Headers],[Entrada]],Table15[[#Headers],[Entrada]],""),"")</f>
        <v/>
      </c>
      <c r="I63" s="10" t="str">
        <f>IFERROR(IF(VLOOKUP(A63,Virgen!A:C,3,FALSE)=Table15[[#Headers],[Virgen]],Table15[[#Headers],[Virgen]],""),"")</f>
        <v/>
      </c>
      <c r="J63" s="10" t="str">
        <f>IFERROR(IF(VLOOKUP(A63,Paz!A:C,3,FALSE)=Table15[[#Headers],[Paz]],Table15[[#Headers],[Paz]],""),"")</f>
        <v/>
      </c>
      <c r="K63" s="10" t="str">
        <f>IFERROR(IF(VLOOKUP(A63,Pan!A:C,3,FALSE)=Table15[[#Headers],[Pan]],Table15[[#Headers],[Pan]],""),"")</f>
        <v/>
      </c>
      <c r="L63" s="10" t="str">
        <f>IFERROR(IF(VLOOKUP(A63,Comunión!A:C,3,FALSE)=Table15[[#Headers],[Comunión]],Table15[[#Headers],[Comunión]],""),"")</f>
        <v/>
      </c>
      <c r="M63" s="10" t="str">
        <f>IFERROR(IF(VLOOKUP(A63,Niños!A:C,3,FALSE)=Table15[[#Headers],[Niños]],Table15[[#Headers],[Niños]],""),"")</f>
        <v/>
      </c>
      <c r="N63" s="10" t="str">
        <f>IFERROR(IF(VLOOKUP(A63,Laudes!A:C,3,FALSE)=Table15[[#Headers],[Laudes]],Table15[[#Headers],[Laudes]],""),"")</f>
        <v/>
      </c>
      <c r="O63" s="10" t="str">
        <f>IFERROR(IF(VLOOKUP(A63,'Nuevo Testamento'!A:C,3,FALSE)=Table15[[#Headers],[Nuevo Testamento]],Table15[[#Headers],[Nuevo Testamento]],""),"")</f>
        <v/>
      </c>
      <c r="P63" s="10" t="str">
        <f>IFERROR(IF(VLOOKUP(A63,'Antiguo Testamento'!A:C,3,FALSE)=Table15[[#Headers],[Antiguo Testamento]],Table15[[#Headers],[Antiguo Testamento]],""),"")</f>
        <v>Antiguo Testamento</v>
      </c>
      <c r="Q63" s="10" t="str">
        <f>IFERROR(IF(VLOOKUP(A63,Final!A:C,3,FALSE)=Table15[[#Headers],[Final]],Table15[[#Headers],[Final]],""),"")</f>
        <v/>
      </c>
    </row>
    <row r="64" spans="1:17" s="10" customFormat="1" x14ac:dyDescent="0.25">
      <c r="A64" s="10" t="s">
        <v>142</v>
      </c>
      <c r="B64" s="10">
        <v>64</v>
      </c>
      <c r="C64" s="10" t="str">
        <f>IFERROR(IF(VLOOKUP(A64,Adviento!A:C,3,FALSE)=Table15[[#Headers],[Adviento]],Table15[[#Headers],[Adviento]],""),"")</f>
        <v/>
      </c>
      <c r="D64" s="10" t="str">
        <f>IFERROR(IF(VLOOKUP(A64,Navidad!A:C,3,FALSE)=Table15[[#Headers],[Navidad]],Table15[[#Headers],[Navidad]],""),"")</f>
        <v/>
      </c>
      <c r="E64" s="10" t="str">
        <f>IFERROR(IF(VLOOKUP(A64,Cuaresma!A:C,3,FALSE)=Table15[[#Headers],[Cuaresma]],Table15[[#Headers],[Cuaresma]],""),"")</f>
        <v/>
      </c>
      <c r="F64" s="10" t="str">
        <f>IFERROR(IF(VLOOKUP(A64,Pascua!A:C,3,FALSE)=Table15[[#Headers],[Pascua]],Table15[[#Headers],[Pascua]],""),"")</f>
        <v/>
      </c>
      <c r="G64" s="10" t="str">
        <f>IFERROR(IF(VLOOKUP(A64,Pentecostés!A:C,3,FALSE)=Table15[[#Headers],[Pentecostés]],Table15[[#Headers],[Pentecostés]],""),"")</f>
        <v/>
      </c>
      <c r="H64" s="10" t="str">
        <f>IFERROR(IF(VLOOKUP(A64,Entrada!A:C,3,FALSE)=Table15[[#Headers],[Entrada]],Table15[[#Headers],[Entrada]],""),"")</f>
        <v/>
      </c>
      <c r="I64" s="10" t="str">
        <f>IFERROR(IF(VLOOKUP(A64,Virgen!A:C,3,FALSE)=Table15[[#Headers],[Virgen]],Table15[[#Headers],[Virgen]],""),"")</f>
        <v/>
      </c>
      <c r="J64" s="10" t="str">
        <f>IFERROR(IF(VLOOKUP(A64,Paz!A:C,3,FALSE)=Table15[[#Headers],[Paz]],Table15[[#Headers],[Paz]],""),"")</f>
        <v/>
      </c>
      <c r="K64" s="10" t="str">
        <f>IFERROR(IF(VLOOKUP(A64,Pan!A:C,3,FALSE)=Table15[[#Headers],[Pan]],Table15[[#Headers],[Pan]],""),"")</f>
        <v/>
      </c>
      <c r="L64" s="10" t="str">
        <f>IFERROR(IF(VLOOKUP(A64,Comunión!A:C,3,FALSE)=Table15[[#Headers],[Comunión]],Table15[[#Headers],[Comunión]],""),"")</f>
        <v>Comunión</v>
      </c>
      <c r="M64" s="10" t="str">
        <f>IFERROR(IF(VLOOKUP(A64,Niños!A:C,3,FALSE)=Table15[[#Headers],[Niños]],Table15[[#Headers],[Niños]],""),"")</f>
        <v/>
      </c>
      <c r="N64" s="10" t="str">
        <f>IFERROR(IF(VLOOKUP(A64,Laudes!A:C,3,FALSE)=Table15[[#Headers],[Laudes]],Table15[[#Headers],[Laudes]],""),"")</f>
        <v/>
      </c>
      <c r="O64" s="10" t="str">
        <f>IFERROR(IF(VLOOKUP(A64,'Nuevo Testamento'!A:C,3,FALSE)=Table15[[#Headers],[Nuevo Testamento]],Table15[[#Headers],[Nuevo Testamento]],""),"")</f>
        <v>Nuevo Testamento</v>
      </c>
      <c r="P64" s="10" t="str">
        <f>IFERROR(IF(VLOOKUP(A64,'Antiguo Testamento'!A:C,3,FALSE)=Table15[[#Headers],[Antiguo Testamento]],Table15[[#Headers],[Antiguo Testamento]],""),"")</f>
        <v/>
      </c>
      <c r="Q64" s="10" t="str">
        <f>IFERROR(IF(VLOOKUP(A64,Final!A:C,3,FALSE)=Table15[[#Headers],[Final]],Table15[[#Headers],[Final]],""),"")</f>
        <v/>
      </c>
    </row>
    <row r="65" spans="1:17" s="10" customFormat="1" x14ac:dyDescent="0.25">
      <c r="A65" s="10" t="s">
        <v>39</v>
      </c>
      <c r="B65" s="10">
        <v>65</v>
      </c>
      <c r="C65" s="10" t="str">
        <f>IFERROR(IF(VLOOKUP(A65,Adviento!A:C,3,FALSE)=Table15[[#Headers],[Adviento]],Table15[[#Headers],[Adviento]],""),"")</f>
        <v/>
      </c>
      <c r="D65" s="10" t="str">
        <f>IFERROR(IF(VLOOKUP(A65,Navidad!A:C,3,FALSE)=Table15[[#Headers],[Navidad]],Table15[[#Headers],[Navidad]],""),"")</f>
        <v/>
      </c>
      <c r="E65" s="10" t="str">
        <f>IFERROR(IF(VLOOKUP(A65,Cuaresma!A:C,3,FALSE)=Table15[[#Headers],[Cuaresma]],Table15[[#Headers],[Cuaresma]],""),"")</f>
        <v/>
      </c>
      <c r="F65" s="10" t="str">
        <f>IFERROR(IF(VLOOKUP(A65,Pascua!A:C,3,FALSE)=Table15[[#Headers],[Pascua]],Table15[[#Headers],[Pascua]],""),"")</f>
        <v/>
      </c>
      <c r="G65" s="10" t="str">
        <f>IFERROR(IF(VLOOKUP(A65,Pentecostés!A:C,3,FALSE)=Table15[[#Headers],[Pentecostés]],Table15[[#Headers],[Pentecostés]],""),"")</f>
        <v/>
      </c>
      <c r="H65" s="10" t="str">
        <f>IFERROR(IF(VLOOKUP(A65,Entrada!A:C,3,FALSE)=Table15[[#Headers],[Entrada]],Table15[[#Headers],[Entrada]],""),"")</f>
        <v/>
      </c>
      <c r="I65" s="10" t="str">
        <f>IFERROR(IF(VLOOKUP(A65,Virgen!A:C,3,FALSE)=Table15[[#Headers],[Virgen]],Table15[[#Headers],[Virgen]],""),"")</f>
        <v/>
      </c>
      <c r="J65" s="10" t="str">
        <f>IFERROR(IF(VLOOKUP(A65,Paz!A:C,3,FALSE)=Table15[[#Headers],[Paz]],Table15[[#Headers],[Paz]],""),"")</f>
        <v/>
      </c>
      <c r="K65" s="10" t="str">
        <f>IFERROR(IF(VLOOKUP(A65,Pan!A:C,3,FALSE)=Table15[[#Headers],[Pan]],Table15[[#Headers],[Pan]],""),"")</f>
        <v/>
      </c>
      <c r="L65" s="10" t="str">
        <f>IFERROR(IF(VLOOKUP(A65,Comunión!A:C,3,FALSE)=Table15[[#Headers],[Comunión]],Table15[[#Headers],[Comunión]],""),"")</f>
        <v/>
      </c>
      <c r="M65" s="10" t="str">
        <f>IFERROR(IF(VLOOKUP(A65,Niños!A:C,3,FALSE)=Table15[[#Headers],[Niños]],Table15[[#Headers],[Niños]],""),"")</f>
        <v/>
      </c>
      <c r="N65" s="10" t="str">
        <f>IFERROR(IF(VLOOKUP(A65,Laudes!A:C,3,FALSE)=Table15[[#Headers],[Laudes]],Table15[[#Headers],[Laudes]],""),"")</f>
        <v/>
      </c>
      <c r="O65" s="10" t="str">
        <f>IFERROR(IF(VLOOKUP(A65,'Nuevo Testamento'!A:C,3,FALSE)=Table15[[#Headers],[Nuevo Testamento]],Table15[[#Headers],[Nuevo Testamento]],""),"")</f>
        <v/>
      </c>
      <c r="P65" s="10" t="str">
        <f>IFERROR(IF(VLOOKUP(A65,'Antiguo Testamento'!A:C,3,FALSE)=Table15[[#Headers],[Antiguo Testamento]],Table15[[#Headers],[Antiguo Testamento]],""),"")</f>
        <v/>
      </c>
      <c r="Q65" s="10" t="str">
        <f>IFERROR(IF(VLOOKUP(A65,Final!A:C,3,FALSE)=Table15[[#Headers],[Final]],Table15[[#Headers],[Final]],""),"")</f>
        <v/>
      </c>
    </row>
    <row r="66" spans="1:17" s="10" customFormat="1" x14ac:dyDescent="0.25">
      <c r="A66" s="10" t="s">
        <v>40</v>
      </c>
      <c r="B66" s="10">
        <v>66</v>
      </c>
      <c r="C66" s="10" t="str">
        <f>IFERROR(IF(VLOOKUP(A66,Adviento!A:C,3,FALSE)=Table15[[#Headers],[Adviento]],Table15[[#Headers],[Adviento]],""),"")</f>
        <v/>
      </c>
      <c r="D66" s="10" t="str">
        <f>IFERROR(IF(VLOOKUP(A66,Navidad!A:C,3,FALSE)=Table15[[#Headers],[Navidad]],Table15[[#Headers],[Navidad]],""),"")</f>
        <v/>
      </c>
      <c r="E66" s="10" t="str">
        <f>IFERROR(IF(VLOOKUP(A66,Cuaresma!A:C,3,FALSE)=Table15[[#Headers],[Cuaresma]],Table15[[#Headers],[Cuaresma]],""),"")</f>
        <v/>
      </c>
      <c r="F66" s="10" t="str">
        <f>IFERROR(IF(VLOOKUP(A66,Pascua!A:C,3,FALSE)=Table15[[#Headers],[Pascua]],Table15[[#Headers],[Pascua]],""),"")</f>
        <v>Pascua</v>
      </c>
      <c r="G66" s="10" t="str">
        <f>IFERROR(IF(VLOOKUP(A66,Pentecostés!A:C,3,FALSE)=Table15[[#Headers],[Pentecostés]],Table15[[#Headers],[Pentecostés]],""),"")</f>
        <v>Pentecostés</v>
      </c>
      <c r="H66" s="10" t="str">
        <f>IFERROR(IF(VLOOKUP(A66,Entrada!A:C,3,FALSE)=Table15[[#Headers],[Entrada]],Table15[[#Headers],[Entrada]],""),"")</f>
        <v/>
      </c>
      <c r="I66" s="10" t="str">
        <f>IFERROR(IF(VLOOKUP(A66,Virgen!A:C,3,FALSE)=Table15[[#Headers],[Virgen]],Table15[[#Headers],[Virgen]],""),"")</f>
        <v/>
      </c>
      <c r="J66" s="10" t="str">
        <f>IFERROR(IF(VLOOKUP(A66,Paz!A:C,3,FALSE)=Table15[[#Headers],[Paz]],Table15[[#Headers],[Paz]],""),"")</f>
        <v/>
      </c>
      <c r="K66" s="10" t="str">
        <f>IFERROR(IF(VLOOKUP(A66,Pan!A:C,3,FALSE)=Table15[[#Headers],[Pan]],Table15[[#Headers],[Pan]],""),"")</f>
        <v>Pan</v>
      </c>
      <c r="L66" s="10" t="str">
        <f>IFERROR(IF(VLOOKUP(A66,Comunión!A:C,3,FALSE)=Table15[[#Headers],[Comunión]],Table15[[#Headers],[Comunión]],""),"")</f>
        <v/>
      </c>
      <c r="M66" s="10" t="str">
        <f>IFERROR(IF(VLOOKUP(A66,Niños!A:C,3,FALSE)=Table15[[#Headers],[Niños]],Table15[[#Headers],[Niños]],""),"")</f>
        <v/>
      </c>
      <c r="N66" s="10" t="str">
        <f>IFERROR(IF(VLOOKUP(A66,Laudes!A:C,3,FALSE)=Table15[[#Headers],[Laudes]],Table15[[#Headers],[Laudes]],""),"")</f>
        <v>Laudes</v>
      </c>
      <c r="O66" s="10" t="str">
        <f>IFERROR(IF(VLOOKUP(A66,'Nuevo Testamento'!A:C,3,FALSE)=Table15[[#Headers],[Nuevo Testamento]],Table15[[#Headers],[Nuevo Testamento]],""),"")</f>
        <v>Nuevo Testamento</v>
      </c>
      <c r="P66" s="10" t="str">
        <f>IFERROR(IF(VLOOKUP(A66,'Antiguo Testamento'!A:C,3,FALSE)=Table15[[#Headers],[Antiguo Testamento]],Table15[[#Headers],[Antiguo Testamento]],""),"")</f>
        <v/>
      </c>
      <c r="Q66" s="10" t="str">
        <f>IFERROR(IF(VLOOKUP(A66,Final!A:C,3,FALSE)=Table15[[#Headers],[Final]],Table15[[#Headers],[Final]],""),"")</f>
        <v/>
      </c>
    </row>
    <row r="67" spans="1:17" s="10" customFormat="1" x14ac:dyDescent="0.25">
      <c r="A67" s="10" t="s">
        <v>41</v>
      </c>
      <c r="B67" s="10">
        <v>67</v>
      </c>
      <c r="C67" s="10" t="str">
        <f>IFERROR(IF(VLOOKUP(A67,Adviento!A:C,3,FALSE)=Table15[[#Headers],[Adviento]],Table15[[#Headers],[Adviento]],""),"")</f>
        <v/>
      </c>
      <c r="D67" s="10" t="str">
        <f>IFERROR(IF(VLOOKUP(A67,Navidad!A:C,3,FALSE)=Table15[[#Headers],[Navidad]],Table15[[#Headers],[Navidad]],""),"")</f>
        <v/>
      </c>
      <c r="E67" s="10" t="str">
        <f>IFERROR(IF(VLOOKUP(A67,Cuaresma!A:C,3,FALSE)=Table15[[#Headers],[Cuaresma]],Table15[[#Headers],[Cuaresma]],""),"")</f>
        <v/>
      </c>
      <c r="F67" s="10" t="str">
        <f>IFERROR(IF(VLOOKUP(A67,Pascua!A:C,3,FALSE)=Table15[[#Headers],[Pascua]],Table15[[#Headers],[Pascua]],""),"")</f>
        <v/>
      </c>
      <c r="G67" s="10" t="str">
        <f>IFERROR(IF(VLOOKUP(A67,Pentecostés!A:C,3,FALSE)=Table15[[#Headers],[Pentecostés]],Table15[[#Headers],[Pentecostés]],""),"")</f>
        <v/>
      </c>
      <c r="H67" s="10" t="str">
        <f>IFERROR(IF(VLOOKUP(A67,Entrada!A:C,3,FALSE)=Table15[[#Headers],[Entrada]],Table15[[#Headers],[Entrada]],""),"")</f>
        <v/>
      </c>
      <c r="I67" s="10" t="str">
        <f>IFERROR(IF(VLOOKUP(A67,Virgen!A:C,3,FALSE)=Table15[[#Headers],[Virgen]],Table15[[#Headers],[Virgen]],""),"")</f>
        <v/>
      </c>
      <c r="J67" s="10" t="str">
        <f>IFERROR(IF(VLOOKUP(A67,Paz!A:C,3,FALSE)=Table15[[#Headers],[Paz]],Table15[[#Headers],[Paz]],""),"")</f>
        <v/>
      </c>
      <c r="K67" s="10" t="str">
        <f>IFERROR(IF(VLOOKUP(A67,Pan!A:C,3,FALSE)=Table15[[#Headers],[Pan]],Table15[[#Headers],[Pan]],""),"")</f>
        <v/>
      </c>
      <c r="L67" s="10" t="str">
        <f>IFERROR(IF(VLOOKUP(A67,Comunión!A:C,3,FALSE)=Table15[[#Headers],[Comunión]],Table15[[#Headers],[Comunión]],""),"")</f>
        <v>Comunión</v>
      </c>
      <c r="M67" s="10" t="str">
        <f>IFERROR(IF(VLOOKUP(A67,Niños!A:C,3,FALSE)=Table15[[#Headers],[Niños]],Table15[[#Headers],[Niños]],""),"")</f>
        <v/>
      </c>
      <c r="N67" s="10" t="str">
        <f>IFERROR(IF(VLOOKUP(A67,Laudes!A:C,3,FALSE)=Table15[[#Headers],[Laudes]],Table15[[#Headers],[Laudes]],""),"")</f>
        <v/>
      </c>
      <c r="O67" s="10" t="str">
        <f>IFERROR(IF(VLOOKUP(A67,'Nuevo Testamento'!A:C,3,FALSE)=Table15[[#Headers],[Nuevo Testamento]],Table15[[#Headers],[Nuevo Testamento]],""),"")</f>
        <v/>
      </c>
      <c r="P67" s="10" t="str">
        <f>IFERROR(IF(VLOOKUP(A67,'Antiguo Testamento'!A:C,3,FALSE)=Table15[[#Headers],[Antiguo Testamento]],Table15[[#Headers],[Antiguo Testamento]],""),"")</f>
        <v>Antiguo Testamento</v>
      </c>
      <c r="Q67" s="10" t="str">
        <f>IFERROR(IF(VLOOKUP(A67,Final!A:C,3,FALSE)=Table15[[#Headers],[Final]],Table15[[#Headers],[Final]],""),"")</f>
        <v>Final</v>
      </c>
    </row>
    <row r="68" spans="1:17" s="10" customFormat="1" x14ac:dyDescent="0.25">
      <c r="A68" s="10" t="s">
        <v>143</v>
      </c>
      <c r="B68" s="10">
        <v>68</v>
      </c>
      <c r="C68" s="10" t="str">
        <f>IFERROR(IF(VLOOKUP(A68,Adviento!A:C,3,FALSE)=Table15[[#Headers],[Adviento]],Table15[[#Headers],[Adviento]],""),"")</f>
        <v/>
      </c>
      <c r="D68" s="10" t="str">
        <f>IFERROR(IF(VLOOKUP(A68,Navidad!A:C,3,FALSE)=Table15[[#Headers],[Navidad]],Table15[[#Headers],[Navidad]],""),"")</f>
        <v/>
      </c>
      <c r="E68" s="10" t="str">
        <f>IFERROR(IF(VLOOKUP(A68,Cuaresma!A:C,3,FALSE)=Table15[[#Headers],[Cuaresma]],Table15[[#Headers],[Cuaresma]],""),"")</f>
        <v/>
      </c>
      <c r="F68" s="10" t="str">
        <f>IFERROR(IF(VLOOKUP(A68,Pascua!A:C,3,FALSE)=Table15[[#Headers],[Pascua]],Table15[[#Headers],[Pascua]],""),"")</f>
        <v>Pascua</v>
      </c>
      <c r="G68" s="10" t="str">
        <f>IFERROR(IF(VLOOKUP(A68,Pentecostés!A:C,3,FALSE)=Table15[[#Headers],[Pentecostés]],Table15[[#Headers],[Pentecostés]],""),"")</f>
        <v>Pentecostés</v>
      </c>
      <c r="H68" s="10" t="str">
        <f>IFERROR(IF(VLOOKUP(A68,Entrada!A:C,3,FALSE)=Table15[[#Headers],[Entrada]],Table15[[#Headers],[Entrada]],""),"")</f>
        <v>Entrada</v>
      </c>
      <c r="I68" s="10" t="str">
        <f>IFERROR(IF(VLOOKUP(A68,Virgen!A:C,3,FALSE)=Table15[[#Headers],[Virgen]],Table15[[#Headers],[Virgen]],""),"")</f>
        <v/>
      </c>
      <c r="J68" s="10" t="str">
        <f>IFERROR(IF(VLOOKUP(A68,Paz!A:C,3,FALSE)=Table15[[#Headers],[Paz]],Table15[[#Headers],[Paz]],""),"")</f>
        <v/>
      </c>
      <c r="K68" s="10" t="str">
        <f>IFERROR(IF(VLOOKUP(A68,Pan!A:C,3,FALSE)=Table15[[#Headers],[Pan]],Table15[[#Headers],[Pan]],""),"")</f>
        <v/>
      </c>
      <c r="L68" s="10" t="str">
        <f>IFERROR(IF(VLOOKUP(A68,Comunión!A:C,3,FALSE)=Table15[[#Headers],[Comunión]],Table15[[#Headers],[Comunión]],""),"")</f>
        <v>Comunión</v>
      </c>
      <c r="M68" s="10" t="str">
        <f>IFERROR(IF(VLOOKUP(A68,Niños!A:C,3,FALSE)=Table15[[#Headers],[Niños]],Table15[[#Headers],[Niños]],""),"")</f>
        <v/>
      </c>
      <c r="N68" s="10" t="str">
        <f>IFERROR(IF(VLOOKUP(A68,Laudes!A:C,3,FALSE)=Table15[[#Headers],[Laudes]],Table15[[#Headers],[Laudes]],""),"")</f>
        <v/>
      </c>
      <c r="O68" s="10" t="str">
        <f>IFERROR(IF(VLOOKUP(A68,'Nuevo Testamento'!A:C,3,FALSE)=Table15[[#Headers],[Nuevo Testamento]],Table15[[#Headers],[Nuevo Testamento]],""),"")</f>
        <v/>
      </c>
      <c r="P68" s="10" t="str">
        <f>IFERROR(IF(VLOOKUP(A68,'Antiguo Testamento'!A:C,3,FALSE)=Table15[[#Headers],[Antiguo Testamento]],Table15[[#Headers],[Antiguo Testamento]],""),"")</f>
        <v/>
      </c>
      <c r="Q68" s="10" t="str">
        <f>IFERROR(IF(VLOOKUP(A68,Final!A:C,3,FALSE)=Table15[[#Headers],[Final]],Table15[[#Headers],[Final]],""),"")</f>
        <v/>
      </c>
    </row>
    <row r="69" spans="1:17" s="10" customFormat="1" x14ac:dyDescent="0.25">
      <c r="A69" s="10" t="s">
        <v>144</v>
      </c>
      <c r="B69" s="10">
        <v>69</v>
      </c>
      <c r="C69" s="10" t="str">
        <f>IFERROR(IF(VLOOKUP(A69,Adviento!A:C,3,FALSE)=Table15[[#Headers],[Adviento]],Table15[[#Headers],[Adviento]],""),"")</f>
        <v/>
      </c>
      <c r="D69" s="10" t="str">
        <f>IFERROR(IF(VLOOKUP(A69,Navidad!A:C,3,FALSE)=Table15[[#Headers],[Navidad]],Table15[[#Headers],[Navidad]],""),"")</f>
        <v/>
      </c>
      <c r="E69" s="10" t="str">
        <f>IFERROR(IF(VLOOKUP(A69,Cuaresma!A:C,3,FALSE)=Table15[[#Headers],[Cuaresma]],Table15[[#Headers],[Cuaresma]],""),"")</f>
        <v/>
      </c>
      <c r="F69" s="10" t="str">
        <f>IFERROR(IF(VLOOKUP(A69,Pascua!A:C,3,FALSE)=Table15[[#Headers],[Pascua]],Table15[[#Headers],[Pascua]],""),"")</f>
        <v/>
      </c>
      <c r="G69" s="10" t="str">
        <f>IFERROR(IF(VLOOKUP(A69,Pentecostés!A:C,3,FALSE)=Table15[[#Headers],[Pentecostés]],Table15[[#Headers],[Pentecostés]],""),"")</f>
        <v/>
      </c>
      <c r="H69" s="10" t="str">
        <f>IFERROR(IF(VLOOKUP(A69,Entrada!A:C,3,FALSE)=Table15[[#Headers],[Entrada]],Table15[[#Headers],[Entrada]],""),"")</f>
        <v/>
      </c>
      <c r="I69" s="10" t="str">
        <f>IFERROR(IF(VLOOKUP(A69,Virgen!A:C,3,FALSE)=Table15[[#Headers],[Virgen]],Table15[[#Headers],[Virgen]],""),"")</f>
        <v/>
      </c>
      <c r="J69" s="10" t="str">
        <f>IFERROR(IF(VLOOKUP(A69,Paz!A:C,3,FALSE)=Table15[[#Headers],[Paz]],Table15[[#Headers],[Paz]],""),"")</f>
        <v/>
      </c>
      <c r="K69" s="10" t="str">
        <f>IFERROR(IF(VLOOKUP(A69,Pan!A:C,3,FALSE)=Table15[[#Headers],[Pan]],Table15[[#Headers],[Pan]],""),"")</f>
        <v/>
      </c>
      <c r="L69" s="10" t="str">
        <f>IFERROR(IF(VLOOKUP(A69,Comunión!A:C,3,FALSE)=Table15[[#Headers],[Comunión]],Table15[[#Headers],[Comunión]],""),"")</f>
        <v/>
      </c>
      <c r="M69" s="10" t="str">
        <f>IFERROR(IF(VLOOKUP(A69,Niños!A:C,3,FALSE)=Table15[[#Headers],[Niños]],Table15[[#Headers],[Niños]],""),"")</f>
        <v/>
      </c>
      <c r="N69" s="10" t="str">
        <f>IFERROR(IF(VLOOKUP(A69,Laudes!A:C,3,FALSE)=Table15[[#Headers],[Laudes]],Table15[[#Headers],[Laudes]],""),"")</f>
        <v>Laudes</v>
      </c>
      <c r="O69" s="10" t="str">
        <f>IFERROR(IF(VLOOKUP(A69,'Nuevo Testamento'!A:C,3,FALSE)=Table15[[#Headers],[Nuevo Testamento]],Table15[[#Headers],[Nuevo Testamento]],""),"")</f>
        <v/>
      </c>
      <c r="P69" s="10" t="str">
        <f>IFERROR(IF(VLOOKUP(A69,'Antiguo Testamento'!A:C,3,FALSE)=Table15[[#Headers],[Antiguo Testamento]],Table15[[#Headers],[Antiguo Testamento]],""),"")</f>
        <v>Antiguo Testamento</v>
      </c>
      <c r="Q69" s="10" t="str">
        <f>IFERROR(IF(VLOOKUP(A69,Final!A:C,3,FALSE)=Table15[[#Headers],[Final]],Table15[[#Headers],[Final]],""),"")</f>
        <v/>
      </c>
    </row>
    <row r="70" spans="1:17" s="10" customFormat="1" x14ac:dyDescent="0.25">
      <c r="A70" s="10" t="s">
        <v>145</v>
      </c>
      <c r="B70" s="10">
        <v>70</v>
      </c>
      <c r="C70" s="10" t="str">
        <f>IFERROR(IF(VLOOKUP(A70,Adviento!A:C,3,FALSE)=Table15[[#Headers],[Adviento]],Table15[[#Headers],[Adviento]],""),"")</f>
        <v>Adviento</v>
      </c>
      <c r="D70" s="10" t="str">
        <f>IFERROR(IF(VLOOKUP(A70,Navidad!A:C,3,FALSE)=Table15[[#Headers],[Navidad]],Table15[[#Headers],[Navidad]],""),"")</f>
        <v>Navidad</v>
      </c>
      <c r="E70" s="10" t="str">
        <f>IFERROR(IF(VLOOKUP(A70,Cuaresma!A:C,3,FALSE)=Table15[[#Headers],[Cuaresma]],Table15[[#Headers],[Cuaresma]],""),"")</f>
        <v/>
      </c>
      <c r="F70" s="10" t="str">
        <f>IFERROR(IF(VLOOKUP(A70,Pascua!A:C,3,FALSE)=Table15[[#Headers],[Pascua]],Table15[[#Headers],[Pascua]],""),"")</f>
        <v/>
      </c>
      <c r="G70" s="10" t="str">
        <f>IFERROR(IF(VLOOKUP(A70,Pentecostés!A:C,3,FALSE)=Table15[[#Headers],[Pentecostés]],Table15[[#Headers],[Pentecostés]],""),"")</f>
        <v/>
      </c>
      <c r="H70" s="10" t="str">
        <f>IFERROR(IF(VLOOKUP(A70,Entrada!A:C,3,FALSE)=Table15[[#Headers],[Entrada]],Table15[[#Headers],[Entrada]],""),"")</f>
        <v>Entrada</v>
      </c>
      <c r="I70" s="10" t="str">
        <f>IFERROR(IF(VLOOKUP(A70,Virgen!A:C,3,FALSE)=Table15[[#Headers],[Virgen]],Table15[[#Headers],[Virgen]],""),"")</f>
        <v/>
      </c>
      <c r="J70" s="10" t="str">
        <f>IFERROR(IF(VLOOKUP(A70,Paz!A:C,3,FALSE)=Table15[[#Headers],[Paz]],Table15[[#Headers],[Paz]],""),"")</f>
        <v/>
      </c>
      <c r="K70" s="10" t="str">
        <f>IFERROR(IF(VLOOKUP(A70,Pan!A:C,3,FALSE)=Table15[[#Headers],[Pan]],Table15[[#Headers],[Pan]],""),"")</f>
        <v/>
      </c>
      <c r="L70" s="10" t="str">
        <f>IFERROR(IF(VLOOKUP(A70,Comunión!A:C,3,FALSE)=Table15[[#Headers],[Comunión]],Table15[[#Headers],[Comunión]],""),"")</f>
        <v>Comunión</v>
      </c>
      <c r="M70" s="10" t="str">
        <f>IFERROR(IF(VLOOKUP(A70,Niños!A:C,3,FALSE)=Table15[[#Headers],[Niños]],Table15[[#Headers],[Niños]],""),"")</f>
        <v/>
      </c>
      <c r="N70" s="10" t="str">
        <f>IFERROR(IF(VLOOKUP(A70,Laudes!A:C,3,FALSE)=Table15[[#Headers],[Laudes]],Table15[[#Headers],[Laudes]],""),"")</f>
        <v/>
      </c>
      <c r="O70" s="10" t="str">
        <f>IFERROR(IF(VLOOKUP(A70,'Nuevo Testamento'!A:C,3,FALSE)=Table15[[#Headers],[Nuevo Testamento]],Table15[[#Headers],[Nuevo Testamento]],""),"")</f>
        <v/>
      </c>
      <c r="P70" s="10" t="str">
        <f>IFERROR(IF(VLOOKUP(A70,'Antiguo Testamento'!A:C,3,FALSE)=Table15[[#Headers],[Antiguo Testamento]],Table15[[#Headers],[Antiguo Testamento]],""),"")</f>
        <v>Antiguo Testamento</v>
      </c>
      <c r="Q70" s="10" t="str">
        <f>IFERROR(IF(VLOOKUP(A70,Final!A:C,3,FALSE)=Table15[[#Headers],[Final]],Table15[[#Headers],[Final]],""),"")</f>
        <v/>
      </c>
    </row>
    <row r="71" spans="1:17" s="10" customFormat="1" x14ac:dyDescent="0.25">
      <c r="A71" s="10" t="s">
        <v>42</v>
      </c>
      <c r="B71" s="10">
        <v>71</v>
      </c>
      <c r="C71" s="10" t="str">
        <f>IFERROR(IF(VLOOKUP(A71,Adviento!A:C,3,FALSE)=Table15[[#Headers],[Adviento]],Table15[[#Headers],[Adviento]],""),"")</f>
        <v/>
      </c>
      <c r="D71" s="10" t="str">
        <f>IFERROR(IF(VLOOKUP(A71,Navidad!A:C,3,FALSE)=Table15[[#Headers],[Navidad]],Table15[[#Headers],[Navidad]],""),"")</f>
        <v/>
      </c>
      <c r="E71" s="10" t="str">
        <f>IFERROR(IF(VLOOKUP(A71,Cuaresma!A:C,3,FALSE)=Table15[[#Headers],[Cuaresma]],Table15[[#Headers],[Cuaresma]],""),"")</f>
        <v/>
      </c>
      <c r="F71" s="10" t="str">
        <f>IFERROR(IF(VLOOKUP(A71,Pascua!A:C,3,FALSE)=Table15[[#Headers],[Pascua]],Table15[[#Headers],[Pascua]],""),"")</f>
        <v/>
      </c>
      <c r="G71" s="10" t="str">
        <f>IFERROR(IF(VLOOKUP(A71,Pentecostés!A:C,3,FALSE)=Table15[[#Headers],[Pentecostés]],Table15[[#Headers],[Pentecostés]],""),"")</f>
        <v/>
      </c>
      <c r="H71" s="10" t="str">
        <f>IFERROR(IF(VLOOKUP(A71,Entrada!A:C,3,FALSE)=Table15[[#Headers],[Entrada]],Table15[[#Headers],[Entrada]],""),"")</f>
        <v/>
      </c>
      <c r="I71" s="10" t="str">
        <f>IFERROR(IF(VLOOKUP(A71,Virgen!A:C,3,FALSE)=Table15[[#Headers],[Virgen]],Table15[[#Headers],[Virgen]],""),"")</f>
        <v/>
      </c>
      <c r="J71" s="10" t="str">
        <f>IFERROR(IF(VLOOKUP(A71,Paz!A:C,3,FALSE)=Table15[[#Headers],[Paz]],Table15[[#Headers],[Paz]],""),"")</f>
        <v/>
      </c>
      <c r="K71" s="10" t="str">
        <f>IFERROR(IF(VLOOKUP(A71,Pan!A:C,3,FALSE)=Table15[[#Headers],[Pan]],Table15[[#Headers],[Pan]],""),"")</f>
        <v/>
      </c>
      <c r="L71" s="10" t="str">
        <f>IFERROR(IF(VLOOKUP(A71,Comunión!A:C,3,FALSE)=Table15[[#Headers],[Comunión]],Table15[[#Headers],[Comunión]],""),"")</f>
        <v/>
      </c>
      <c r="M71" s="10" t="str">
        <f>IFERROR(IF(VLOOKUP(A71,Niños!A:C,3,FALSE)=Table15[[#Headers],[Niños]],Table15[[#Headers],[Niños]],""),"")</f>
        <v/>
      </c>
      <c r="N71" s="10" t="str">
        <f>IFERROR(IF(VLOOKUP(A71,Laudes!A:C,3,FALSE)=Table15[[#Headers],[Laudes]],Table15[[#Headers],[Laudes]],""),"")</f>
        <v/>
      </c>
      <c r="O71" s="10" t="str">
        <f>IFERROR(IF(VLOOKUP(A71,'Nuevo Testamento'!A:C,3,FALSE)=Table15[[#Headers],[Nuevo Testamento]],Table15[[#Headers],[Nuevo Testamento]],""),"")</f>
        <v/>
      </c>
      <c r="P71" s="10" t="str">
        <f>IFERROR(IF(VLOOKUP(A71,'Antiguo Testamento'!A:C,3,FALSE)=Table15[[#Headers],[Antiguo Testamento]],Table15[[#Headers],[Antiguo Testamento]],""),"")</f>
        <v>Antiguo Testamento</v>
      </c>
      <c r="Q71" s="10" t="str">
        <f>IFERROR(IF(VLOOKUP(A71,Final!A:C,3,FALSE)=Table15[[#Headers],[Final]],Table15[[#Headers],[Final]],""),"")</f>
        <v/>
      </c>
    </row>
    <row r="72" spans="1:17" s="10" customFormat="1" x14ac:dyDescent="0.25">
      <c r="A72" s="10" t="s">
        <v>146</v>
      </c>
      <c r="B72" s="10">
        <v>72</v>
      </c>
      <c r="C72" s="10" t="str">
        <f>IFERROR(IF(VLOOKUP(A72,Adviento!A:C,3,FALSE)=Table15[[#Headers],[Adviento]],Table15[[#Headers],[Adviento]],""),"")</f>
        <v/>
      </c>
      <c r="D72" s="10" t="str">
        <f>IFERROR(IF(VLOOKUP(A72,Navidad!A:C,3,FALSE)=Table15[[#Headers],[Navidad]],Table15[[#Headers],[Navidad]],""),"")</f>
        <v/>
      </c>
      <c r="E72" s="10" t="str">
        <f>IFERROR(IF(VLOOKUP(A72,Cuaresma!A:C,3,FALSE)=Table15[[#Headers],[Cuaresma]],Table15[[#Headers],[Cuaresma]],""),"")</f>
        <v/>
      </c>
      <c r="F72" s="10" t="str">
        <f>IFERROR(IF(VLOOKUP(A72,Pascua!A:C,3,FALSE)=Table15[[#Headers],[Pascua]],Table15[[#Headers],[Pascua]],""),"")</f>
        <v>Pascua</v>
      </c>
      <c r="G72" s="10" t="str">
        <f>IFERROR(IF(VLOOKUP(A72,Pentecostés!A:C,3,FALSE)=Table15[[#Headers],[Pentecostés]],Table15[[#Headers],[Pentecostés]],""),"")</f>
        <v>Pentecostés</v>
      </c>
      <c r="H72" s="10" t="str">
        <f>IFERROR(IF(VLOOKUP(A72,Entrada!A:C,3,FALSE)=Table15[[#Headers],[Entrada]],Table15[[#Headers],[Entrada]],""),"")</f>
        <v/>
      </c>
      <c r="I72" s="10" t="str">
        <f>IFERROR(IF(VLOOKUP(A72,Virgen!A:C,3,FALSE)=Table15[[#Headers],[Virgen]],Table15[[#Headers],[Virgen]],""),"")</f>
        <v/>
      </c>
      <c r="J72" s="10" t="str">
        <f>IFERROR(IF(VLOOKUP(A72,Paz!A:C,3,FALSE)=Table15[[#Headers],[Paz]],Table15[[#Headers],[Paz]],""),"")</f>
        <v/>
      </c>
      <c r="K72" s="10" t="str">
        <f>IFERROR(IF(VLOOKUP(A72,Pan!A:C,3,FALSE)=Table15[[#Headers],[Pan]],Table15[[#Headers],[Pan]],""),"")</f>
        <v/>
      </c>
      <c r="L72" s="10" t="str">
        <f>IFERROR(IF(VLOOKUP(A72,Comunión!A:C,3,FALSE)=Table15[[#Headers],[Comunión]],Table15[[#Headers],[Comunión]],""),"")</f>
        <v/>
      </c>
      <c r="M72" s="10" t="str">
        <f>IFERROR(IF(VLOOKUP(A72,Niños!A:C,3,FALSE)=Table15[[#Headers],[Niños]],Table15[[#Headers],[Niños]],""),"")</f>
        <v/>
      </c>
      <c r="N72" s="10" t="str">
        <f>IFERROR(IF(VLOOKUP(A72,Laudes!A:C,3,FALSE)=Table15[[#Headers],[Laudes]],Table15[[#Headers],[Laudes]],""),"")</f>
        <v/>
      </c>
      <c r="O72" s="10" t="str">
        <f>IFERROR(IF(VLOOKUP(A72,'Nuevo Testamento'!A:C,3,FALSE)=Table15[[#Headers],[Nuevo Testamento]],Table15[[#Headers],[Nuevo Testamento]],""),"")</f>
        <v>Nuevo Testamento</v>
      </c>
      <c r="P72" s="10" t="str">
        <f>IFERROR(IF(VLOOKUP(A72,'Antiguo Testamento'!A:C,3,FALSE)=Table15[[#Headers],[Antiguo Testamento]],Table15[[#Headers],[Antiguo Testamento]],""),"")</f>
        <v/>
      </c>
      <c r="Q72" s="10" t="str">
        <f>IFERROR(IF(VLOOKUP(A72,Final!A:C,3,FALSE)=Table15[[#Headers],[Final]],Table15[[#Headers],[Final]],""),"")</f>
        <v/>
      </c>
    </row>
    <row r="73" spans="1:17" s="10" customFormat="1" x14ac:dyDescent="0.25">
      <c r="A73" s="10" t="s">
        <v>147</v>
      </c>
      <c r="B73" s="10">
        <v>73</v>
      </c>
      <c r="C73" s="10" t="str">
        <f>IFERROR(IF(VLOOKUP(A73,Adviento!A:C,3,FALSE)=Table15[[#Headers],[Adviento]],Table15[[#Headers],[Adviento]],""),"")</f>
        <v/>
      </c>
      <c r="D73" s="10" t="str">
        <f>IFERROR(IF(VLOOKUP(A73,Navidad!A:C,3,FALSE)=Table15[[#Headers],[Navidad]],Table15[[#Headers],[Navidad]],""),"")</f>
        <v/>
      </c>
      <c r="E73" s="10" t="str">
        <f>IFERROR(IF(VLOOKUP(A73,Cuaresma!A:C,3,FALSE)=Table15[[#Headers],[Cuaresma]],Table15[[#Headers],[Cuaresma]],""),"")</f>
        <v/>
      </c>
      <c r="F73" s="10" t="str">
        <f>IFERROR(IF(VLOOKUP(A73,Pascua!A:C,3,FALSE)=Table15[[#Headers],[Pascua]],Table15[[#Headers],[Pascua]],""),"")</f>
        <v/>
      </c>
      <c r="G73" s="10" t="str">
        <f>IFERROR(IF(VLOOKUP(A73,Pentecostés!A:C,3,FALSE)=Table15[[#Headers],[Pentecostés]],Table15[[#Headers],[Pentecostés]],""),"")</f>
        <v/>
      </c>
      <c r="H73" s="10" t="str">
        <f>IFERROR(IF(VLOOKUP(A73,Entrada!A:C,3,FALSE)=Table15[[#Headers],[Entrada]],Table15[[#Headers],[Entrada]],""),"")</f>
        <v/>
      </c>
      <c r="I73" s="10" t="str">
        <f>IFERROR(IF(VLOOKUP(A73,Virgen!A:C,3,FALSE)=Table15[[#Headers],[Virgen]],Table15[[#Headers],[Virgen]],""),"")</f>
        <v/>
      </c>
      <c r="J73" s="10" t="str">
        <f>IFERROR(IF(VLOOKUP(A73,Paz!A:C,3,FALSE)=Table15[[#Headers],[Paz]],Table15[[#Headers],[Paz]],""),"")</f>
        <v>Paz</v>
      </c>
      <c r="K73" s="10" t="str">
        <f>IFERROR(IF(VLOOKUP(A73,Pan!A:C,3,FALSE)=Table15[[#Headers],[Pan]],Table15[[#Headers],[Pan]],""),"")</f>
        <v/>
      </c>
      <c r="L73" s="10" t="str">
        <f>IFERROR(IF(VLOOKUP(A73,Comunión!A:C,3,FALSE)=Table15[[#Headers],[Comunión]],Table15[[#Headers],[Comunión]],""),"")</f>
        <v/>
      </c>
      <c r="M73" s="10" t="str">
        <f>IFERROR(IF(VLOOKUP(A73,Niños!A:C,3,FALSE)=Table15[[#Headers],[Niños]],Table15[[#Headers],[Niños]],""),"")</f>
        <v/>
      </c>
      <c r="N73" s="10" t="str">
        <f>IFERROR(IF(VLOOKUP(A73,Laudes!A:C,3,FALSE)=Table15[[#Headers],[Laudes]],Table15[[#Headers],[Laudes]],""),"")</f>
        <v/>
      </c>
      <c r="O73" s="10" t="str">
        <f>IFERROR(IF(VLOOKUP(A73,'Nuevo Testamento'!A:C,3,FALSE)=Table15[[#Headers],[Nuevo Testamento]],Table15[[#Headers],[Nuevo Testamento]],""),"")</f>
        <v/>
      </c>
      <c r="P73" s="10" t="str">
        <f>IFERROR(IF(VLOOKUP(A73,'Antiguo Testamento'!A:C,3,FALSE)=Table15[[#Headers],[Antiguo Testamento]],Table15[[#Headers],[Antiguo Testamento]],""),"")</f>
        <v/>
      </c>
      <c r="Q73" s="10" t="str">
        <f>IFERROR(IF(VLOOKUP(A73,Final!A:C,3,FALSE)=Table15[[#Headers],[Final]],Table15[[#Headers],[Final]],""),"")</f>
        <v/>
      </c>
    </row>
    <row r="74" spans="1:17" s="10" customFormat="1" x14ac:dyDescent="0.25">
      <c r="A74" s="10" t="s">
        <v>43</v>
      </c>
      <c r="B74" s="10">
        <v>74</v>
      </c>
      <c r="C74" s="10" t="str">
        <f>IFERROR(IF(VLOOKUP(A74,Adviento!A:C,3,FALSE)=Table15[[#Headers],[Adviento]],Table15[[#Headers],[Adviento]],""),"")</f>
        <v>Adviento</v>
      </c>
      <c r="D74" s="10" t="str">
        <f>IFERROR(IF(VLOOKUP(A74,Navidad!A:C,3,FALSE)=Table15[[#Headers],[Navidad]],Table15[[#Headers],[Navidad]],""),"")</f>
        <v>Navidad</v>
      </c>
      <c r="E74" s="10" t="str">
        <f>IFERROR(IF(VLOOKUP(A74,Cuaresma!A:C,3,FALSE)=Table15[[#Headers],[Cuaresma]],Table15[[#Headers],[Cuaresma]],""),"")</f>
        <v>Cuaresma</v>
      </c>
      <c r="F74" s="10" t="str">
        <f>IFERROR(IF(VLOOKUP(A74,Pascua!A:C,3,FALSE)=Table15[[#Headers],[Pascua]],Table15[[#Headers],[Pascua]],""),"")</f>
        <v/>
      </c>
      <c r="G74" s="10" t="str">
        <f>IFERROR(IF(VLOOKUP(A74,Pentecostés!A:C,3,FALSE)=Table15[[#Headers],[Pentecostés]],Table15[[#Headers],[Pentecostés]],""),"")</f>
        <v/>
      </c>
      <c r="H74" s="10" t="str">
        <f>IFERROR(IF(VLOOKUP(A74,Entrada!A:C,3,FALSE)=Table15[[#Headers],[Entrada]],Table15[[#Headers],[Entrada]],""),"")</f>
        <v/>
      </c>
      <c r="I74" s="10" t="str">
        <f>IFERROR(IF(VLOOKUP(A74,Virgen!A:C,3,FALSE)=Table15[[#Headers],[Virgen]],Table15[[#Headers],[Virgen]],""),"")</f>
        <v/>
      </c>
      <c r="J74" s="10" t="str">
        <f>IFERROR(IF(VLOOKUP(A74,Paz!A:C,3,FALSE)=Table15[[#Headers],[Paz]],Table15[[#Headers],[Paz]],""),"")</f>
        <v/>
      </c>
      <c r="K74" s="10" t="str">
        <f>IFERROR(IF(VLOOKUP(A74,Pan!A:C,3,FALSE)=Table15[[#Headers],[Pan]],Table15[[#Headers],[Pan]],""),"")</f>
        <v>Pan</v>
      </c>
      <c r="L74" s="10" t="str">
        <f>IFERROR(IF(VLOOKUP(A74,Comunión!A:C,3,FALSE)=Table15[[#Headers],[Comunión]],Table15[[#Headers],[Comunión]],""),"")</f>
        <v/>
      </c>
      <c r="M74" s="10" t="str">
        <f>IFERROR(IF(VLOOKUP(A74,Niños!A:C,3,FALSE)=Table15[[#Headers],[Niños]],Table15[[#Headers],[Niños]],""),"")</f>
        <v/>
      </c>
      <c r="N74" s="10" t="str">
        <f>IFERROR(IF(VLOOKUP(A74,Laudes!A:C,3,FALSE)=Table15[[#Headers],[Laudes]],Table15[[#Headers],[Laudes]],""),"")</f>
        <v/>
      </c>
      <c r="O74" s="10" t="str">
        <f>IFERROR(IF(VLOOKUP(A74,'Nuevo Testamento'!A:C,3,FALSE)=Table15[[#Headers],[Nuevo Testamento]],Table15[[#Headers],[Nuevo Testamento]],""),"")</f>
        <v/>
      </c>
      <c r="P74" s="10" t="str">
        <f>IFERROR(IF(VLOOKUP(A74,'Antiguo Testamento'!A:C,3,FALSE)=Table15[[#Headers],[Antiguo Testamento]],Table15[[#Headers],[Antiguo Testamento]],""),"")</f>
        <v/>
      </c>
      <c r="Q74" s="10" t="str">
        <f>IFERROR(IF(VLOOKUP(A74,Final!A:C,3,FALSE)=Table15[[#Headers],[Final]],Table15[[#Headers],[Final]],""),"")</f>
        <v/>
      </c>
    </row>
    <row r="75" spans="1:17" s="10" customFormat="1" x14ac:dyDescent="0.25">
      <c r="A75" s="10" t="s">
        <v>44</v>
      </c>
      <c r="B75" s="10">
        <v>75</v>
      </c>
      <c r="C75" s="10" t="str">
        <f>IFERROR(IF(VLOOKUP(A75,Adviento!A:C,3,FALSE)=Table15[[#Headers],[Adviento]],Table15[[#Headers],[Adviento]],""),"")</f>
        <v/>
      </c>
      <c r="D75" s="10" t="str">
        <f>IFERROR(IF(VLOOKUP(A75,Navidad!A:C,3,FALSE)=Table15[[#Headers],[Navidad]],Table15[[#Headers],[Navidad]],""),"")</f>
        <v/>
      </c>
      <c r="E75" s="10" t="str">
        <f>IFERROR(IF(VLOOKUP(A75,Cuaresma!A:C,3,FALSE)=Table15[[#Headers],[Cuaresma]],Table15[[#Headers],[Cuaresma]],""),"")</f>
        <v/>
      </c>
      <c r="F75" s="10" t="str">
        <f>IFERROR(IF(VLOOKUP(A75,Pascua!A:C,3,FALSE)=Table15[[#Headers],[Pascua]],Table15[[#Headers],[Pascua]],""),"")</f>
        <v>Pascua</v>
      </c>
      <c r="G75" s="10" t="str">
        <f>IFERROR(IF(VLOOKUP(A75,Pentecostés!A:C,3,FALSE)=Table15[[#Headers],[Pentecostés]],Table15[[#Headers],[Pentecostés]],""),"")</f>
        <v>Pentecostés</v>
      </c>
      <c r="H75" s="10" t="str">
        <f>IFERROR(IF(VLOOKUP(A75,Entrada!A:C,3,FALSE)=Table15[[#Headers],[Entrada]],Table15[[#Headers],[Entrada]],""),"")</f>
        <v>Entrada</v>
      </c>
      <c r="I75" s="10" t="str">
        <f>IFERROR(IF(VLOOKUP(A75,Virgen!A:C,3,FALSE)=Table15[[#Headers],[Virgen]],Table15[[#Headers],[Virgen]],""),"")</f>
        <v/>
      </c>
      <c r="J75" s="10" t="str">
        <f>IFERROR(IF(VLOOKUP(A75,Paz!A:C,3,FALSE)=Table15[[#Headers],[Paz]],Table15[[#Headers],[Paz]],""),"")</f>
        <v/>
      </c>
      <c r="K75" s="10" t="str">
        <f>IFERROR(IF(VLOOKUP(A75,Pan!A:C,3,FALSE)=Table15[[#Headers],[Pan]],Table15[[#Headers],[Pan]],""),"")</f>
        <v/>
      </c>
      <c r="L75" s="10" t="str">
        <f>IFERROR(IF(VLOOKUP(A75,Comunión!A:C,3,FALSE)=Table15[[#Headers],[Comunión]],Table15[[#Headers],[Comunión]],""),"")</f>
        <v>Comunión</v>
      </c>
      <c r="M75" s="10" t="str">
        <f>IFERROR(IF(VLOOKUP(A75,Niños!A:C,3,FALSE)=Table15[[#Headers],[Niños]],Table15[[#Headers],[Niños]],""),"")</f>
        <v/>
      </c>
      <c r="N75" s="10" t="str">
        <f>IFERROR(IF(VLOOKUP(A75,Laudes!A:C,3,FALSE)=Table15[[#Headers],[Laudes]],Table15[[#Headers],[Laudes]],""),"")</f>
        <v/>
      </c>
      <c r="O75" s="10" t="str">
        <f>IFERROR(IF(VLOOKUP(A75,'Nuevo Testamento'!A:C,3,FALSE)=Table15[[#Headers],[Nuevo Testamento]],Table15[[#Headers],[Nuevo Testamento]],""),"")</f>
        <v/>
      </c>
      <c r="P75" s="10" t="str">
        <f>IFERROR(IF(VLOOKUP(A75,'Antiguo Testamento'!A:C,3,FALSE)=Table15[[#Headers],[Antiguo Testamento]],Table15[[#Headers],[Antiguo Testamento]],""),"")</f>
        <v>Antiguo Testamento</v>
      </c>
      <c r="Q75" s="10" t="str">
        <f>IFERROR(IF(VLOOKUP(A75,Final!A:C,3,FALSE)=Table15[[#Headers],[Final]],Table15[[#Headers],[Final]],""),"")</f>
        <v/>
      </c>
    </row>
    <row r="76" spans="1:17" s="10" customFormat="1" x14ac:dyDescent="0.25">
      <c r="A76" s="10" t="s">
        <v>148</v>
      </c>
      <c r="B76" s="10">
        <v>76</v>
      </c>
      <c r="C76" s="10" t="str">
        <f>IFERROR(IF(VLOOKUP(A76,Adviento!A:C,3,FALSE)=Table15[[#Headers],[Adviento]],Table15[[#Headers],[Adviento]],""),"")</f>
        <v/>
      </c>
      <c r="D76" s="10" t="str">
        <f>IFERROR(IF(VLOOKUP(A76,Navidad!A:C,3,FALSE)=Table15[[#Headers],[Navidad]],Table15[[#Headers],[Navidad]],""),"")</f>
        <v/>
      </c>
      <c r="E76" s="10" t="str">
        <f>IFERROR(IF(VLOOKUP(A76,Cuaresma!A:C,3,FALSE)=Table15[[#Headers],[Cuaresma]],Table15[[#Headers],[Cuaresma]],""),"")</f>
        <v/>
      </c>
      <c r="F76" s="10" t="str">
        <f>IFERROR(IF(VLOOKUP(A76,Pascua!A:C,3,FALSE)=Table15[[#Headers],[Pascua]],Table15[[#Headers],[Pascua]],""),"")</f>
        <v/>
      </c>
      <c r="G76" s="10" t="str">
        <f>IFERROR(IF(VLOOKUP(A76,Pentecostés!A:C,3,FALSE)=Table15[[#Headers],[Pentecostés]],Table15[[#Headers],[Pentecostés]],""),"")</f>
        <v/>
      </c>
      <c r="H76" s="10" t="str">
        <f>IFERROR(IF(VLOOKUP(A76,Entrada!A:C,3,FALSE)=Table15[[#Headers],[Entrada]],Table15[[#Headers],[Entrada]],""),"")</f>
        <v/>
      </c>
      <c r="I76" s="10" t="str">
        <f>IFERROR(IF(VLOOKUP(A76,Virgen!A:C,3,FALSE)=Table15[[#Headers],[Virgen]],Table15[[#Headers],[Virgen]],""),"")</f>
        <v/>
      </c>
      <c r="J76" s="10" t="str">
        <f>IFERROR(IF(VLOOKUP(A76,Paz!A:C,3,FALSE)=Table15[[#Headers],[Paz]],Table15[[#Headers],[Paz]],""),"")</f>
        <v/>
      </c>
      <c r="K76" s="10" t="str">
        <f>IFERROR(IF(VLOOKUP(A76,Pan!A:C,3,FALSE)=Table15[[#Headers],[Pan]],Table15[[#Headers],[Pan]],""),"")</f>
        <v/>
      </c>
      <c r="L76" s="10" t="str">
        <f>IFERROR(IF(VLOOKUP(A76,Comunión!A:C,3,FALSE)=Table15[[#Headers],[Comunión]],Table15[[#Headers],[Comunión]],""),"")</f>
        <v/>
      </c>
      <c r="M76" s="10" t="str">
        <f>IFERROR(IF(VLOOKUP(A76,Niños!A:C,3,FALSE)=Table15[[#Headers],[Niños]],Table15[[#Headers],[Niños]],""),"")</f>
        <v/>
      </c>
      <c r="N76" s="10" t="str">
        <f>IFERROR(IF(VLOOKUP(A76,Laudes!A:C,3,FALSE)=Table15[[#Headers],[Laudes]],Table15[[#Headers],[Laudes]],""),"")</f>
        <v/>
      </c>
      <c r="O76" s="10" t="str">
        <f>IFERROR(IF(VLOOKUP(A76,'Nuevo Testamento'!A:C,3,FALSE)=Table15[[#Headers],[Nuevo Testamento]],Table15[[#Headers],[Nuevo Testamento]],""),"")</f>
        <v/>
      </c>
      <c r="P76" s="10" t="str">
        <f>IFERROR(IF(VLOOKUP(A76,'Antiguo Testamento'!A:C,3,FALSE)=Table15[[#Headers],[Antiguo Testamento]],Table15[[#Headers],[Antiguo Testamento]],""),"")</f>
        <v>Antiguo Testamento</v>
      </c>
      <c r="Q76" s="10" t="str">
        <f>IFERROR(IF(VLOOKUP(A76,Final!A:C,3,FALSE)=Table15[[#Headers],[Final]],Table15[[#Headers],[Final]],""),"")</f>
        <v/>
      </c>
    </row>
    <row r="77" spans="1:17" s="10" customFormat="1" x14ac:dyDescent="0.25">
      <c r="A77" s="10" t="s">
        <v>150</v>
      </c>
      <c r="B77" s="10">
        <v>77</v>
      </c>
      <c r="C77" s="10" t="str">
        <f>IFERROR(IF(VLOOKUP(A77,Adviento!A:C,3,FALSE)=Table15[[#Headers],[Adviento]],Table15[[#Headers],[Adviento]],""),"")</f>
        <v/>
      </c>
      <c r="D77" s="10" t="str">
        <f>IFERROR(IF(VLOOKUP(A77,Navidad!A:C,3,FALSE)=Table15[[#Headers],[Navidad]],Table15[[#Headers],[Navidad]],""),"")</f>
        <v/>
      </c>
      <c r="E77" s="10" t="str">
        <f>IFERROR(IF(VLOOKUP(A77,Cuaresma!A:C,3,FALSE)=Table15[[#Headers],[Cuaresma]],Table15[[#Headers],[Cuaresma]],""),"")</f>
        <v/>
      </c>
      <c r="F77" s="10" t="str">
        <f>IFERROR(IF(VLOOKUP(A77,Pascua!A:C,3,FALSE)=Table15[[#Headers],[Pascua]],Table15[[#Headers],[Pascua]],""),"")</f>
        <v>Pascua</v>
      </c>
      <c r="G77" s="10" t="str">
        <f>IFERROR(IF(VLOOKUP(A77,Pentecostés!A:C,3,FALSE)=Table15[[#Headers],[Pentecostés]],Table15[[#Headers],[Pentecostés]],""),"")</f>
        <v>Pentecostés</v>
      </c>
      <c r="H77" s="10" t="str">
        <f>IFERROR(IF(VLOOKUP(A77,Entrada!A:C,3,FALSE)=Table15[[#Headers],[Entrada]],Table15[[#Headers],[Entrada]],""),"")</f>
        <v/>
      </c>
      <c r="I77" s="10" t="str">
        <f>IFERROR(IF(VLOOKUP(A77,Virgen!A:C,3,FALSE)=Table15[[#Headers],[Virgen]],Table15[[#Headers],[Virgen]],""),"")</f>
        <v/>
      </c>
      <c r="J77" s="10" t="str">
        <f>IFERROR(IF(VLOOKUP(A77,Paz!A:C,3,FALSE)=Table15[[#Headers],[Paz]],Table15[[#Headers],[Paz]],""),"")</f>
        <v>Paz</v>
      </c>
      <c r="K77" s="10" t="str">
        <f>IFERROR(IF(VLOOKUP(A77,Pan!A:C,3,FALSE)=Table15[[#Headers],[Pan]],Table15[[#Headers],[Pan]],""),"")</f>
        <v/>
      </c>
      <c r="L77" s="10" t="str">
        <f>IFERROR(IF(VLOOKUP(A77,Comunión!A:C,3,FALSE)=Table15[[#Headers],[Comunión]],Table15[[#Headers],[Comunión]],""),"")</f>
        <v>Comunión</v>
      </c>
      <c r="M77" s="10" t="str">
        <f>IFERROR(IF(VLOOKUP(A77,Niños!A:C,3,FALSE)=Table15[[#Headers],[Niños]],Table15[[#Headers],[Niños]],""),"")</f>
        <v/>
      </c>
      <c r="N77" s="10" t="str">
        <f>IFERROR(IF(VLOOKUP(A77,Laudes!A:C,3,FALSE)=Table15[[#Headers],[Laudes]],Table15[[#Headers],[Laudes]],""),"")</f>
        <v/>
      </c>
      <c r="O77" s="10" t="str">
        <f>IFERROR(IF(VLOOKUP(A77,'Nuevo Testamento'!A:C,3,FALSE)=Table15[[#Headers],[Nuevo Testamento]],Table15[[#Headers],[Nuevo Testamento]],""),"")</f>
        <v/>
      </c>
      <c r="P77" s="10" t="str">
        <f>IFERROR(IF(VLOOKUP(A77,'Antiguo Testamento'!A:C,3,FALSE)=Table15[[#Headers],[Antiguo Testamento]],Table15[[#Headers],[Antiguo Testamento]],""),"")</f>
        <v>Antiguo Testamento</v>
      </c>
      <c r="Q77" s="10" t="str">
        <f>IFERROR(IF(VLOOKUP(A77,Final!A:C,3,FALSE)=Table15[[#Headers],[Final]],Table15[[#Headers],[Final]],""),"")</f>
        <v>Final</v>
      </c>
    </row>
    <row r="78" spans="1:17" s="10" customFormat="1" x14ac:dyDescent="0.25">
      <c r="A78" s="10" t="s">
        <v>151</v>
      </c>
      <c r="B78" s="10">
        <v>78</v>
      </c>
      <c r="C78" s="10" t="str">
        <f>IFERROR(IF(VLOOKUP(A78,Adviento!A:C,3,FALSE)=Table15[[#Headers],[Adviento]],Table15[[#Headers],[Adviento]],""),"")</f>
        <v/>
      </c>
      <c r="D78" s="10" t="str">
        <f>IFERROR(IF(VLOOKUP(A78,Navidad!A:C,3,FALSE)=Table15[[#Headers],[Navidad]],Table15[[#Headers],[Navidad]],""),"")</f>
        <v/>
      </c>
      <c r="E78" s="10" t="str">
        <f>IFERROR(IF(VLOOKUP(A78,Cuaresma!A:C,3,FALSE)=Table15[[#Headers],[Cuaresma]],Table15[[#Headers],[Cuaresma]],""),"")</f>
        <v/>
      </c>
      <c r="F78" s="10" t="str">
        <f>IFERROR(IF(VLOOKUP(A78,Pascua!A:C,3,FALSE)=Table15[[#Headers],[Pascua]],Table15[[#Headers],[Pascua]],""),"")</f>
        <v>Pascua</v>
      </c>
      <c r="G78" s="10" t="str">
        <f>IFERROR(IF(VLOOKUP(A78,Pentecostés!A:C,3,FALSE)=Table15[[#Headers],[Pentecostés]],Table15[[#Headers],[Pentecostés]],""),"")</f>
        <v>Pentecostés</v>
      </c>
      <c r="H78" s="10" t="str">
        <f>IFERROR(IF(VLOOKUP(A78,Entrada!A:C,3,FALSE)=Table15[[#Headers],[Entrada]],Table15[[#Headers],[Entrada]],""),"")</f>
        <v/>
      </c>
      <c r="I78" s="10" t="str">
        <f>IFERROR(IF(VLOOKUP(A78,Virgen!A:C,3,FALSE)=Table15[[#Headers],[Virgen]],Table15[[#Headers],[Virgen]],""),"")</f>
        <v/>
      </c>
      <c r="J78" s="10" t="str">
        <f>IFERROR(IF(VLOOKUP(A78,Paz!A:C,3,FALSE)=Table15[[#Headers],[Paz]],Table15[[#Headers],[Paz]],""),"")</f>
        <v/>
      </c>
      <c r="K78" s="10" t="str">
        <f>IFERROR(IF(VLOOKUP(A78,Pan!A:C,3,FALSE)=Table15[[#Headers],[Pan]],Table15[[#Headers],[Pan]],""),"")</f>
        <v/>
      </c>
      <c r="L78" s="10" t="str">
        <f>IFERROR(IF(VLOOKUP(A78,Comunión!A:C,3,FALSE)=Table15[[#Headers],[Comunión]],Table15[[#Headers],[Comunión]],""),"")</f>
        <v>Comunión</v>
      </c>
      <c r="M78" s="10" t="str">
        <f>IFERROR(IF(VLOOKUP(A78,Niños!A:C,3,FALSE)=Table15[[#Headers],[Niños]],Table15[[#Headers],[Niños]],""),"")</f>
        <v/>
      </c>
      <c r="N78" s="10" t="str">
        <f>IFERROR(IF(VLOOKUP(A78,Laudes!A:C,3,FALSE)=Table15[[#Headers],[Laudes]],Table15[[#Headers],[Laudes]],""),"")</f>
        <v/>
      </c>
      <c r="O78" s="10" t="str">
        <f>IFERROR(IF(VLOOKUP(A78,'Nuevo Testamento'!A:C,3,FALSE)=Table15[[#Headers],[Nuevo Testamento]],Table15[[#Headers],[Nuevo Testamento]],""),"")</f>
        <v/>
      </c>
      <c r="P78" s="10" t="str">
        <f>IFERROR(IF(VLOOKUP(A78,'Antiguo Testamento'!A:C,3,FALSE)=Table15[[#Headers],[Antiguo Testamento]],Table15[[#Headers],[Antiguo Testamento]],""),"")</f>
        <v>Antiguo Testamento</v>
      </c>
      <c r="Q78" s="10" t="str">
        <f>IFERROR(IF(VLOOKUP(A78,Final!A:C,3,FALSE)=Table15[[#Headers],[Final]],Table15[[#Headers],[Final]],""),"")</f>
        <v>Final</v>
      </c>
    </row>
    <row r="79" spans="1:17" s="10" customFormat="1" x14ac:dyDescent="0.25">
      <c r="A79" s="10" t="s">
        <v>152</v>
      </c>
      <c r="B79" s="10">
        <v>79</v>
      </c>
      <c r="C79" s="10" t="str">
        <f>IFERROR(IF(VLOOKUP(A79,Adviento!A:C,3,FALSE)=Table15[[#Headers],[Adviento]],Table15[[#Headers],[Adviento]],""),"")</f>
        <v/>
      </c>
      <c r="D79" s="10" t="str">
        <f>IFERROR(IF(VLOOKUP(A79,Navidad!A:C,3,FALSE)=Table15[[#Headers],[Navidad]],Table15[[#Headers],[Navidad]],""),"")</f>
        <v/>
      </c>
      <c r="E79" s="10" t="str">
        <f>IFERROR(IF(VLOOKUP(A79,Cuaresma!A:C,3,FALSE)=Table15[[#Headers],[Cuaresma]],Table15[[#Headers],[Cuaresma]],""),"")</f>
        <v/>
      </c>
      <c r="F79" s="10" t="str">
        <f>IFERROR(IF(VLOOKUP(A79,Pascua!A:C,3,FALSE)=Table15[[#Headers],[Pascua]],Table15[[#Headers],[Pascua]],""),"")</f>
        <v/>
      </c>
      <c r="G79" s="10" t="str">
        <f>IFERROR(IF(VLOOKUP(A79,Pentecostés!A:C,3,FALSE)=Table15[[#Headers],[Pentecostés]],Table15[[#Headers],[Pentecostés]],""),"")</f>
        <v/>
      </c>
      <c r="H79" s="10" t="str">
        <f>IFERROR(IF(VLOOKUP(A79,Entrada!A:C,3,FALSE)=Table15[[#Headers],[Entrada]],Table15[[#Headers],[Entrada]],""),"")</f>
        <v>Entrada</v>
      </c>
      <c r="I79" s="10" t="str">
        <f>IFERROR(IF(VLOOKUP(A79,Virgen!A:C,3,FALSE)=Table15[[#Headers],[Virgen]],Table15[[#Headers],[Virgen]],""),"")</f>
        <v/>
      </c>
      <c r="J79" s="10" t="str">
        <f>IFERROR(IF(VLOOKUP(A79,Paz!A:C,3,FALSE)=Table15[[#Headers],[Paz]],Table15[[#Headers],[Paz]],""),"")</f>
        <v/>
      </c>
      <c r="K79" s="10" t="str">
        <f>IFERROR(IF(VLOOKUP(A79,Pan!A:C,3,FALSE)=Table15[[#Headers],[Pan]],Table15[[#Headers],[Pan]],""),"")</f>
        <v/>
      </c>
      <c r="L79" s="10" t="str">
        <f>IFERROR(IF(VLOOKUP(A79,Comunión!A:C,3,FALSE)=Table15[[#Headers],[Comunión]],Table15[[#Headers],[Comunión]],""),"")</f>
        <v/>
      </c>
      <c r="M79" s="10" t="str">
        <f>IFERROR(IF(VLOOKUP(A79,Niños!A:C,3,FALSE)=Table15[[#Headers],[Niños]],Table15[[#Headers],[Niños]],""),"")</f>
        <v/>
      </c>
      <c r="N79" s="10" t="str">
        <f>IFERROR(IF(VLOOKUP(A79,Laudes!A:C,3,FALSE)=Table15[[#Headers],[Laudes]],Table15[[#Headers],[Laudes]],""),"")</f>
        <v/>
      </c>
      <c r="O79" s="10" t="str">
        <f>IFERROR(IF(VLOOKUP(A79,'Nuevo Testamento'!A:C,3,FALSE)=Table15[[#Headers],[Nuevo Testamento]],Table15[[#Headers],[Nuevo Testamento]],""),"")</f>
        <v/>
      </c>
      <c r="P79" s="10" t="str">
        <f>IFERROR(IF(VLOOKUP(A79,'Antiguo Testamento'!A:C,3,FALSE)=Table15[[#Headers],[Antiguo Testamento]],Table15[[#Headers],[Antiguo Testamento]],""),"")</f>
        <v/>
      </c>
      <c r="Q79" s="10" t="str">
        <f>IFERROR(IF(VLOOKUP(A79,Final!A:C,3,FALSE)=Table15[[#Headers],[Final]],Table15[[#Headers],[Final]],""),"")</f>
        <v/>
      </c>
    </row>
    <row r="80" spans="1:17" s="10" customFormat="1" x14ac:dyDescent="0.25">
      <c r="A80" s="10" t="s">
        <v>153</v>
      </c>
      <c r="B80" s="10">
        <v>80</v>
      </c>
      <c r="C80" s="10" t="str">
        <f>IFERROR(IF(VLOOKUP(A80,Adviento!A:C,3,FALSE)=Table15[[#Headers],[Adviento]],Table15[[#Headers],[Adviento]],""),"")</f>
        <v/>
      </c>
      <c r="D80" s="10" t="str">
        <f>IFERROR(IF(VLOOKUP(A80,Navidad!A:C,3,FALSE)=Table15[[#Headers],[Navidad]],Table15[[#Headers],[Navidad]],""),"")</f>
        <v/>
      </c>
      <c r="E80" s="10" t="str">
        <f>IFERROR(IF(VLOOKUP(A80,Cuaresma!A:C,3,FALSE)=Table15[[#Headers],[Cuaresma]],Table15[[#Headers],[Cuaresma]],""),"")</f>
        <v>Cuaresma</v>
      </c>
      <c r="F80" s="10" t="str">
        <f>IFERROR(IF(VLOOKUP(A80,Pascua!A:C,3,FALSE)=Table15[[#Headers],[Pascua]],Table15[[#Headers],[Pascua]],""),"")</f>
        <v/>
      </c>
      <c r="G80" s="10" t="str">
        <f>IFERROR(IF(VLOOKUP(A80,Pentecostés!A:C,3,FALSE)=Table15[[#Headers],[Pentecostés]],Table15[[#Headers],[Pentecostés]],""),"")</f>
        <v/>
      </c>
      <c r="H80" s="10" t="str">
        <f>IFERROR(IF(VLOOKUP(A80,Entrada!A:C,3,FALSE)=Table15[[#Headers],[Entrada]],Table15[[#Headers],[Entrada]],""),"")</f>
        <v/>
      </c>
      <c r="I80" s="10" t="str">
        <f>IFERROR(IF(VLOOKUP(A80,Virgen!A:C,3,FALSE)=Table15[[#Headers],[Virgen]],Table15[[#Headers],[Virgen]],""),"")</f>
        <v/>
      </c>
      <c r="J80" s="10" t="str">
        <f>IFERROR(IF(VLOOKUP(A80,Paz!A:C,3,FALSE)=Table15[[#Headers],[Paz]],Table15[[#Headers],[Paz]],""),"")</f>
        <v/>
      </c>
      <c r="K80" s="10" t="str">
        <f>IFERROR(IF(VLOOKUP(A80,Pan!A:C,3,FALSE)=Table15[[#Headers],[Pan]],Table15[[#Headers],[Pan]],""),"")</f>
        <v/>
      </c>
      <c r="L80" s="10" t="str">
        <f>IFERROR(IF(VLOOKUP(A80,Comunión!A:C,3,FALSE)=Table15[[#Headers],[Comunión]],Table15[[#Headers],[Comunión]],""),"")</f>
        <v/>
      </c>
      <c r="M80" s="10" t="str">
        <f>IFERROR(IF(VLOOKUP(A80,Niños!A:C,3,FALSE)=Table15[[#Headers],[Niños]],Table15[[#Headers],[Niños]],""),"")</f>
        <v/>
      </c>
      <c r="N80" s="10" t="str">
        <f>IFERROR(IF(VLOOKUP(A80,Laudes!A:C,3,FALSE)=Table15[[#Headers],[Laudes]],Table15[[#Headers],[Laudes]],""),"")</f>
        <v/>
      </c>
      <c r="O80" s="10" t="str">
        <f>IFERROR(IF(VLOOKUP(A80,'Nuevo Testamento'!A:C,3,FALSE)=Table15[[#Headers],[Nuevo Testamento]],Table15[[#Headers],[Nuevo Testamento]],""),"")</f>
        <v/>
      </c>
      <c r="P80" s="10" t="str">
        <f>IFERROR(IF(VLOOKUP(A80,'Antiguo Testamento'!A:C,3,FALSE)=Table15[[#Headers],[Antiguo Testamento]],Table15[[#Headers],[Antiguo Testamento]],""),"")</f>
        <v>Antiguo Testamento</v>
      </c>
      <c r="Q80" s="10" t="str">
        <f>IFERROR(IF(VLOOKUP(A80,Final!A:C,3,FALSE)=Table15[[#Headers],[Final]],Table15[[#Headers],[Final]],""),"")</f>
        <v/>
      </c>
    </row>
    <row r="81" spans="1:17" s="10" customFormat="1" x14ac:dyDescent="0.25">
      <c r="A81" s="10" t="s">
        <v>154</v>
      </c>
      <c r="B81" s="10">
        <v>81</v>
      </c>
      <c r="C81" s="10" t="str">
        <f>IFERROR(IF(VLOOKUP(A81,Adviento!A:C,3,FALSE)=Table15[[#Headers],[Adviento]],Table15[[#Headers],[Adviento]],""),"")</f>
        <v/>
      </c>
      <c r="D81" s="10" t="str">
        <f>IFERROR(IF(VLOOKUP(A81,Navidad!A:C,3,FALSE)=Table15[[#Headers],[Navidad]],Table15[[#Headers],[Navidad]],""),"")</f>
        <v/>
      </c>
      <c r="E81" s="10" t="str">
        <f>IFERROR(IF(VLOOKUP(A81,Cuaresma!A:C,3,FALSE)=Table15[[#Headers],[Cuaresma]],Table15[[#Headers],[Cuaresma]],""),"")</f>
        <v>Cuaresma</v>
      </c>
      <c r="F81" s="10" t="str">
        <f>IFERROR(IF(VLOOKUP(A81,Pascua!A:C,3,FALSE)=Table15[[#Headers],[Pascua]],Table15[[#Headers],[Pascua]],""),"")</f>
        <v/>
      </c>
      <c r="G81" s="10" t="str">
        <f>IFERROR(IF(VLOOKUP(A81,Pentecostés!A:C,3,FALSE)=Table15[[#Headers],[Pentecostés]],Table15[[#Headers],[Pentecostés]],""),"")</f>
        <v/>
      </c>
      <c r="H81" s="10" t="str">
        <f>IFERROR(IF(VLOOKUP(A81,Entrada!A:C,3,FALSE)=Table15[[#Headers],[Entrada]],Table15[[#Headers],[Entrada]],""),"")</f>
        <v/>
      </c>
      <c r="I81" s="10" t="str">
        <f>IFERROR(IF(VLOOKUP(A81,Virgen!A:C,3,FALSE)=Table15[[#Headers],[Virgen]],Table15[[#Headers],[Virgen]],""),"")</f>
        <v/>
      </c>
      <c r="J81" s="10" t="str">
        <f>IFERROR(IF(VLOOKUP(A81,Paz!A:C,3,FALSE)=Table15[[#Headers],[Paz]],Table15[[#Headers],[Paz]],""),"")</f>
        <v/>
      </c>
      <c r="K81" s="10" t="str">
        <f>IFERROR(IF(VLOOKUP(A81,Pan!A:C,3,FALSE)=Table15[[#Headers],[Pan]],Table15[[#Headers],[Pan]],""),"")</f>
        <v>Pan</v>
      </c>
      <c r="L81" s="10" t="str">
        <f>IFERROR(IF(VLOOKUP(A81,Comunión!A:C,3,FALSE)=Table15[[#Headers],[Comunión]],Table15[[#Headers],[Comunión]],""),"")</f>
        <v/>
      </c>
      <c r="M81" s="10" t="str">
        <f>IFERROR(IF(VLOOKUP(A81,Niños!A:C,3,FALSE)=Table15[[#Headers],[Niños]],Table15[[#Headers],[Niños]],""),"")</f>
        <v/>
      </c>
      <c r="N81" s="10" t="str">
        <f>IFERROR(IF(VLOOKUP(A81,Laudes!A:C,3,FALSE)=Table15[[#Headers],[Laudes]],Table15[[#Headers],[Laudes]],""),"")</f>
        <v/>
      </c>
      <c r="O81" s="10" t="str">
        <f>IFERROR(IF(VLOOKUP(A81,'Nuevo Testamento'!A:C,3,FALSE)=Table15[[#Headers],[Nuevo Testamento]],Table15[[#Headers],[Nuevo Testamento]],""),"")</f>
        <v/>
      </c>
      <c r="P81" s="10" t="str">
        <f>IFERROR(IF(VLOOKUP(A81,'Antiguo Testamento'!A:C,3,FALSE)=Table15[[#Headers],[Antiguo Testamento]],Table15[[#Headers],[Antiguo Testamento]],""),"")</f>
        <v>Antiguo Testamento</v>
      </c>
      <c r="Q81" s="10" t="str">
        <f>IFERROR(IF(VLOOKUP(A81,Final!A:C,3,FALSE)=Table15[[#Headers],[Final]],Table15[[#Headers],[Final]],""),"")</f>
        <v/>
      </c>
    </row>
    <row r="82" spans="1:17" s="10" customFormat="1" x14ac:dyDescent="0.25">
      <c r="A82" s="10" t="s">
        <v>155</v>
      </c>
      <c r="B82" s="10">
        <v>82</v>
      </c>
      <c r="C82" s="10" t="str">
        <f>IFERROR(IF(VLOOKUP(A82,Adviento!A:C,3,FALSE)=Table15[[#Headers],[Adviento]],Table15[[#Headers],[Adviento]],""),"")</f>
        <v>Adviento</v>
      </c>
      <c r="D82" s="10" t="str">
        <f>IFERROR(IF(VLOOKUP(A82,Navidad!A:C,3,FALSE)=Table15[[#Headers],[Navidad]],Table15[[#Headers],[Navidad]],""),"")</f>
        <v>Navidad</v>
      </c>
      <c r="E82" s="10" t="str">
        <f>IFERROR(IF(VLOOKUP(A82,Cuaresma!A:C,3,FALSE)=Table15[[#Headers],[Cuaresma]],Table15[[#Headers],[Cuaresma]],""),"")</f>
        <v/>
      </c>
      <c r="F82" s="10" t="str">
        <f>IFERROR(IF(VLOOKUP(A82,Pascua!A:C,3,FALSE)=Table15[[#Headers],[Pascua]],Table15[[#Headers],[Pascua]],""),"")</f>
        <v/>
      </c>
      <c r="G82" s="10" t="str">
        <f>IFERROR(IF(VLOOKUP(A82,Pentecostés!A:C,3,FALSE)=Table15[[#Headers],[Pentecostés]],Table15[[#Headers],[Pentecostés]],""),"")</f>
        <v/>
      </c>
      <c r="H82" s="10" t="str">
        <f>IFERROR(IF(VLOOKUP(A82,Entrada!A:C,3,FALSE)=Table15[[#Headers],[Entrada]],Table15[[#Headers],[Entrada]],""),"")</f>
        <v>Entrada</v>
      </c>
      <c r="I82" s="10" t="str">
        <f>IFERROR(IF(VLOOKUP(A82,Virgen!A:C,3,FALSE)=Table15[[#Headers],[Virgen]],Table15[[#Headers],[Virgen]],""),"")</f>
        <v/>
      </c>
      <c r="J82" s="10" t="str">
        <f>IFERROR(IF(VLOOKUP(A82,Paz!A:C,3,FALSE)=Table15[[#Headers],[Paz]],Table15[[#Headers],[Paz]],""),"")</f>
        <v/>
      </c>
      <c r="K82" s="10" t="str">
        <f>IFERROR(IF(VLOOKUP(A82,Pan!A:C,3,FALSE)=Table15[[#Headers],[Pan]],Table15[[#Headers],[Pan]],""),"")</f>
        <v/>
      </c>
      <c r="L82" s="10" t="str">
        <f>IFERROR(IF(VLOOKUP(A82,Comunión!A:C,3,FALSE)=Table15[[#Headers],[Comunión]],Table15[[#Headers],[Comunión]],""),"")</f>
        <v/>
      </c>
      <c r="M82" s="10" t="str">
        <f>IFERROR(IF(VLOOKUP(A82,Niños!A:C,3,FALSE)=Table15[[#Headers],[Niños]],Table15[[#Headers],[Niños]],""),"")</f>
        <v/>
      </c>
      <c r="N82" s="10" t="str">
        <f>IFERROR(IF(VLOOKUP(A82,Laudes!A:C,3,FALSE)=Table15[[#Headers],[Laudes]],Table15[[#Headers],[Laudes]],""),"")</f>
        <v/>
      </c>
      <c r="O82" s="10" t="str">
        <f>IFERROR(IF(VLOOKUP(A82,'Nuevo Testamento'!A:C,3,FALSE)=Table15[[#Headers],[Nuevo Testamento]],Table15[[#Headers],[Nuevo Testamento]],""),"")</f>
        <v>Nuevo Testamento</v>
      </c>
      <c r="P82" s="10" t="str">
        <f>IFERROR(IF(VLOOKUP(A82,'Antiguo Testamento'!A:C,3,FALSE)=Table15[[#Headers],[Antiguo Testamento]],Table15[[#Headers],[Antiguo Testamento]],""),"")</f>
        <v/>
      </c>
      <c r="Q82" s="10" t="str">
        <f>IFERROR(IF(VLOOKUP(A82,Final!A:C,3,FALSE)=Table15[[#Headers],[Final]],Table15[[#Headers],[Final]],""),"")</f>
        <v/>
      </c>
    </row>
    <row r="83" spans="1:17" s="10" customFormat="1" x14ac:dyDescent="0.25">
      <c r="A83" s="10" t="s">
        <v>46</v>
      </c>
      <c r="B83" s="10">
        <v>83</v>
      </c>
      <c r="C83" s="10" t="str">
        <f>IFERROR(IF(VLOOKUP(A83,Adviento!A:C,3,FALSE)=Table15[[#Headers],[Adviento]],Table15[[#Headers],[Adviento]],""),"")</f>
        <v/>
      </c>
      <c r="D83" s="10" t="str">
        <f>IFERROR(IF(VLOOKUP(A83,Navidad!A:C,3,FALSE)=Table15[[#Headers],[Navidad]],Table15[[#Headers],[Navidad]],""),"")</f>
        <v/>
      </c>
      <c r="E83" s="10" t="str">
        <f>IFERROR(IF(VLOOKUP(A83,Cuaresma!A:C,3,FALSE)=Table15[[#Headers],[Cuaresma]],Table15[[#Headers],[Cuaresma]],""),"")</f>
        <v>Cuaresma</v>
      </c>
      <c r="F83" s="10" t="str">
        <f>IFERROR(IF(VLOOKUP(A83,Pascua!A:C,3,FALSE)=Table15[[#Headers],[Pascua]],Table15[[#Headers],[Pascua]],""),"")</f>
        <v/>
      </c>
      <c r="G83" s="10" t="str">
        <f>IFERROR(IF(VLOOKUP(A83,Pentecostés!A:C,3,FALSE)=Table15[[#Headers],[Pentecostés]],Table15[[#Headers],[Pentecostés]],""),"")</f>
        <v/>
      </c>
      <c r="H83" s="10" t="str">
        <f>IFERROR(IF(VLOOKUP(A83,Entrada!A:C,3,FALSE)=Table15[[#Headers],[Entrada]],Table15[[#Headers],[Entrada]],""),"")</f>
        <v/>
      </c>
      <c r="I83" s="10" t="str">
        <f>IFERROR(IF(VLOOKUP(A83,Virgen!A:C,3,FALSE)=Table15[[#Headers],[Virgen]],Table15[[#Headers],[Virgen]],""),"")</f>
        <v/>
      </c>
      <c r="J83" s="10" t="str">
        <f>IFERROR(IF(VLOOKUP(A83,Paz!A:C,3,FALSE)=Table15[[#Headers],[Paz]],Table15[[#Headers],[Paz]],""),"")</f>
        <v/>
      </c>
      <c r="K83" s="10" t="str">
        <f>IFERROR(IF(VLOOKUP(A83,Pan!A:C,3,FALSE)=Table15[[#Headers],[Pan]],Table15[[#Headers],[Pan]],""),"")</f>
        <v/>
      </c>
      <c r="L83" s="10" t="str">
        <f>IFERROR(IF(VLOOKUP(A83,Comunión!A:C,3,FALSE)=Table15[[#Headers],[Comunión]],Table15[[#Headers],[Comunión]],""),"")</f>
        <v/>
      </c>
      <c r="M83" s="10" t="str">
        <f>IFERROR(IF(VLOOKUP(A83,Niños!A:C,3,FALSE)=Table15[[#Headers],[Niños]],Table15[[#Headers],[Niños]],""),"")</f>
        <v/>
      </c>
      <c r="N83" s="10" t="str">
        <f>IFERROR(IF(VLOOKUP(A83,Laudes!A:C,3,FALSE)=Table15[[#Headers],[Laudes]],Table15[[#Headers],[Laudes]],""),"")</f>
        <v/>
      </c>
      <c r="O83" s="10" t="str">
        <f>IFERROR(IF(VLOOKUP(A83,'Nuevo Testamento'!A:C,3,FALSE)=Table15[[#Headers],[Nuevo Testamento]],Table15[[#Headers],[Nuevo Testamento]],""),"")</f>
        <v/>
      </c>
      <c r="P83" s="10" t="str">
        <f>IFERROR(IF(VLOOKUP(A83,'Antiguo Testamento'!A:C,3,FALSE)=Table15[[#Headers],[Antiguo Testamento]],Table15[[#Headers],[Antiguo Testamento]],""),"")</f>
        <v>Antiguo Testamento</v>
      </c>
      <c r="Q83" s="10" t="str">
        <f>IFERROR(IF(VLOOKUP(A83,Final!A:C,3,FALSE)=Table15[[#Headers],[Final]],Table15[[#Headers],[Final]],""),"")</f>
        <v/>
      </c>
    </row>
    <row r="84" spans="1:17" s="10" customFormat="1" x14ac:dyDescent="0.25">
      <c r="A84" s="10" t="s">
        <v>47</v>
      </c>
      <c r="B84" s="10">
        <v>84</v>
      </c>
      <c r="C84" s="10" t="str">
        <f>IFERROR(IF(VLOOKUP(A84,Adviento!A:C,3,FALSE)=Table15[[#Headers],[Adviento]],Table15[[#Headers],[Adviento]],""),"")</f>
        <v/>
      </c>
      <c r="D84" s="10" t="str">
        <f>IFERROR(IF(VLOOKUP(A84,Navidad!A:C,3,FALSE)=Table15[[#Headers],[Navidad]],Table15[[#Headers],[Navidad]],""),"")</f>
        <v/>
      </c>
      <c r="E84" s="10" t="str">
        <f>IFERROR(IF(VLOOKUP(A84,Cuaresma!A:C,3,FALSE)=Table15[[#Headers],[Cuaresma]],Table15[[#Headers],[Cuaresma]],""),"")</f>
        <v>Cuaresma</v>
      </c>
      <c r="F84" s="10" t="str">
        <f>IFERROR(IF(VLOOKUP(A84,Pascua!A:C,3,FALSE)=Table15[[#Headers],[Pascua]],Table15[[#Headers],[Pascua]],""),"")</f>
        <v/>
      </c>
      <c r="G84" s="10" t="str">
        <f>IFERROR(IF(VLOOKUP(A84,Pentecostés!A:C,3,FALSE)=Table15[[#Headers],[Pentecostés]],Table15[[#Headers],[Pentecostés]],""),"")</f>
        <v/>
      </c>
      <c r="H84" s="10" t="str">
        <f>IFERROR(IF(VLOOKUP(A84,Entrada!A:C,3,FALSE)=Table15[[#Headers],[Entrada]],Table15[[#Headers],[Entrada]],""),"")</f>
        <v/>
      </c>
      <c r="I84" s="10" t="str">
        <f>IFERROR(IF(VLOOKUP(A84,Virgen!A:C,3,FALSE)=Table15[[#Headers],[Virgen]],Table15[[#Headers],[Virgen]],""),"")</f>
        <v/>
      </c>
      <c r="J84" s="10" t="str">
        <f>IFERROR(IF(VLOOKUP(A84,Paz!A:C,3,FALSE)=Table15[[#Headers],[Paz]],Table15[[#Headers],[Paz]],""),"")</f>
        <v/>
      </c>
      <c r="K84" s="10" t="str">
        <f>IFERROR(IF(VLOOKUP(A84,Pan!A:C,3,FALSE)=Table15[[#Headers],[Pan]],Table15[[#Headers],[Pan]],""),"")</f>
        <v>Pan</v>
      </c>
      <c r="L84" s="10" t="str">
        <f>IFERROR(IF(VLOOKUP(A84,Comunión!A:C,3,FALSE)=Table15[[#Headers],[Comunión]],Table15[[#Headers],[Comunión]],""),"")</f>
        <v/>
      </c>
      <c r="M84" s="10" t="str">
        <f>IFERROR(IF(VLOOKUP(A84,Niños!A:C,3,FALSE)=Table15[[#Headers],[Niños]],Table15[[#Headers],[Niños]],""),"")</f>
        <v/>
      </c>
      <c r="N84" s="10" t="str">
        <f>IFERROR(IF(VLOOKUP(A84,Laudes!A:C,3,FALSE)=Table15[[#Headers],[Laudes]],Table15[[#Headers],[Laudes]],""),"")</f>
        <v/>
      </c>
      <c r="O84" s="10" t="str">
        <f>IFERROR(IF(VLOOKUP(A84,'Nuevo Testamento'!A:C,3,FALSE)=Table15[[#Headers],[Nuevo Testamento]],Table15[[#Headers],[Nuevo Testamento]],""),"")</f>
        <v>Nuevo Testamento</v>
      </c>
      <c r="P84" s="10" t="str">
        <f>IFERROR(IF(VLOOKUP(A84,'Antiguo Testamento'!A:C,3,FALSE)=Table15[[#Headers],[Antiguo Testamento]],Table15[[#Headers],[Antiguo Testamento]],""),"")</f>
        <v/>
      </c>
      <c r="Q84" s="10" t="str">
        <f>IFERROR(IF(VLOOKUP(A84,Final!A:C,3,FALSE)=Table15[[#Headers],[Final]],Table15[[#Headers],[Final]],""),"")</f>
        <v/>
      </c>
    </row>
    <row r="85" spans="1:17" s="10" customFormat="1" x14ac:dyDescent="0.25">
      <c r="A85" s="10" t="s">
        <v>157</v>
      </c>
      <c r="B85" s="10">
        <v>85</v>
      </c>
      <c r="C85" s="10" t="str">
        <f>IFERROR(IF(VLOOKUP(A85,Adviento!A:C,3,FALSE)=Table15[[#Headers],[Adviento]],Table15[[#Headers],[Adviento]],""),"")</f>
        <v/>
      </c>
      <c r="D85" s="10" t="str">
        <f>IFERROR(IF(VLOOKUP(A85,Navidad!A:C,3,FALSE)=Table15[[#Headers],[Navidad]],Table15[[#Headers],[Navidad]],""),"")</f>
        <v/>
      </c>
      <c r="E85" s="10" t="str">
        <f>IFERROR(IF(VLOOKUP(A85,Cuaresma!A:C,3,FALSE)=Table15[[#Headers],[Cuaresma]],Table15[[#Headers],[Cuaresma]],""),"")</f>
        <v/>
      </c>
      <c r="F85" s="10" t="str">
        <f>IFERROR(IF(VLOOKUP(A85,Pascua!A:C,3,FALSE)=Table15[[#Headers],[Pascua]],Table15[[#Headers],[Pascua]],""),"")</f>
        <v>Pascua</v>
      </c>
      <c r="G85" s="10" t="str">
        <f>IFERROR(IF(VLOOKUP(A85,Pentecostés!A:C,3,FALSE)=Table15[[#Headers],[Pentecostés]],Table15[[#Headers],[Pentecostés]],""),"")</f>
        <v>Pentecostés</v>
      </c>
      <c r="H85" s="10" t="str">
        <f>IFERROR(IF(VLOOKUP(A85,Entrada!A:C,3,FALSE)=Table15[[#Headers],[Entrada]],Table15[[#Headers],[Entrada]],""),"")</f>
        <v/>
      </c>
      <c r="I85" s="10" t="str">
        <f>IFERROR(IF(VLOOKUP(A85,Virgen!A:C,3,FALSE)=Table15[[#Headers],[Virgen]],Table15[[#Headers],[Virgen]],""),"")</f>
        <v/>
      </c>
      <c r="J85" s="10" t="str">
        <f>IFERROR(IF(VLOOKUP(A85,Paz!A:C,3,FALSE)=Table15[[#Headers],[Paz]],Table15[[#Headers],[Paz]],""),"")</f>
        <v/>
      </c>
      <c r="K85" s="10" t="str">
        <f>IFERROR(IF(VLOOKUP(A85,Pan!A:C,3,FALSE)=Table15[[#Headers],[Pan]],Table15[[#Headers],[Pan]],""),"")</f>
        <v/>
      </c>
      <c r="L85" s="10" t="str">
        <f>IFERROR(IF(VLOOKUP(A85,Comunión!A:C,3,FALSE)=Table15[[#Headers],[Comunión]],Table15[[#Headers],[Comunión]],""),"")</f>
        <v/>
      </c>
      <c r="M85" s="10" t="str">
        <f>IFERROR(IF(VLOOKUP(A85,Niños!A:C,3,FALSE)=Table15[[#Headers],[Niños]],Table15[[#Headers],[Niños]],""),"")</f>
        <v/>
      </c>
      <c r="N85" s="10" t="str">
        <f>IFERROR(IF(VLOOKUP(A85,Laudes!A:C,3,FALSE)=Table15[[#Headers],[Laudes]],Table15[[#Headers],[Laudes]],""),"")</f>
        <v/>
      </c>
      <c r="O85" s="10" t="str">
        <f>IFERROR(IF(VLOOKUP(A85,'Nuevo Testamento'!A:C,3,FALSE)=Table15[[#Headers],[Nuevo Testamento]],Table15[[#Headers],[Nuevo Testamento]],""),"")</f>
        <v/>
      </c>
      <c r="P85" s="10" t="str">
        <f>IFERROR(IF(VLOOKUP(A85,'Antiguo Testamento'!A:C,3,FALSE)=Table15[[#Headers],[Antiguo Testamento]],Table15[[#Headers],[Antiguo Testamento]],""),"")</f>
        <v/>
      </c>
      <c r="Q85" s="10" t="str">
        <f>IFERROR(IF(VLOOKUP(A85,Final!A:C,3,FALSE)=Table15[[#Headers],[Final]],Table15[[#Headers],[Final]],""),"")</f>
        <v/>
      </c>
    </row>
    <row r="86" spans="1:17" s="10" customFormat="1" x14ac:dyDescent="0.25">
      <c r="A86" s="10" t="s">
        <v>158</v>
      </c>
      <c r="B86" s="10">
        <v>86</v>
      </c>
      <c r="C86" s="10" t="str">
        <f>IFERROR(IF(VLOOKUP(A86,Adviento!A:C,3,FALSE)=Table15[[#Headers],[Adviento]],Table15[[#Headers],[Adviento]],""),"")</f>
        <v/>
      </c>
      <c r="D86" s="10" t="str">
        <f>IFERROR(IF(VLOOKUP(A86,Navidad!A:C,3,FALSE)=Table15[[#Headers],[Navidad]],Table15[[#Headers],[Navidad]],""),"")</f>
        <v/>
      </c>
      <c r="E86" s="10" t="str">
        <f>IFERROR(IF(VLOOKUP(A86,Cuaresma!A:C,3,FALSE)=Table15[[#Headers],[Cuaresma]],Table15[[#Headers],[Cuaresma]],""),"")</f>
        <v/>
      </c>
      <c r="F86" s="10" t="str">
        <f>IFERROR(IF(VLOOKUP(A86,Pascua!A:C,3,FALSE)=Table15[[#Headers],[Pascua]],Table15[[#Headers],[Pascua]],""),"")</f>
        <v>Pascua</v>
      </c>
      <c r="G86" s="10" t="str">
        <f>IFERROR(IF(VLOOKUP(A86,Pentecostés!A:C,3,FALSE)=Table15[[#Headers],[Pentecostés]],Table15[[#Headers],[Pentecostés]],""),"")</f>
        <v>Pentecostés</v>
      </c>
      <c r="H86" s="10" t="str">
        <f>IFERROR(IF(VLOOKUP(A86,Entrada!A:C,3,FALSE)=Table15[[#Headers],[Entrada]],Table15[[#Headers],[Entrada]],""),"")</f>
        <v/>
      </c>
      <c r="I86" s="10" t="str">
        <f>IFERROR(IF(VLOOKUP(A86,Virgen!A:C,3,FALSE)=Table15[[#Headers],[Virgen]],Table15[[#Headers],[Virgen]],""),"")</f>
        <v/>
      </c>
      <c r="J86" s="10" t="str">
        <f>IFERROR(IF(VLOOKUP(A86,Paz!A:C,3,FALSE)=Table15[[#Headers],[Paz]],Table15[[#Headers],[Paz]],""),"")</f>
        <v/>
      </c>
      <c r="K86" s="10" t="str">
        <f>IFERROR(IF(VLOOKUP(A86,Pan!A:C,3,FALSE)=Table15[[#Headers],[Pan]],Table15[[#Headers],[Pan]],""),"")</f>
        <v/>
      </c>
      <c r="L86" s="10" t="str">
        <f>IFERROR(IF(VLOOKUP(A86,Comunión!A:C,3,FALSE)=Table15[[#Headers],[Comunión]],Table15[[#Headers],[Comunión]],""),"")</f>
        <v>Comunión</v>
      </c>
      <c r="M86" s="10" t="str">
        <f>IFERROR(IF(VLOOKUP(A86,Niños!A:C,3,FALSE)=Table15[[#Headers],[Niños]],Table15[[#Headers],[Niños]],""),"")</f>
        <v/>
      </c>
      <c r="N86" s="10" t="str">
        <f>IFERROR(IF(VLOOKUP(A86,Laudes!A:C,3,FALSE)=Table15[[#Headers],[Laudes]],Table15[[#Headers],[Laudes]],""),"")</f>
        <v/>
      </c>
      <c r="O86" s="10" t="str">
        <f>IFERROR(IF(VLOOKUP(A86,'Nuevo Testamento'!A:C,3,FALSE)=Table15[[#Headers],[Nuevo Testamento]],Table15[[#Headers],[Nuevo Testamento]],""),"")</f>
        <v>Nuevo Testamento</v>
      </c>
      <c r="P86" s="10" t="str">
        <f>IFERROR(IF(VLOOKUP(A86,'Antiguo Testamento'!A:C,3,FALSE)=Table15[[#Headers],[Antiguo Testamento]],Table15[[#Headers],[Antiguo Testamento]],""),"")</f>
        <v/>
      </c>
      <c r="Q86" s="10" t="str">
        <f>IFERROR(IF(VLOOKUP(A86,Final!A:C,3,FALSE)=Table15[[#Headers],[Final]],Table15[[#Headers],[Final]],""),"")</f>
        <v/>
      </c>
    </row>
    <row r="87" spans="1:17" s="10" customFormat="1" x14ac:dyDescent="0.25">
      <c r="A87" s="10" t="s">
        <v>48</v>
      </c>
      <c r="B87" s="10">
        <v>87</v>
      </c>
      <c r="C87" s="10" t="str">
        <f>IFERROR(IF(VLOOKUP(A87,Adviento!A:C,3,FALSE)=Table15[[#Headers],[Adviento]],Table15[[#Headers],[Adviento]],""),"")</f>
        <v/>
      </c>
      <c r="D87" s="10" t="str">
        <f>IFERROR(IF(VLOOKUP(A87,Navidad!A:C,3,FALSE)=Table15[[#Headers],[Navidad]],Table15[[#Headers],[Navidad]],""),"")</f>
        <v/>
      </c>
      <c r="E87" s="10" t="str">
        <f>IFERROR(IF(VLOOKUP(A87,Cuaresma!A:C,3,FALSE)=Table15[[#Headers],[Cuaresma]],Table15[[#Headers],[Cuaresma]],""),"")</f>
        <v/>
      </c>
      <c r="F87" s="10" t="str">
        <f>IFERROR(IF(VLOOKUP(A87,Pascua!A:C,3,FALSE)=Table15[[#Headers],[Pascua]],Table15[[#Headers],[Pascua]],""),"")</f>
        <v>Pascua</v>
      </c>
      <c r="G87" s="10" t="str">
        <f>IFERROR(IF(VLOOKUP(A87,Pentecostés!A:C,3,FALSE)=Table15[[#Headers],[Pentecostés]],Table15[[#Headers],[Pentecostés]],""),"")</f>
        <v>Pentecostés</v>
      </c>
      <c r="H87" s="10" t="str">
        <f>IFERROR(IF(VLOOKUP(A87,Entrada!A:C,3,FALSE)=Table15[[#Headers],[Entrada]],Table15[[#Headers],[Entrada]],""),"")</f>
        <v/>
      </c>
      <c r="I87" s="10" t="str">
        <f>IFERROR(IF(VLOOKUP(A87,Virgen!A:C,3,FALSE)=Table15[[#Headers],[Virgen]],Table15[[#Headers],[Virgen]],""),"")</f>
        <v/>
      </c>
      <c r="J87" s="10" t="str">
        <f>IFERROR(IF(VLOOKUP(A87,Paz!A:C,3,FALSE)=Table15[[#Headers],[Paz]],Table15[[#Headers],[Paz]],""),"")</f>
        <v/>
      </c>
      <c r="K87" s="10" t="str">
        <f>IFERROR(IF(VLOOKUP(A87,Pan!A:C,3,FALSE)=Table15[[#Headers],[Pan]],Table15[[#Headers],[Pan]],""),"")</f>
        <v>Pan</v>
      </c>
      <c r="L87" s="10" t="str">
        <f>IFERROR(IF(VLOOKUP(A87,Comunión!A:C,3,FALSE)=Table15[[#Headers],[Comunión]],Table15[[#Headers],[Comunión]],""),"")</f>
        <v/>
      </c>
      <c r="M87" s="10" t="str">
        <f>IFERROR(IF(VLOOKUP(A87,Niños!A:C,3,FALSE)=Table15[[#Headers],[Niños]],Table15[[#Headers],[Niños]],""),"")</f>
        <v/>
      </c>
      <c r="N87" s="10" t="str">
        <f>IFERROR(IF(VLOOKUP(A87,Laudes!A:C,3,FALSE)=Table15[[#Headers],[Laudes]],Table15[[#Headers],[Laudes]],""),"")</f>
        <v/>
      </c>
      <c r="O87" s="10" t="str">
        <f>IFERROR(IF(VLOOKUP(A87,'Nuevo Testamento'!A:C,3,FALSE)=Table15[[#Headers],[Nuevo Testamento]],Table15[[#Headers],[Nuevo Testamento]],""),"")</f>
        <v>Nuevo Testamento</v>
      </c>
      <c r="P87" s="10" t="str">
        <f>IFERROR(IF(VLOOKUP(A87,'Antiguo Testamento'!A:C,3,FALSE)=Table15[[#Headers],[Antiguo Testamento]],Table15[[#Headers],[Antiguo Testamento]],""),"")</f>
        <v/>
      </c>
      <c r="Q87" s="10" t="str">
        <f>IFERROR(IF(VLOOKUP(A87,Final!A:C,3,FALSE)=Table15[[#Headers],[Final]],Table15[[#Headers],[Final]],""),"")</f>
        <v/>
      </c>
    </row>
    <row r="88" spans="1:17" s="10" customFormat="1" x14ac:dyDescent="0.25">
      <c r="A88" s="10" t="s">
        <v>49</v>
      </c>
      <c r="B88" s="10">
        <v>88</v>
      </c>
      <c r="C88" s="10" t="str">
        <f>IFERROR(IF(VLOOKUP(A88,Adviento!A:C,3,FALSE)=Table15[[#Headers],[Adviento]],Table15[[#Headers],[Adviento]],""),"")</f>
        <v>Adviento</v>
      </c>
      <c r="D88" s="10" t="str">
        <f>IFERROR(IF(VLOOKUP(A88,Navidad!A:C,3,FALSE)=Table15[[#Headers],[Navidad]],Table15[[#Headers],[Navidad]],""),"")</f>
        <v>Navidad</v>
      </c>
      <c r="E88" s="10" t="str">
        <f>IFERROR(IF(VLOOKUP(A88,Cuaresma!A:C,3,FALSE)=Table15[[#Headers],[Cuaresma]],Table15[[#Headers],[Cuaresma]],""),"")</f>
        <v/>
      </c>
      <c r="F88" s="10" t="str">
        <f>IFERROR(IF(VLOOKUP(A88,Pascua!A:C,3,FALSE)=Table15[[#Headers],[Pascua]],Table15[[#Headers],[Pascua]],""),"")</f>
        <v/>
      </c>
      <c r="G88" s="10" t="str">
        <f>IFERROR(IF(VLOOKUP(A88,Pentecostés!A:C,3,FALSE)=Table15[[#Headers],[Pentecostés]],Table15[[#Headers],[Pentecostés]],""),"")</f>
        <v/>
      </c>
      <c r="H88" s="10" t="str">
        <f>IFERROR(IF(VLOOKUP(A88,Entrada!A:C,3,FALSE)=Table15[[#Headers],[Entrada]],Table15[[#Headers],[Entrada]],""),"")</f>
        <v/>
      </c>
      <c r="I88" s="10" t="str">
        <f>IFERROR(IF(VLOOKUP(A88,Virgen!A:C,3,FALSE)=Table15[[#Headers],[Virgen]],Table15[[#Headers],[Virgen]],""),"")</f>
        <v/>
      </c>
      <c r="J88" s="10" t="str">
        <f>IFERROR(IF(VLOOKUP(A88,Paz!A:C,3,FALSE)=Table15[[#Headers],[Paz]],Table15[[#Headers],[Paz]],""),"")</f>
        <v/>
      </c>
      <c r="K88" s="10" t="str">
        <f>IFERROR(IF(VLOOKUP(A88,Pan!A:C,3,FALSE)=Table15[[#Headers],[Pan]],Table15[[#Headers],[Pan]],""),"")</f>
        <v/>
      </c>
      <c r="L88" s="10" t="str">
        <f>IFERROR(IF(VLOOKUP(A88,Comunión!A:C,3,FALSE)=Table15[[#Headers],[Comunión]],Table15[[#Headers],[Comunión]],""),"")</f>
        <v/>
      </c>
      <c r="M88" s="10" t="str">
        <f>IFERROR(IF(VLOOKUP(A88,Niños!A:C,3,FALSE)=Table15[[#Headers],[Niños]],Table15[[#Headers],[Niños]],""),"")</f>
        <v/>
      </c>
      <c r="N88" s="10" t="str">
        <f>IFERROR(IF(VLOOKUP(A88,Laudes!A:C,3,FALSE)=Table15[[#Headers],[Laudes]],Table15[[#Headers],[Laudes]],""),"")</f>
        <v/>
      </c>
      <c r="O88" s="10" t="str">
        <f>IFERROR(IF(VLOOKUP(A88,'Nuevo Testamento'!A:C,3,FALSE)=Table15[[#Headers],[Nuevo Testamento]],Table15[[#Headers],[Nuevo Testamento]],""),"")</f>
        <v/>
      </c>
      <c r="P88" s="10" t="str">
        <f>IFERROR(IF(VLOOKUP(A88,'Antiguo Testamento'!A:C,3,FALSE)=Table15[[#Headers],[Antiguo Testamento]],Table15[[#Headers],[Antiguo Testamento]],""),"")</f>
        <v/>
      </c>
      <c r="Q88" s="10" t="str">
        <f>IFERROR(IF(VLOOKUP(A88,Final!A:C,3,FALSE)=Table15[[#Headers],[Final]],Table15[[#Headers],[Final]],""),"")</f>
        <v/>
      </c>
    </row>
    <row r="89" spans="1:17" s="10" customFormat="1" x14ac:dyDescent="0.25">
      <c r="A89" s="10" t="s">
        <v>50</v>
      </c>
      <c r="B89" s="10">
        <v>89</v>
      </c>
      <c r="C89" s="10" t="str">
        <f>IFERROR(IF(VLOOKUP(A89,Adviento!A:C,3,FALSE)=Table15[[#Headers],[Adviento]],Table15[[#Headers],[Adviento]],""),"")</f>
        <v/>
      </c>
      <c r="D89" s="10" t="str">
        <f>IFERROR(IF(VLOOKUP(A89,Navidad!A:C,3,FALSE)=Table15[[#Headers],[Navidad]],Table15[[#Headers],[Navidad]],""),"")</f>
        <v/>
      </c>
      <c r="E89" s="10" t="str">
        <f>IFERROR(IF(VLOOKUP(A89,Cuaresma!A:C,3,FALSE)=Table15[[#Headers],[Cuaresma]],Table15[[#Headers],[Cuaresma]],""),"")</f>
        <v/>
      </c>
      <c r="F89" s="10" t="str">
        <f>IFERROR(IF(VLOOKUP(A89,Pascua!A:C,3,FALSE)=Table15[[#Headers],[Pascua]],Table15[[#Headers],[Pascua]],""),"")</f>
        <v>Pascua</v>
      </c>
      <c r="G89" s="10" t="str">
        <f>IFERROR(IF(VLOOKUP(A89,Pentecostés!A:C,3,FALSE)=Table15[[#Headers],[Pentecostés]],Table15[[#Headers],[Pentecostés]],""),"")</f>
        <v>Pentecostés</v>
      </c>
      <c r="H89" s="10" t="str">
        <f>IFERROR(IF(VLOOKUP(A89,Entrada!A:C,3,FALSE)=Table15[[#Headers],[Entrada]],Table15[[#Headers],[Entrada]],""),"")</f>
        <v/>
      </c>
      <c r="I89" s="10" t="str">
        <f>IFERROR(IF(VLOOKUP(A89,Virgen!A:C,3,FALSE)=Table15[[#Headers],[Virgen]],Table15[[#Headers],[Virgen]],""),"")</f>
        <v/>
      </c>
      <c r="J89" s="10" t="str">
        <f>IFERROR(IF(VLOOKUP(A89,Paz!A:C,3,FALSE)=Table15[[#Headers],[Paz]],Table15[[#Headers],[Paz]],""),"")</f>
        <v/>
      </c>
      <c r="K89" s="10" t="str">
        <f>IFERROR(IF(VLOOKUP(A89,Pan!A:C,3,FALSE)=Table15[[#Headers],[Pan]],Table15[[#Headers],[Pan]],""),"")</f>
        <v/>
      </c>
      <c r="L89" s="10" t="str">
        <f>IFERROR(IF(VLOOKUP(A89,Comunión!A:C,3,FALSE)=Table15[[#Headers],[Comunión]],Table15[[#Headers],[Comunión]],""),"")</f>
        <v/>
      </c>
      <c r="M89" s="10" t="str">
        <f>IFERROR(IF(VLOOKUP(A89,Niños!A:C,3,FALSE)=Table15[[#Headers],[Niños]],Table15[[#Headers],[Niños]],""),"")</f>
        <v/>
      </c>
      <c r="N89" s="10" t="str">
        <f>IFERROR(IF(VLOOKUP(A89,Laudes!A:C,3,FALSE)=Table15[[#Headers],[Laudes]],Table15[[#Headers],[Laudes]],""),"")</f>
        <v>Laudes</v>
      </c>
      <c r="O89" s="10" t="str">
        <f>IFERROR(IF(VLOOKUP(A89,'Nuevo Testamento'!A:C,3,FALSE)=Table15[[#Headers],[Nuevo Testamento]],Table15[[#Headers],[Nuevo Testamento]],""),"")</f>
        <v/>
      </c>
      <c r="P89" s="10" t="str">
        <f>IFERROR(IF(VLOOKUP(A89,'Antiguo Testamento'!A:C,3,FALSE)=Table15[[#Headers],[Antiguo Testamento]],Table15[[#Headers],[Antiguo Testamento]],""),"")</f>
        <v/>
      </c>
      <c r="Q89" s="10" t="str">
        <f>IFERROR(IF(VLOOKUP(A89,Final!A:C,3,FALSE)=Table15[[#Headers],[Final]],Table15[[#Headers],[Final]],""),"")</f>
        <v/>
      </c>
    </row>
    <row r="90" spans="1:17" s="10" customFormat="1" x14ac:dyDescent="0.25">
      <c r="A90" s="10" t="s">
        <v>160</v>
      </c>
      <c r="B90" s="10">
        <v>90</v>
      </c>
      <c r="C90" s="10" t="str">
        <f>IFERROR(IF(VLOOKUP(A90,Adviento!A:C,3,FALSE)=Table15[[#Headers],[Adviento]],Table15[[#Headers],[Adviento]],""),"")</f>
        <v/>
      </c>
      <c r="D90" s="10" t="str">
        <f>IFERROR(IF(VLOOKUP(A90,Navidad!A:C,3,FALSE)=Table15[[#Headers],[Navidad]],Table15[[#Headers],[Navidad]],""),"")</f>
        <v/>
      </c>
      <c r="E90" s="10" t="str">
        <f>IFERROR(IF(VLOOKUP(A90,Cuaresma!A:C,3,FALSE)=Table15[[#Headers],[Cuaresma]],Table15[[#Headers],[Cuaresma]],""),"")</f>
        <v/>
      </c>
      <c r="F90" s="10" t="str">
        <f>IFERROR(IF(VLOOKUP(A90,Pascua!A:C,3,FALSE)=Table15[[#Headers],[Pascua]],Table15[[#Headers],[Pascua]],""),"")</f>
        <v>Pascua</v>
      </c>
      <c r="G90" s="10" t="str">
        <f>IFERROR(IF(VLOOKUP(A90,Pentecostés!A:C,3,FALSE)=Table15[[#Headers],[Pentecostés]],Table15[[#Headers],[Pentecostés]],""),"")</f>
        <v>Pentecostés</v>
      </c>
      <c r="H90" s="10" t="str">
        <f>IFERROR(IF(VLOOKUP(A90,Entrada!A:C,3,FALSE)=Table15[[#Headers],[Entrada]],Table15[[#Headers],[Entrada]],""),"")</f>
        <v/>
      </c>
      <c r="I90" s="10" t="str">
        <f>IFERROR(IF(VLOOKUP(A90,Virgen!A:C,3,FALSE)=Table15[[#Headers],[Virgen]],Table15[[#Headers],[Virgen]],""),"")</f>
        <v/>
      </c>
      <c r="J90" s="10" t="str">
        <f>IFERROR(IF(VLOOKUP(A90,Paz!A:C,3,FALSE)=Table15[[#Headers],[Paz]],Table15[[#Headers],[Paz]],""),"")</f>
        <v/>
      </c>
      <c r="K90" s="10" t="str">
        <f>IFERROR(IF(VLOOKUP(A90,Pan!A:C,3,FALSE)=Table15[[#Headers],[Pan]],Table15[[#Headers],[Pan]],""),"")</f>
        <v/>
      </c>
      <c r="L90" s="10" t="str">
        <f>IFERROR(IF(VLOOKUP(A90,Comunión!A:C,3,FALSE)=Table15[[#Headers],[Comunión]],Table15[[#Headers],[Comunión]],""),"")</f>
        <v/>
      </c>
      <c r="M90" s="10" t="str">
        <f>IFERROR(IF(VLOOKUP(A90,Niños!A:C,3,FALSE)=Table15[[#Headers],[Niños]],Table15[[#Headers],[Niños]],""),"")</f>
        <v/>
      </c>
      <c r="N90" s="10" t="str">
        <f>IFERROR(IF(VLOOKUP(A90,Laudes!A:C,3,FALSE)=Table15[[#Headers],[Laudes]],Table15[[#Headers],[Laudes]],""),"")</f>
        <v>Laudes</v>
      </c>
      <c r="O90" s="10" t="str">
        <f>IFERROR(IF(VLOOKUP(A90,'Nuevo Testamento'!A:C,3,FALSE)=Table15[[#Headers],[Nuevo Testamento]],Table15[[#Headers],[Nuevo Testamento]],""),"")</f>
        <v/>
      </c>
      <c r="P90" s="10" t="str">
        <f>IFERROR(IF(VLOOKUP(A90,'Antiguo Testamento'!A:C,3,FALSE)=Table15[[#Headers],[Antiguo Testamento]],Table15[[#Headers],[Antiguo Testamento]],""),"")</f>
        <v/>
      </c>
      <c r="Q90" s="10" t="str">
        <f>IFERROR(IF(VLOOKUP(A90,Final!A:C,3,FALSE)=Table15[[#Headers],[Final]],Table15[[#Headers],[Final]],""),"")</f>
        <v/>
      </c>
    </row>
    <row r="91" spans="1:17" s="10" customFormat="1" x14ac:dyDescent="0.25">
      <c r="A91" s="10" t="s">
        <v>161</v>
      </c>
      <c r="B91" s="10">
        <v>91</v>
      </c>
      <c r="C91" s="10" t="str">
        <f>IFERROR(IF(VLOOKUP(A91,Adviento!A:C,3,FALSE)=Table15[[#Headers],[Adviento]],Table15[[#Headers],[Adviento]],""),"")</f>
        <v/>
      </c>
      <c r="D91" s="10" t="str">
        <f>IFERROR(IF(VLOOKUP(A91,Navidad!A:C,3,FALSE)=Table15[[#Headers],[Navidad]],Table15[[#Headers],[Navidad]],""),"")</f>
        <v/>
      </c>
      <c r="E91" s="10" t="str">
        <f>IFERROR(IF(VLOOKUP(A91,Cuaresma!A:C,3,FALSE)=Table15[[#Headers],[Cuaresma]],Table15[[#Headers],[Cuaresma]],""),"")</f>
        <v/>
      </c>
      <c r="F91" s="10" t="str">
        <f>IFERROR(IF(VLOOKUP(A91,Pascua!A:C,3,FALSE)=Table15[[#Headers],[Pascua]],Table15[[#Headers],[Pascua]],""),"")</f>
        <v>Pascua</v>
      </c>
      <c r="G91" s="10" t="str">
        <f>IFERROR(IF(VLOOKUP(A91,Pentecostés!A:C,3,FALSE)=Table15[[#Headers],[Pentecostés]],Table15[[#Headers],[Pentecostés]],""),"")</f>
        <v>Pentecostés</v>
      </c>
      <c r="H91" s="10" t="str">
        <f>IFERROR(IF(VLOOKUP(A91,Entrada!A:C,3,FALSE)=Table15[[#Headers],[Entrada]],Table15[[#Headers],[Entrada]],""),"")</f>
        <v/>
      </c>
      <c r="I91" s="10" t="str">
        <f>IFERROR(IF(VLOOKUP(A91,Virgen!A:C,3,FALSE)=Table15[[#Headers],[Virgen]],Table15[[#Headers],[Virgen]],""),"")</f>
        <v/>
      </c>
      <c r="J91" s="10" t="str">
        <f>IFERROR(IF(VLOOKUP(A91,Paz!A:C,3,FALSE)=Table15[[#Headers],[Paz]],Table15[[#Headers],[Paz]],""),"")</f>
        <v/>
      </c>
      <c r="K91" s="10" t="str">
        <f>IFERROR(IF(VLOOKUP(A91,Pan!A:C,3,FALSE)=Table15[[#Headers],[Pan]],Table15[[#Headers],[Pan]],""),"")</f>
        <v/>
      </c>
      <c r="L91" s="10" t="str">
        <f>IFERROR(IF(VLOOKUP(A91,Comunión!A:C,3,FALSE)=Table15[[#Headers],[Comunión]],Table15[[#Headers],[Comunión]],""),"")</f>
        <v>Comunión</v>
      </c>
      <c r="M91" s="10" t="str">
        <f>IFERROR(IF(VLOOKUP(A91,Niños!A:C,3,FALSE)=Table15[[#Headers],[Niños]],Table15[[#Headers],[Niños]],""),"")</f>
        <v/>
      </c>
      <c r="N91" s="10" t="str">
        <f>IFERROR(IF(VLOOKUP(A91,Laudes!A:C,3,FALSE)=Table15[[#Headers],[Laudes]],Table15[[#Headers],[Laudes]],""),"")</f>
        <v/>
      </c>
      <c r="O91" s="10" t="str">
        <f>IFERROR(IF(VLOOKUP(A91,'Nuevo Testamento'!A:C,3,FALSE)=Table15[[#Headers],[Nuevo Testamento]],Table15[[#Headers],[Nuevo Testamento]],""),"")</f>
        <v/>
      </c>
      <c r="P91" s="10" t="str">
        <f>IFERROR(IF(VLOOKUP(A91,'Antiguo Testamento'!A:C,3,FALSE)=Table15[[#Headers],[Antiguo Testamento]],Table15[[#Headers],[Antiguo Testamento]],""),"")</f>
        <v>Antiguo Testamento</v>
      </c>
      <c r="Q91" s="10" t="str">
        <f>IFERROR(IF(VLOOKUP(A91,Final!A:C,3,FALSE)=Table15[[#Headers],[Final]],Table15[[#Headers],[Final]],""),"")</f>
        <v>Final</v>
      </c>
    </row>
    <row r="92" spans="1:17" s="10" customFormat="1" x14ac:dyDescent="0.25">
      <c r="A92" s="10" t="s">
        <v>51</v>
      </c>
      <c r="B92" s="10">
        <v>92</v>
      </c>
      <c r="C92" s="10" t="str">
        <f>IFERROR(IF(VLOOKUP(A92,Adviento!A:C,3,FALSE)=Table15[[#Headers],[Adviento]],Table15[[#Headers],[Adviento]],""),"")</f>
        <v/>
      </c>
      <c r="D92" s="10" t="str">
        <f>IFERROR(IF(VLOOKUP(A92,Navidad!A:C,3,FALSE)=Table15[[#Headers],[Navidad]],Table15[[#Headers],[Navidad]],""),"")</f>
        <v/>
      </c>
      <c r="E92" s="10" t="str">
        <f>IFERROR(IF(VLOOKUP(A92,Cuaresma!A:C,3,FALSE)=Table15[[#Headers],[Cuaresma]],Table15[[#Headers],[Cuaresma]],""),"")</f>
        <v/>
      </c>
      <c r="F92" s="10" t="str">
        <f>IFERROR(IF(VLOOKUP(A92,Pascua!A:C,3,FALSE)=Table15[[#Headers],[Pascua]],Table15[[#Headers],[Pascua]],""),"")</f>
        <v>Pascua</v>
      </c>
      <c r="G92" s="10" t="str">
        <f>IFERROR(IF(VLOOKUP(A92,Pentecostés!A:C,3,FALSE)=Table15[[#Headers],[Pentecostés]],Table15[[#Headers],[Pentecostés]],""),"")</f>
        <v>Pentecostés</v>
      </c>
      <c r="H92" s="10" t="str">
        <f>IFERROR(IF(VLOOKUP(A92,Entrada!A:C,3,FALSE)=Table15[[#Headers],[Entrada]],Table15[[#Headers],[Entrada]],""),"")</f>
        <v/>
      </c>
      <c r="I92" s="10" t="str">
        <f>IFERROR(IF(VLOOKUP(A92,Virgen!A:C,3,FALSE)=Table15[[#Headers],[Virgen]],Table15[[#Headers],[Virgen]],""),"")</f>
        <v/>
      </c>
      <c r="J92" s="10" t="str">
        <f>IFERROR(IF(VLOOKUP(A92,Paz!A:C,3,FALSE)=Table15[[#Headers],[Paz]],Table15[[#Headers],[Paz]],""),"")</f>
        <v/>
      </c>
      <c r="K92" s="10" t="str">
        <f>IFERROR(IF(VLOOKUP(A92,Pan!A:C,3,FALSE)=Table15[[#Headers],[Pan]],Table15[[#Headers],[Pan]],""),"")</f>
        <v/>
      </c>
      <c r="L92" s="10" t="str">
        <f>IFERROR(IF(VLOOKUP(A92,Comunión!A:C,3,FALSE)=Table15[[#Headers],[Comunión]],Table15[[#Headers],[Comunión]],""),"")</f>
        <v/>
      </c>
      <c r="M92" s="10" t="str">
        <f>IFERROR(IF(VLOOKUP(A92,Niños!A:C,3,FALSE)=Table15[[#Headers],[Niños]],Table15[[#Headers],[Niños]],""),"")</f>
        <v/>
      </c>
      <c r="N92" s="10" t="str">
        <f>IFERROR(IF(VLOOKUP(A92,Laudes!A:C,3,FALSE)=Table15[[#Headers],[Laudes]],Table15[[#Headers],[Laudes]],""),"")</f>
        <v/>
      </c>
      <c r="O92" s="10" t="str">
        <f>IFERROR(IF(VLOOKUP(A92,'Nuevo Testamento'!A:C,3,FALSE)=Table15[[#Headers],[Nuevo Testamento]],Table15[[#Headers],[Nuevo Testamento]],""),"")</f>
        <v>Nuevo Testamento</v>
      </c>
      <c r="P92" s="10" t="str">
        <f>IFERROR(IF(VLOOKUP(A92,'Antiguo Testamento'!A:C,3,FALSE)=Table15[[#Headers],[Antiguo Testamento]],Table15[[#Headers],[Antiguo Testamento]],""),"")</f>
        <v/>
      </c>
      <c r="Q92" s="10" t="str">
        <f>IFERROR(IF(VLOOKUP(A92,Final!A:C,3,FALSE)=Table15[[#Headers],[Final]],Table15[[#Headers],[Final]],""),"")</f>
        <v>Final</v>
      </c>
    </row>
    <row r="93" spans="1:17" s="10" customFormat="1" x14ac:dyDescent="0.25">
      <c r="A93" s="10" t="s">
        <v>52</v>
      </c>
      <c r="B93" s="10">
        <v>93</v>
      </c>
      <c r="C93" s="10" t="str">
        <f>IFERROR(IF(VLOOKUP(A93,Adviento!A:C,3,FALSE)=Table15[[#Headers],[Adviento]],Table15[[#Headers],[Adviento]],""),"")</f>
        <v/>
      </c>
      <c r="D93" s="10" t="str">
        <f>IFERROR(IF(VLOOKUP(A93,Navidad!A:C,3,FALSE)=Table15[[#Headers],[Navidad]],Table15[[#Headers],[Navidad]],""),"")</f>
        <v/>
      </c>
      <c r="E93" s="10" t="str">
        <f>IFERROR(IF(VLOOKUP(A93,Cuaresma!A:C,3,FALSE)=Table15[[#Headers],[Cuaresma]],Table15[[#Headers],[Cuaresma]],""),"")</f>
        <v>Cuaresma</v>
      </c>
      <c r="F93" s="10" t="str">
        <f>IFERROR(IF(VLOOKUP(A93,Pascua!A:C,3,FALSE)=Table15[[#Headers],[Pascua]],Table15[[#Headers],[Pascua]],""),"")</f>
        <v/>
      </c>
      <c r="G93" s="10" t="str">
        <f>IFERROR(IF(VLOOKUP(A93,Pentecostés!A:C,3,FALSE)=Table15[[#Headers],[Pentecostés]],Table15[[#Headers],[Pentecostés]],""),"")</f>
        <v/>
      </c>
      <c r="H93" s="10" t="str">
        <f>IFERROR(IF(VLOOKUP(A93,Entrada!A:C,3,FALSE)=Table15[[#Headers],[Entrada]],Table15[[#Headers],[Entrada]],""),"")</f>
        <v/>
      </c>
      <c r="I93" s="10" t="str">
        <f>IFERROR(IF(VLOOKUP(A93,Virgen!A:C,3,FALSE)=Table15[[#Headers],[Virgen]],Table15[[#Headers],[Virgen]],""),"")</f>
        <v/>
      </c>
      <c r="J93" s="10" t="str">
        <f>IFERROR(IF(VLOOKUP(A93,Paz!A:C,3,FALSE)=Table15[[#Headers],[Paz]],Table15[[#Headers],[Paz]],""),"")</f>
        <v/>
      </c>
      <c r="K93" s="10" t="str">
        <f>IFERROR(IF(VLOOKUP(A93,Pan!A:C,3,FALSE)=Table15[[#Headers],[Pan]],Table15[[#Headers],[Pan]],""),"")</f>
        <v>Pan</v>
      </c>
      <c r="L93" s="10" t="str">
        <f>IFERROR(IF(VLOOKUP(A93,Comunión!A:C,3,FALSE)=Table15[[#Headers],[Comunión]],Table15[[#Headers],[Comunión]],""),"")</f>
        <v/>
      </c>
      <c r="M93" s="10" t="str">
        <f>IFERROR(IF(VLOOKUP(A93,Niños!A:C,3,FALSE)=Table15[[#Headers],[Niños]],Table15[[#Headers],[Niños]],""),"")</f>
        <v/>
      </c>
      <c r="N93" s="10" t="str">
        <f>IFERROR(IF(VLOOKUP(A93,Laudes!A:C,3,FALSE)=Table15[[#Headers],[Laudes]],Table15[[#Headers],[Laudes]],""),"")</f>
        <v/>
      </c>
      <c r="O93" s="10" t="str">
        <f>IFERROR(IF(VLOOKUP(A93,'Nuevo Testamento'!A:C,3,FALSE)=Table15[[#Headers],[Nuevo Testamento]],Table15[[#Headers],[Nuevo Testamento]],""),"")</f>
        <v/>
      </c>
      <c r="P93" s="10" t="str">
        <f>IFERROR(IF(VLOOKUP(A93,'Antiguo Testamento'!A:C,3,FALSE)=Table15[[#Headers],[Antiguo Testamento]],Table15[[#Headers],[Antiguo Testamento]],""),"")</f>
        <v/>
      </c>
      <c r="Q93" s="10" t="str">
        <f>IFERROR(IF(VLOOKUP(A93,Final!A:C,3,FALSE)=Table15[[#Headers],[Final]],Table15[[#Headers],[Final]],""),"")</f>
        <v/>
      </c>
    </row>
    <row r="94" spans="1:17" s="10" customFormat="1" x14ac:dyDescent="0.25">
      <c r="A94" s="10" t="s">
        <v>163</v>
      </c>
      <c r="B94" s="10">
        <v>94</v>
      </c>
      <c r="C94" s="10" t="str">
        <f>IFERROR(IF(VLOOKUP(A94,Adviento!A:C,3,FALSE)=Table15[[#Headers],[Adviento]],Table15[[#Headers],[Adviento]],""),"")</f>
        <v/>
      </c>
      <c r="D94" s="10" t="str">
        <f>IFERROR(IF(VLOOKUP(A94,Navidad!A:C,3,FALSE)=Table15[[#Headers],[Navidad]],Table15[[#Headers],[Navidad]],""),"")</f>
        <v/>
      </c>
      <c r="E94" s="10" t="str">
        <f>IFERROR(IF(VLOOKUP(A94,Cuaresma!A:C,3,FALSE)=Table15[[#Headers],[Cuaresma]],Table15[[#Headers],[Cuaresma]],""),"")</f>
        <v/>
      </c>
      <c r="F94" s="10" t="str">
        <f>IFERROR(IF(VLOOKUP(A94,Pascua!A:C,3,FALSE)=Table15[[#Headers],[Pascua]],Table15[[#Headers],[Pascua]],""),"")</f>
        <v>Pascua</v>
      </c>
      <c r="G94" s="10" t="str">
        <f>IFERROR(IF(VLOOKUP(A94,Pentecostés!A:C,3,FALSE)=Table15[[#Headers],[Pentecostés]],Table15[[#Headers],[Pentecostés]],""),"")</f>
        <v>Pentecostés</v>
      </c>
      <c r="H94" s="10" t="str">
        <f>IFERROR(IF(VLOOKUP(A94,Entrada!A:C,3,FALSE)=Table15[[#Headers],[Entrada]],Table15[[#Headers],[Entrada]],""),"")</f>
        <v/>
      </c>
      <c r="I94" s="10" t="str">
        <f>IFERROR(IF(VLOOKUP(A94,Virgen!A:C,3,FALSE)=Table15[[#Headers],[Virgen]],Table15[[#Headers],[Virgen]],""),"")</f>
        <v/>
      </c>
      <c r="J94" s="10" t="str">
        <f>IFERROR(IF(VLOOKUP(A94,Paz!A:C,3,FALSE)=Table15[[#Headers],[Paz]],Table15[[#Headers],[Paz]],""),"")</f>
        <v>Paz</v>
      </c>
      <c r="K94" s="10" t="str">
        <f>IFERROR(IF(VLOOKUP(A94,Pan!A:C,3,FALSE)=Table15[[#Headers],[Pan]],Table15[[#Headers],[Pan]],""),"")</f>
        <v/>
      </c>
      <c r="L94" s="10" t="str">
        <f>IFERROR(IF(VLOOKUP(A94,Comunión!A:C,3,FALSE)=Table15[[#Headers],[Comunión]],Table15[[#Headers],[Comunión]],""),"")</f>
        <v/>
      </c>
      <c r="M94" s="10" t="str">
        <f>IFERROR(IF(VLOOKUP(A94,Niños!A:C,3,FALSE)=Table15[[#Headers],[Niños]],Table15[[#Headers],[Niños]],""),"")</f>
        <v/>
      </c>
      <c r="N94" s="10" t="str">
        <f>IFERROR(IF(VLOOKUP(A94,Laudes!A:C,3,FALSE)=Table15[[#Headers],[Laudes]],Table15[[#Headers],[Laudes]],""),"")</f>
        <v/>
      </c>
      <c r="O94" s="10" t="str">
        <f>IFERROR(IF(VLOOKUP(A94,'Nuevo Testamento'!A:C,3,FALSE)=Table15[[#Headers],[Nuevo Testamento]],Table15[[#Headers],[Nuevo Testamento]],""),"")</f>
        <v/>
      </c>
      <c r="P94" s="10" t="str">
        <f>IFERROR(IF(VLOOKUP(A94,'Antiguo Testamento'!A:C,3,FALSE)=Table15[[#Headers],[Antiguo Testamento]],Table15[[#Headers],[Antiguo Testamento]],""),"")</f>
        <v>Antiguo Testamento</v>
      </c>
      <c r="Q94" s="10" t="str">
        <f>IFERROR(IF(VLOOKUP(A94,Final!A:C,3,FALSE)=Table15[[#Headers],[Final]],Table15[[#Headers],[Final]],""),"")</f>
        <v/>
      </c>
    </row>
    <row r="95" spans="1:17" s="10" customFormat="1" x14ac:dyDescent="0.25">
      <c r="A95" s="10" t="s">
        <v>53</v>
      </c>
      <c r="B95" s="10">
        <v>95</v>
      </c>
      <c r="C95" s="10" t="str">
        <f>IFERROR(IF(VLOOKUP(A95,Adviento!A:C,3,FALSE)=Table15[[#Headers],[Adviento]],Table15[[#Headers],[Adviento]],""),"")</f>
        <v/>
      </c>
      <c r="D95" s="10" t="str">
        <f>IFERROR(IF(VLOOKUP(A95,Navidad!A:C,3,FALSE)=Table15[[#Headers],[Navidad]],Table15[[#Headers],[Navidad]],""),"")</f>
        <v/>
      </c>
      <c r="E95" s="10" t="str">
        <f>IFERROR(IF(VLOOKUP(A95,Cuaresma!A:C,3,FALSE)=Table15[[#Headers],[Cuaresma]],Table15[[#Headers],[Cuaresma]],""),"")</f>
        <v/>
      </c>
      <c r="F95" s="10" t="str">
        <f>IFERROR(IF(VLOOKUP(A95,Pascua!A:C,3,FALSE)=Table15[[#Headers],[Pascua]],Table15[[#Headers],[Pascua]],""),"")</f>
        <v/>
      </c>
      <c r="G95" s="10" t="str">
        <f>IFERROR(IF(VLOOKUP(A95,Pentecostés!A:C,3,FALSE)=Table15[[#Headers],[Pentecostés]],Table15[[#Headers],[Pentecostés]],""),"")</f>
        <v/>
      </c>
      <c r="H95" s="10" t="str">
        <f>IFERROR(IF(VLOOKUP(A95,Entrada!A:C,3,FALSE)=Table15[[#Headers],[Entrada]],Table15[[#Headers],[Entrada]],""),"")</f>
        <v/>
      </c>
      <c r="I95" s="10" t="str">
        <f>IFERROR(IF(VLOOKUP(A95,Virgen!A:C,3,FALSE)=Table15[[#Headers],[Virgen]],Table15[[#Headers],[Virgen]],""),"")</f>
        <v/>
      </c>
      <c r="J95" s="10" t="str">
        <f>IFERROR(IF(VLOOKUP(A95,Paz!A:C,3,FALSE)=Table15[[#Headers],[Paz]],Table15[[#Headers],[Paz]],""),"")</f>
        <v/>
      </c>
      <c r="K95" s="10" t="str">
        <f>IFERROR(IF(VLOOKUP(A95,Pan!A:C,3,FALSE)=Table15[[#Headers],[Pan]],Table15[[#Headers],[Pan]],""),"")</f>
        <v/>
      </c>
      <c r="L95" s="10" t="str">
        <f>IFERROR(IF(VLOOKUP(A95,Comunión!A:C,3,FALSE)=Table15[[#Headers],[Comunión]],Table15[[#Headers],[Comunión]],""),"")</f>
        <v/>
      </c>
      <c r="M95" s="10" t="str">
        <f>IFERROR(IF(VLOOKUP(A95,Niños!A:C,3,FALSE)=Table15[[#Headers],[Niños]],Table15[[#Headers],[Niños]],""),"")</f>
        <v/>
      </c>
      <c r="N95" s="10" t="str">
        <f>IFERROR(IF(VLOOKUP(A95,Laudes!A:C,3,FALSE)=Table15[[#Headers],[Laudes]],Table15[[#Headers],[Laudes]],""),"")</f>
        <v/>
      </c>
      <c r="O95" s="10" t="str">
        <f>IFERROR(IF(VLOOKUP(A95,'Nuevo Testamento'!A:C,3,FALSE)=Table15[[#Headers],[Nuevo Testamento]],Table15[[#Headers],[Nuevo Testamento]],""),"")</f>
        <v>Nuevo Testamento</v>
      </c>
      <c r="P95" s="10" t="str">
        <f>IFERROR(IF(VLOOKUP(A95,'Antiguo Testamento'!A:C,3,FALSE)=Table15[[#Headers],[Antiguo Testamento]],Table15[[#Headers],[Antiguo Testamento]],""),"")</f>
        <v/>
      </c>
      <c r="Q95" s="10" t="str">
        <f>IFERROR(IF(VLOOKUP(A95,Final!A:C,3,FALSE)=Table15[[#Headers],[Final]],Table15[[#Headers],[Final]],""),"")</f>
        <v/>
      </c>
    </row>
    <row r="96" spans="1:17" s="10" customFormat="1" x14ac:dyDescent="0.25">
      <c r="A96" s="10" t="s">
        <v>54</v>
      </c>
      <c r="B96" s="10">
        <v>96</v>
      </c>
      <c r="C96" s="10" t="str">
        <f>IFERROR(IF(VLOOKUP(A96,Adviento!A:C,3,FALSE)=Table15[[#Headers],[Adviento]],Table15[[#Headers],[Adviento]],""),"")</f>
        <v>Adviento</v>
      </c>
      <c r="D96" s="10" t="str">
        <f>IFERROR(IF(VLOOKUP(A96,Navidad!A:C,3,FALSE)=Table15[[#Headers],[Navidad]],Table15[[#Headers],[Navidad]],""),"")</f>
        <v>Navidad</v>
      </c>
      <c r="E96" s="10" t="str">
        <f>IFERROR(IF(VLOOKUP(A96,Cuaresma!A:C,3,FALSE)=Table15[[#Headers],[Cuaresma]],Table15[[#Headers],[Cuaresma]],""),"")</f>
        <v/>
      </c>
      <c r="F96" s="10" t="str">
        <f>IFERROR(IF(VLOOKUP(A96,Pascua!A:C,3,FALSE)=Table15[[#Headers],[Pascua]],Table15[[#Headers],[Pascua]],""),"")</f>
        <v/>
      </c>
      <c r="G96" s="10" t="str">
        <f>IFERROR(IF(VLOOKUP(A96,Pentecostés!A:C,3,FALSE)=Table15[[#Headers],[Pentecostés]],Table15[[#Headers],[Pentecostés]],""),"")</f>
        <v/>
      </c>
      <c r="H96" s="10" t="str">
        <f>IFERROR(IF(VLOOKUP(A96,Entrada!A:C,3,FALSE)=Table15[[#Headers],[Entrada]],Table15[[#Headers],[Entrada]],""),"")</f>
        <v/>
      </c>
      <c r="I96" s="10" t="str">
        <f>IFERROR(IF(VLOOKUP(A96,Virgen!A:C,3,FALSE)=Table15[[#Headers],[Virgen]],Table15[[#Headers],[Virgen]],""),"")</f>
        <v>Virgen</v>
      </c>
      <c r="J96" s="10" t="str">
        <f>IFERROR(IF(VLOOKUP(A96,Paz!A:C,3,FALSE)=Table15[[#Headers],[Paz]],Table15[[#Headers],[Paz]],""),"")</f>
        <v/>
      </c>
      <c r="K96" s="10" t="str">
        <f>IFERROR(IF(VLOOKUP(A96,Pan!A:C,3,FALSE)=Table15[[#Headers],[Pan]],Table15[[#Headers],[Pan]],""),"")</f>
        <v/>
      </c>
      <c r="L96" s="10" t="str">
        <f>IFERROR(IF(VLOOKUP(A96,Comunión!A:C,3,FALSE)=Table15[[#Headers],[Comunión]],Table15[[#Headers],[Comunión]],""),"")</f>
        <v/>
      </c>
      <c r="M96" s="10" t="str">
        <f>IFERROR(IF(VLOOKUP(A96,Niños!A:C,3,FALSE)=Table15[[#Headers],[Niños]],Table15[[#Headers],[Niños]],""),"")</f>
        <v/>
      </c>
      <c r="N96" s="10" t="str">
        <f>IFERROR(IF(VLOOKUP(A96,Laudes!A:C,3,FALSE)=Table15[[#Headers],[Laudes]],Table15[[#Headers],[Laudes]],""),"")</f>
        <v/>
      </c>
      <c r="O96" s="10" t="str">
        <f>IFERROR(IF(VLOOKUP(A96,'Nuevo Testamento'!A:C,3,FALSE)=Table15[[#Headers],[Nuevo Testamento]],Table15[[#Headers],[Nuevo Testamento]],""),"")</f>
        <v>Nuevo Testamento</v>
      </c>
      <c r="P96" s="10" t="str">
        <f>IFERROR(IF(VLOOKUP(A96,'Antiguo Testamento'!A:C,3,FALSE)=Table15[[#Headers],[Antiguo Testamento]],Table15[[#Headers],[Antiguo Testamento]],""),"")</f>
        <v/>
      </c>
      <c r="Q96" s="10" t="str">
        <f>IFERROR(IF(VLOOKUP(A96,Final!A:C,3,FALSE)=Table15[[#Headers],[Final]],Table15[[#Headers],[Final]],""),"")</f>
        <v/>
      </c>
    </row>
    <row r="97" spans="1:17" s="10" customFormat="1" x14ac:dyDescent="0.25">
      <c r="A97" s="10" t="s">
        <v>164</v>
      </c>
      <c r="B97" s="10">
        <v>97</v>
      </c>
      <c r="C97" s="10" t="str">
        <f>IFERROR(IF(VLOOKUP(A97,Adviento!A:C,3,FALSE)=Table15[[#Headers],[Adviento]],Table15[[#Headers],[Adviento]],""),"")</f>
        <v/>
      </c>
      <c r="D97" s="10" t="str">
        <f>IFERROR(IF(VLOOKUP(A97,Navidad!A:C,3,FALSE)=Table15[[#Headers],[Navidad]],Table15[[#Headers],[Navidad]],""),"")</f>
        <v/>
      </c>
      <c r="E97" s="10" t="str">
        <f>IFERROR(IF(VLOOKUP(A97,Cuaresma!A:C,3,FALSE)=Table15[[#Headers],[Cuaresma]],Table15[[#Headers],[Cuaresma]],""),"")</f>
        <v>Cuaresma</v>
      </c>
      <c r="F97" s="10" t="str">
        <f>IFERROR(IF(VLOOKUP(A97,Pascua!A:C,3,FALSE)=Table15[[#Headers],[Pascua]],Table15[[#Headers],[Pascua]],""),"")</f>
        <v/>
      </c>
      <c r="G97" s="10" t="str">
        <f>IFERROR(IF(VLOOKUP(A97,Pentecostés!A:C,3,FALSE)=Table15[[#Headers],[Pentecostés]],Table15[[#Headers],[Pentecostés]],""),"")</f>
        <v/>
      </c>
      <c r="H97" s="10" t="str">
        <f>IFERROR(IF(VLOOKUP(A97,Entrada!A:C,3,FALSE)=Table15[[#Headers],[Entrada]],Table15[[#Headers],[Entrada]],""),"")</f>
        <v/>
      </c>
      <c r="I97" s="10" t="str">
        <f>IFERROR(IF(VLOOKUP(A97,Virgen!A:C,3,FALSE)=Table15[[#Headers],[Virgen]],Table15[[#Headers],[Virgen]],""),"")</f>
        <v>Virgen</v>
      </c>
      <c r="J97" s="10" t="str">
        <f>IFERROR(IF(VLOOKUP(A97,Paz!A:C,3,FALSE)=Table15[[#Headers],[Paz]],Table15[[#Headers],[Paz]],""),"")</f>
        <v/>
      </c>
      <c r="K97" s="10" t="str">
        <f>IFERROR(IF(VLOOKUP(A97,Pan!A:C,3,FALSE)=Table15[[#Headers],[Pan]],Table15[[#Headers],[Pan]],""),"")</f>
        <v/>
      </c>
      <c r="L97" s="10" t="str">
        <f>IFERROR(IF(VLOOKUP(A97,Comunión!A:C,3,FALSE)=Table15[[#Headers],[Comunión]],Table15[[#Headers],[Comunión]],""),"")</f>
        <v/>
      </c>
      <c r="M97" s="10" t="str">
        <f>IFERROR(IF(VLOOKUP(A97,Niños!A:C,3,FALSE)=Table15[[#Headers],[Niños]],Table15[[#Headers],[Niños]],""),"")</f>
        <v/>
      </c>
      <c r="N97" s="10" t="str">
        <f>IFERROR(IF(VLOOKUP(A97,Laudes!A:C,3,FALSE)=Table15[[#Headers],[Laudes]],Table15[[#Headers],[Laudes]],""),"")</f>
        <v/>
      </c>
      <c r="O97" s="10" t="str">
        <f>IFERROR(IF(VLOOKUP(A97,'Nuevo Testamento'!A:C,3,FALSE)=Table15[[#Headers],[Nuevo Testamento]],Table15[[#Headers],[Nuevo Testamento]],""),"")</f>
        <v/>
      </c>
      <c r="P97" s="10" t="str">
        <f>IFERROR(IF(VLOOKUP(A97,'Antiguo Testamento'!A:C,3,FALSE)=Table15[[#Headers],[Antiguo Testamento]],Table15[[#Headers],[Antiguo Testamento]],""),"")</f>
        <v/>
      </c>
      <c r="Q97" s="10" t="str">
        <f>IFERROR(IF(VLOOKUP(A97,Final!A:C,3,FALSE)=Table15[[#Headers],[Final]],Table15[[#Headers],[Final]],""),"")</f>
        <v/>
      </c>
    </row>
    <row r="98" spans="1:17" s="10" customFormat="1" x14ac:dyDescent="0.25">
      <c r="A98" s="10" t="s">
        <v>165</v>
      </c>
      <c r="B98" s="10">
        <v>98</v>
      </c>
      <c r="C98" s="10" t="str">
        <f>IFERROR(IF(VLOOKUP(A98,Adviento!A:C,3,FALSE)=Table15[[#Headers],[Adviento]],Table15[[#Headers],[Adviento]],""),"")</f>
        <v/>
      </c>
      <c r="D98" s="10" t="str">
        <f>IFERROR(IF(VLOOKUP(A98,Navidad!A:C,3,FALSE)=Table15[[#Headers],[Navidad]],Table15[[#Headers],[Navidad]],""),"")</f>
        <v/>
      </c>
      <c r="E98" s="10" t="str">
        <f>IFERROR(IF(VLOOKUP(A98,Cuaresma!A:C,3,FALSE)=Table15[[#Headers],[Cuaresma]],Table15[[#Headers],[Cuaresma]],""),"")</f>
        <v>Cuaresma</v>
      </c>
      <c r="F98" s="10" t="str">
        <f>IFERROR(IF(VLOOKUP(A98,Pascua!A:C,3,FALSE)=Table15[[#Headers],[Pascua]],Table15[[#Headers],[Pascua]],""),"")</f>
        <v/>
      </c>
      <c r="G98" s="10" t="str">
        <f>IFERROR(IF(VLOOKUP(A98,Pentecostés!A:C,3,FALSE)=Table15[[#Headers],[Pentecostés]],Table15[[#Headers],[Pentecostés]],""),"")</f>
        <v/>
      </c>
      <c r="H98" s="10" t="str">
        <f>IFERROR(IF(VLOOKUP(A98,Entrada!A:C,3,FALSE)=Table15[[#Headers],[Entrada]],Table15[[#Headers],[Entrada]],""),"")</f>
        <v/>
      </c>
      <c r="I98" s="10" t="str">
        <f>IFERROR(IF(VLOOKUP(A98,Virgen!A:C,3,FALSE)=Table15[[#Headers],[Virgen]],Table15[[#Headers],[Virgen]],""),"")</f>
        <v/>
      </c>
      <c r="J98" s="10" t="str">
        <f>IFERROR(IF(VLOOKUP(A98,Paz!A:C,3,FALSE)=Table15[[#Headers],[Paz]],Table15[[#Headers],[Paz]],""),"")</f>
        <v/>
      </c>
      <c r="K98" s="10" t="str">
        <f>IFERROR(IF(VLOOKUP(A98,Pan!A:C,3,FALSE)=Table15[[#Headers],[Pan]],Table15[[#Headers],[Pan]],""),"")</f>
        <v/>
      </c>
      <c r="L98" s="10" t="str">
        <f>IFERROR(IF(VLOOKUP(A98,Comunión!A:C,3,FALSE)=Table15[[#Headers],[Comunión]],Table15[[#Headers],[Comunión]],""),"")</f>
        <v/>
      </c>
      <c r="M98" s="10" t="str">
        <f>IFERROR(IF(VLOOKUP(A98,Niños!A:C,3,FALSE)=Table15[[#Headers],[Niños]],Table15[[#Headers],[Niños]],""),"")</f>
        <v/>
      </c>
      <c r="N98" s="10" t="str">
        <f>IFERROR(IF(VLOOKUP(A98,Laudes!A:C,3,FALSE)=Table15[[#Headers],[Laudes]],Table15[[#Headers],[Laudes]],""),"")</f>
        <v/>
      </c>
      <c r="O98" s="10" t="str">
        <f>IFERROR(IF(VLOOKUP(A98,'Nuevo Testamento'!A:C,3,FALSE)=Table15[[#Headers],[Nuevo Testamento]],Table15[[#Headers],[Nuevo Testamento]],""),"")</f>
        <v/>
      </c>
      <c r="P98" s="10" t="str">
        <f>IFERROR(IF(VLOOKUP(A98,'Antiguo Testamento'!A:C,3,FALSE)=Table15[[#Headers],[Antiguo Testamento]],Table15[[#Headers],[Antiguo Testamento]],""),"")</f>
        <v/>
      </c>
      <c r="Q98" s="10" t="str">
        <f>IFERROR(IF(VLOOKUP(A98,Final!A:C,3,FALSE)=Table15[[#Headers],[Final]],Table15[[#Headers],[Final]],""),"")</f>
        <v/>
      </c>
    </row>
    <row r="99" spans="1:17" s="10" customFormat="1" x14ac:dyDescent="0.25">
      <c r="A99" s="10" t="s">
        <v>166</v>
      </c>
      <c r="B99" s="10">
        <v>99</v>
      </c>
      <c r="C99" s="10" t="str">
        <f>IFERROR(IF(VLOOKUP(A99,Adviento!A:C,3,FALSE)=Table15[[#Headers],[Adviento]],Table15[[#Headers],[Adviento]],""),"")</f>
        <v/>
      </c>
      <c r="D99" s="10" t="str">
        <f>IFERROR(IF(VLOOKUP(A99,Navidad!A:C,3,FALSE)=Table15[[#Headers],[Navidad]],Table15[[#Headers],[Navidad]],""),"")</f>
        <v/>
      </c>
      <c r="E99" s="10" t="str">
        <f>IFERROR(IF(VLOOKUP(A99,Cuaresma!A:C,3,FALSE)=Table15[[#Headers],[Cuaresma]],Table15[[#Headers],[Cuaresma]],""),"")</f>
        <v>Cuaresma</v>
      </c>
      <c r="F99" s="10" t="str">
        <f>IFERROR(IF(VLOOKUP(A99,Pascua!A:C,3,FALSE)=Table15[[#Headers],[Pascua]],Table15[[#Headers],[Pascua]],""),"")</f>
        <v/>
      </c>
      <c r="G99" s="10" t="str">
        <f>IFERROR(IF(VLOOKUP(A99,Pentecostés!A:C,3,FALSE)=Table15[[#Headers],[Pentecostés]],Table15[[#Headers],[Pentecostés]],""),"")</f>
        <v/>
      </c>
      <c r="H99" s="10" t="str">
        <f>IFERROR(IF(VLOOKUP(A99,Entrada!A:C,3,FALSE)=Table15[[#Headers],[Entrada]],Table15[[#Headers],[Entrada]],""),"")</f>
        <v/>
      </c>
      <c r="I99" s="10" t="str">
        <f>IFERROR(IF(VLOOKUP(A99,Virgen!A:C,3,FALSE)=Table15[[#Headers],[Virgen]],Table15[[#Headers],[Virgen]],""),"")</f>
        <v>Virgen</v>
      </c>
      <c r="J99" s="10" t="str">
        <f>IFERROR(IF(VLOOKUP(A99,Paz!A:C,3,FALSE)=Table15[[#Headers],[Paz]],Table15[[#Headers],[Paz]],""),"")</f>
        <v/>
      </c>
      <c r="K99" s="10" t="str">
        <f>IFERROR(IF(VLOOKUP(A99,Pan!A:C,3,FALSE)=Table15[[#Headers],[Pan]],Table15[[#Headers],[Pan]],""),"")</f>
        <v/>
      </c>
      <c r="L99" s="10" t="str">
        <f>IFERROR(IF(VLOOKUP(A99,Comunión!A:C,3,FALSE)=Table15[[#Headers],[Comunión]],Table15[[#Headers],[Comunión]],""),"")</f>
        <v/>
      </c>
      <c r="M99" s="10" t="str">
        <f>IFERROR(IF(VLOOKUP(A99,Niños!A:C,3,FALSE)=Table15[[#Headers],[Niños]],Table15[[#Headers],[Niños]],""),"")</f>
        <v/>
      </c>
      <c r="N99" s="10" t="str">
        <f>IFERROR(IF(VLOOKUP(A99,Laudes!A:C,3,FALSE)=Table15[[#Headers],[Laudes]],Table15[[#Headers],[Laudes]],""),"")</f>
        <v/>
      </c>
      <c r="O99" s="10" t="str">
        <f>IFERROR(IF(VLOOKUP(A99,'Nuevo Testamento'!A:C,3,FALSE)=Table15[[#Headers],[Nuevo Testamento]],Table15[[#Headers],[Nuevo Testamento]],""),"")</f>
        <v/>
      </c>
      <c r="P99" s="10" t="str">
        <f>IFERROR(IF(VLOOKUP(A99,'Antiguo Testamento'!A:C,3,FALSE)=Table15[[#Headers],[Antiguo Testamento]],Table15[[#Headers],[Antiguo Testamento]],""),"")</f>
        <v/>
      </c>
      <c r="Q99" s="10" t="str">
        <f>IFERROR(IF(VLOOKUP(A99,Final!A:C,3,FALSE)=Table15[[#Headers],[Final]],Table15[[#Headers],[Final]],""),"")</f>
        <v/>
      </c>
    </row>
    <row r="100" spans="1:17" s="10" customFormat="1" x14ac:dyDescent="0.25">
      <c r="A100" s="10" t="s">
        <v>167</v>
      </c>
      <c r="B100" s="10">
        <v>100</v>
      </c>
      <c r="C100" s="10" t="str">
        <f>IFERROR(IF(VLOOKUP(A100,Adviento!A:C,3,FALSE)=Table15[[#Headers],[Adviento]],Table15[[#Headers],[Adviento]],""),"")</f>
        <v/>
      </c>
      <c r="D100" s="10" t="str">
        <f>IFERROR(IF(VLOOKUP(A100,Navidad!A:C,3,FALSE)=Table15[[#Headers],[Navidad]],Table15[[#Headers],[Navidad]],""),"")</f>
        <v/>
      </c>
      <c r="E100" s="10" t="str">
        <f>IFERROR(IF(VLOOKUP(A100,Cuaresma!A:C,3,FALSE)=Table15[[#Headers],[Cuaresma]],Table15[[#Headers],[Cuaresma]],""),"")</f>
        <v/>
      </c>
      <c r="F100" s="10" t="str">
        <f>IFERROR(IF(VLOOKUP(A100,Pascua!A:C,3,FALSE)=Table15[[#Headers],[Pascua]],Table15[[#Headers],[Pascua]],""),"")</f>
        <v/>
      </c>
      <c r="G100" s="10" t="str">
        <f>IFERROR(IF(VLOOKUP(A100,Pentecostés!A:C,3,FALSE)=Table15[[#Headers],[Pentecostés]],Table15[[#Headers],[Pentecostés]],""),"")</f>
        <v/>
      </c>
      <c r="H100" s="10" t="str">
        <f>IFERROR(IF(VLOOKUP(A100,Entrada!A:C,3,FALSE)=Table15[[#Headers],[Entrada]],Table15[[#Headers],[Entrada]],""),"")</f>
        <v/>
      </c>
      <c r="I100" s="10" t="str">
        <f>IFERROR(IF(VLOOKUP(A100,Virgen!A:C,3,FALSE)=Table15[[#Headers],[Virgen]],Table15[[#Headers],[Virgen]],""),"")</f>
        <v/>
      </c>
      <c r="J100" s="10" t="str">
        <f>IFERROR(IF(VLOOKUP(A100,Paz!A:C,3,FALSE)=Table15[[#Headers],[Paz]],Table15[[#Headers],[Paz]],""),"")</f>
        <v/>
      </c>
      <c r="K100" s="10" t="str">
        <f>IFERROR(IF(VLOOKUP(A100,Pan!A:C,3,FALSE)=Table15[[#Headers],[Pan]],Table15[[#Headers],[Pan]],""),"")</f>
        <v/>
      </c>
      <c r="L100" s="10" t="str">
        <f>IFERROR(IF(VLOOKUP(A100,Comunión!A:C,3,FALSE)=Table15[[#Headers],[Comunión]],Table15[[#Headers],[Comunión]],""),"")</f>
        <v/>
      </c>
      <c r="M100" s="10" t="str">
        <f>IFERROR(IF(VLOOKUP(A100,Niños!A:C,3,FALSE)=Table15[[#Headers],[Niños]],Table15[[#Headers],[Niños]],""),"")</f>
        <v/>
      </c>
      <c r="N100" s="10" t="str">
        <f>IFERROR(IF(VLOOKUP(A100,Laudes!A:C,3,FALSE)=Table15[[#Headers],[Laudes]],Table15[[#Headers],[Laudes]],""),"")</f>
        <v/>
      </c>
      <c r="O100" s="10" t="str">
        <f>IFERROR(IF(VLOOKUP(A100,'Nuevo Testamento'!A:C,3,FALSE)=Table15[[#Headers],[Nuevo Testamento]],Table15[[#Headers],[Nuevo Testamento]],""),"")</f>
        <v>Nuevo Testamento</v>
      </c>
      <c r="P100" s="10" t="str">
        <f>IFERROR(IF(VLOOKUP(A100,'Antiguo Testamento'!A:C,3,FALSE)=Table15[[#Headers],[Antiguo Testamento]],Table15[[#Headers],[Antiguo Testamento]],""),"")</f>
        <v/>
      </c>
      <c r="Q100" s="10" t="str">
        <f>IFERROR(IF(VLOOKUP(A100,Final!A:C,3,FALSE)=Table15[[#Headers],[Final]],Table15[[#Headers],[Final]],""),"")</f>
        <v>Final</v>
      </c>
    </row>
    <row r="101" spans="1:17" s="10" customFormat="1" x14ac:dyDescent="0.25">
      <c r="A101" s="10" t="s">
        <v>56</v>
      </c>
      <c r="B101" s="10">
        <v>101</v>
      </c>
      <c r="C101" s="10" t="str">
        <f>IFERROR(IF(VLOOKUP(A101,Adviento!A:C,3,FALSE)=Table15[[#Headers],[Adviento]],Table15[[#Headers],[Adviento]],""),"")</f>
        <v/>
      </c>
      <c r="D101" s="10" t="str">
        <f>IFERROR(IF(VLOOKUP(A101,Navidad!A:C,3,FALSE)=Table15[[#Headers],[Navidad]],Table15[[#Headers],[Navidad]],""),"")</f>
        <v/>
      </c>
      <c r="E101" s="10" t="str">
        <f>IFERROR(IF(VLOOKUP(A101,Cuaresma!A:C,3,FALSE)=Table15[[#Headers],[Cuaresma]],Table15[[#Headers],[Cuaresma]],""),"")</f>
        <v/>
      </c>
      <c r="F101" s="10" t="str">
        <f>IFERROR(IF(VLOOKUP(A101,Pascua!A:C,3,FALSE)=Table15[[#Headers],[Pascua]],Table15[[#Headers],[Pascua]],""),"")</f>
        <v>Pascua</v>
      </c>
      <c r="G101" s="10" t="str">
        <f>IFERROR(IF(VLOOKUP(A101,Pentecostés!A:C,3,FALSE)=Table15[[#Headers],[Pentecostés]],Table15[[#Headers],[Pentecostés]],""),"")</f>
        <v>Pentecostés</v>
      </c>
      <c r="H101" s="10" t="str">
        <f>IFERROR(IF(VLOOKUP(A101,Entrada!A:C,3,FALSE)=Table15[[#Headers],[Entrada]],Table15[[#Headers],[Entrada]],""),"")</f>
        <v/>
      </c>
      <c r="I101" s="10" t="str">
        <f>IFERROR(IF(VLOOKUP(A101,Virgen!A:C,3,FALSE)=Table15[[#Headers],[Virgen]],Table15[[#Headers],[Virgen]],""),"")</f>
        <v/>
      </c>
      <c r="J101" s="10" t="str">
        <f>IFERROR(IF(VLOOKUP(A101,Paz!A:C,3,FALSE)=Table15[[#Headers],[Paz]],Table15[[#Headers],[Paz]],""),"")</f>
        <v/>
      </c>
      <c r="K101" s="10" t="str">
        <f>IFERROR(IF(VLOOKUP(A101,Pan!A:C,3,FALSE)=Table15[[#Headers],[Pan]],Table15[[#Headers],[Pan]],""),"")</f>
        <v/>
      </c>
      <c r="L101" s="10" t="str">
        <f>IFERROR(IF(VLOOKUP(A101,Comunión!A:C,3,FALSE)=Table15[[#Headers],[Comunión]],Table15[[#Headers],[Comunión]],""),"")</f>
        <v>Comunión</v>
      </c>
      <c r="M101" s="10" t="str">
        <f>IFERROR(IF(VLOOKUP(A101,Niños!A:C,3,FALSE)=Table15[[#Headers],[Niños]],Table15[[#Headers],[Niños]],""),"")</f>
        <v/>
      </c>
      <c r="N101" s="10" t="str">
        <f>IFERROR(IF(VLOOKUP(A101,Laudes!A:C,3,FALSE)=Table15[[#Headers],[Laudes]],Table15[[#Headers],[Laudes]],""),"")</f>
        <v/>
      </c>
      <c r="O101" s="10" t="str">
        <f>IFERROR(IF(VLOOKUP(A101,'Nuevo Testamento'!A:C,3,FALSE)=Table15[[#Headers],[Nuevo Testamento]],Table15[[#Headers],[Nuevo Testamento]],""),"")</f>
        <v/>
      </c>
      <c r="P101" s="10" t="str">
        <f>IFERROR(IF(VLOOKUP(A101,'Antiguo Testamento'!A:C,3,FALSE)=Table15[[#Headers],[Antiguo Testamento]],Table15[[#Headers],[Antiguo Testamento]],""),"")</f>
        <v>Antiguo Testamento</v>
      </c>
      <c r="Q101" s="10" t="str">
        <f>IFERROR(IF(VLOOKUP(A101,Final!A:C,3,FALSE)=Table15[[#Headers],[Final]],Table15[[#Headers],[Final]],""),"")</f>
        <v/>
      </c>
    </row>
    <row r="102" spans="1:17" s="10" customFormat="1" x14ac:dyDescent="0.25">
      <c r="A102" s="10" t="s">
        <v>57</v>
      </c>
      <c r="B102" s="10">
        <v>102</v>
      </c>
      <c r="C102" s="10" t="str">
        <f>IFERROR(IF(VLOOKUP(A102,Adviento!A:C,3,FALSE)=Table15[[#Headers],[Adviento]],Table15[[#Headers],[Adviento]],""),"")</f>
        <v>Adviento</v>
      </c>
      <c r="D102" s="10" t="str">
        <f>IFERROR(IF(VLOOKUP(A102,Navidad!A:C,3,FALSE)=Table15[[#Headers],[Navidad]],Table15[[#Headers],[Navidad]],""),"")</f>
        <v>Navidad</v>
      </c>
      <c r="E102" s="10" t="str">
        <f>IFERROR(IF(VLOOKUP(A102,Cuaresma!A:C,3,FALSE)=Table15[[#Headers],[Cuaresma]],Table15[[#Headers],[Cuaresma]],""),"")</f>
        <v>Cuaresma</v>
      </c>
      <c r="F102" s="10" t="str">
        <f>IFERROR(IF(VLOOKUP(A102,Pascua!A:C,3,FALSE)=Table15[[#Headers],[Pascua]],Table15[[#Headers],[Pascua]],""),"")</f>
        <v/>
      </c>
      <c r="G102" s="10" t="str">
        <f>IFERROR(IF(VLOOKUP(A102,Pentecostés!A:C,3,FALSE)=Table15[[#Headers],[Pentecostés]],Table15[[#Headers],[Pentecostés]],""),"")</f>
        <v/>
      </c>
      <c r="H102" s="10" t="str">
        <f>IFERROR(IF(VLOOKUP(A102,Entrada!A:C,3,FALSE)=Table15[[#Headers],[Entrada]],Table15[[#Headers],[Entrada]],""),"")</f>
        <v/>
      </c>
      <c r="I102" s="10" t="str">
        <f>IFERROR(IF(VLOOKUP(A102,Virgen!A:C,3,FALSE)=Table15[[#Headers],[Virgen]],Table15[[#Headers],[Virgen]],""),"")</f>
        <v/>
      </c>
      <c r="J102" s="10" t="str">
        <f>IFERROR(IF(VLOOKUP(A102,Paz!A:C,3,FALSE)=Table15[[#Headers],[Paz]],Table15[[#Headers],[Paz]],""),"")</f>
        <v/>
      </c>
      <c r="K102" s="10" t="str">
        <f>IFERROR(IF(VLOOKUP(A102,Pan!A:C,3,FALSE)=Table15[[#Headers],[Pan]],Table15[[#Headers],[Pan]],""),"")</f>
        <v/>
      </c>
      <c r="L102" s="10" t="str">
        <f>IFERROR(IF(VLOOKUP(A102,Comunión!A:C,3,FALSE)=Table15[[#Headers],[Comunión]],Table15[[#Headers],[Comunión]],""),"")</f>
        <v/>
      </c>
      <c r="M102" s="10" t="str">
        <f>IFERROR(IF(VLOOKUP(A102,Niños!A:C,3,FALSE)=Table15[[#Headers],[Niños]],Table15[[#Headers],[Niños]],""),"")</f>
        <v/>
      </c>
      <c r="N102" s="10" t="str">
        <f>IFERROR(IF(VLOOKUP(A102,Laudes!A:C,3,FALSE)=Table15[[#Headers],[Laudes]],Table15[[#Headers],[Laudes]],""),"")</f>
        <v>Laudes</v>
      </c>
      <c r="O102" s="10" t="str">
        <f>IFERROR(IF(VLOOKUP(A102,'Nuevo Testamento'!A:C,3,FALSE)=Table15[[#Headers],[Nuevo Testamento]],Table15[[#Headers],[Nuevo Testamento]],""),"")</f>
        <v>Nuevo Testamento</v>
      </c>
      <c r="P102" s="10" t="str">
        <f>IFERROR(IF(VLOOKUP(A102,'Antiguo Testamento'!A:C,3,FALSE)=Table15[[#Headers],[Antiguo Testamento]],Table15[[#Headers],[Antiguo Testamento]],""),"")</f>
        <v/>
      </c>
      <c r="Q102" s="10" t="str">
        <f>IFERROR(IF(VLOOKUP(A102,Final!A:C,3,FALSE)=Table15[[#Headers],[Final]],Table15[[#Headers],[Final]],""),"")</f>
        <v/>
      </c>
    </row>
    <row r="103" spans="1:17" s="10" customFormat="1" x14ac:dyDescent="0.25">
      <c r="A103" s="10" t="s">
        <v>252</v>
      </c>
      <c r="B103" s="10">
        <v>103</v>
      </c>
      <c r="C103" s="10" t="str">
        <f>IFERROR(IF(VLOOKUP(A103,Adviento!A:C,3,FALSE)=Table15[[#Headers],[Adviento]],Table15[[#Headers],[Adviento]],""),"")</f>
        <v/>
      </c>
      <c r="D103" s="10" t="str">
        <f>IFERROR(IF(VLOOKUP(A103,Navidad!A:C,3,FALSE)=Table15[[#Headers],[Navidad]],Table15[[#Headers],[Navidad]],""),"")</f>
        <v/>
      </c>
      <c r="E103" s="10" t="str">
        <f>IFERROR(IF(VLOOKUP(A103,Cuaresma!A:C,3,FALSE)=Table15[[#Headers],[Cuaresma]],Table15[[#Headers],[Cuaresma]],""),"")</f>
        <v/>
      </c>
      <c r="F103" s="10" t="str">
        <f>IFERROR(IF(VLOOKUP(A103,Pascua!A:C,3,FALSE)=Table15[[#Headers],[Pascua]],Table15[[#Headers],[Pascua]],""),"")</f>
        <v>Pascua</v>
      </c>
      <c r="G103" s="10" t="str">
        <f>IFERROR(IF(VLOOKUP(A103,Pentecostés!A:C,3,FALSE)=Table15[[#Headers],[Pentecostés]],Table15[[#Headers],[Pentecostés]],""),"")</f>
        <v>Pentecostés</v>
      </c>
      <c r="H103" s="10" t="str">
        <f>IFERROR(IF(VLOOKUP(A103,Entrada!A:C,3,FALSE)=Table15[[#Headers],[Entrada]],Table15[[#Headers],[Entrada]],""),"")</f>
        <v/>
      </c>
      <c r="I103" s="10" t="str">
        <f>IFERROR(IF(VLOOKUP(A103,Virgen!A:C,3,FALSE)=Table15[[#Headers],[Virgen]],Table15[[#Headers],[Virgen]],""),"")</f>
        <v/>
      </c>
      <c r="J103" s="10" t="str">
        <f>IFERROR(IF(VLOOKUP(A103,Paz!A:C,3,FALSE)=Table15[[#Headers],[Paz]],Table15[[#Headers],[Paz]],""),"")</f>
        <v/>
      </c>
      <c r="K103" s="10" t="str">
        <f>IFERROR(IF(VLOOKUP(A103,Pan!A:C,3,FALSE)=Table15[[#Headers],[Pan]],Table15[[#Headers],[Pan]],""),"")</f>
        <v/>
      </c>
      <c r="L103" s="10" t="str">
        <f>IFERROR(IF(VLOOKUP(A103,Comunión!A:C,3,FALSE)=Table15[[#Headers],[Comunión]],Table15[[#Headers],[Comunión]],""),"")</f>
        <v/>
      </c>
      <c r="M103" s="10" t="str">
        <f>IFERROR(IF(VLOOKUP(A103,Niños!A:C,3,FALSE)=Table15[[#Headers],[Niños]],Table15[[#Headers],[Niños]],""),"")</f>
        <v/>
      </c>
      <c r="N103" s="10" t="str">
        <f>IFERROR(IF(VLOOKUP(A103,Laudes!A:C,3,FALSE)=Table15[[#Headers],[Laudes]],Table15[[#Headers],[Laudes]],""),"")</f>
        <v/>
      </c>
      <c r="O103" s="10" t="str">
        <f>IFERROR(IF(VLOOKUP(A103,'Nuevo Testamento'!A:C,3,FALSE)=Table15[[#Headers],[Nuevo Testamento]],Table15[[#Headers],[Nuevo Testamento]],""),"")</f>
        <v/>
      </c>
      <c r="P103" s="10" t="str">
        <f>IFERROR(IF(VLOOKUP(A103,'Antiguo Testamento'!A:C,3,FALSE)=Table15[[#Headers],[Antiguo Testamento]],Table15[[#Headers],[Antiguo Testamento]],""),"")</f>
        <v/>
      </c>
      <c r="Q103" s="10" t="str">
        <f>IFERROR(IF(VLOOKUP(A103,Final!A:C,3,FALSE)=Table15[[#Headers],[Final]],Table15[[#Headers],[Final]],""),"")</f>
        <v/>
      </c>
    </row>
    <row r="104" spans="1:17" s="10" customFormat="1" x14ac:dyDescent="0.25">
      <c r="A104" s="10" t="s">
        <v>168</v>
      </c>
      <c r="B104" s="10">
        <v>105</v>
      </c>
      <c r="C104" s="10" t="str">
        <f>IFERROR(IF(VLOOKUP(A104,Adviento!A:C,3,FALSE)=Table15[[#Headers],[Adviento]],Table15[[#Headers],[Adviento]],""),"")</f>
        <v/>
      </c>
      <c r="D104" s="10" t="str">
        <f>IFERROR(IF(VLOOKUP(A104,Navidad!A:C,3,FALSE)=Table15[[#Headers],[Navidad]],Table15[[#Headers],[Navidad]],""),"")</f>
        <v/>
      </c>
      <c r="E104" s="10" t="str">
        <f>IFERROR(IF(VLOOKUP(A104,Cuaresma!A:C,3,FALSE)=Table15[[#Headers],[Cuaresma]],Table15[[#Headers],[Cuaresma]],""),"")</f>
        <v>Cuaresma</v>
      </c>
      <c r="F104" s="10" t="str">
        <f>IFERROR(IF(VLOOKUP(A104,Pascua!A:C,3,FALSE)=Table15[[#Headers],[Pascua]],Table15[[#Headers],[Pascua]],""),"")</f>
        <v/>
      </c>
      <c r="G104" s="10" t="str">
        <f>IFERROR(IF(VLOOKUP(A104,Pentecostés!A:C,3,FALSE)=Table15[[#Headers],[Pentecostés]],Table15[[#Headers],[Pentecostés]],""),"")</f>
        <v/>
      </c>
      <c r="H104" s="10" t="str">
        <f>IFERROR(IF(VLOOKUP(A104,Entrada!A:C,3,FALSE)=Table15[[#Headers],[Entrada]],Table15[[#Headers],[Entrada]],""),"")</f>
        <v>Entrada</v>
      </c>
      <c r="I104" s="10" t="str">
        <f>IFERROR(IF(VLOOKUP(A104,Virgen!A:C,3,FALSE)=Table15[[#Headers],[Virgen]],Table15[[#Headers],[Virgen]],""),"")</f>
        <v/>
      </c>
      <c r="J104" s="10" t="str">
        <f>IFERROR(IF(VLOOKUP(A104,Paz!A:C,3,FALSE)=Table15[[#Headers],[Paz]],Table15[[#Headers],[Paz]],""),"")</f>
        <v/>
      </c>
      <c r="K104" s="10" t="str">
        <f>IFERROR(IF(VLOOKUP(A104,Pan!A:C,3,FALSE)=Table15[[#Headers],[Pan]],Table15[[#Headers],[Pan]],""),"")</f>
        <v/>
      </c>
      <c r="L104" s="10" t="str">
        <f>IFERROR(IF(VLOOKUP(A104,Comunión!A:C,3,FALSE)=Table15[[#Headers],[Comunión]],Table15[[#Headers],[Comunión]],""),"")</f>
        <v/>
      </c>
      <c r="M104" s="10" t="str">
        <f>IFERROR(IF(VLOOKUP(A104,Niños!A:C,3,FALSE)=Table15[[#Headers],[Niños]],Table15[[#Headers],[Niños]],""),"")</f>
        <v/>
      </c>
      <c r="N104" s="10" t="str">
        <f>IFERROR(IF(VLOOKUP(A104,Laudes!A:C,3,FALSE)=Table15[[#Headers],[Laudes]],Table15[[#Headers],[Laudes]],""),"")</f>
        <v>Laudes</v>
      </c>
      <c r="O104" s="10" t="str">
        <f>IFERROR(IF(VLOOKUP(A104,'Nuevo Testamento'!A:C,3,FALSE)=Table15[[#Headers],[Nuevo Testamento]],Table15[[#Headers],[Nuevo Testamento]],""),"")</f>
        <v/>
      </c>
      <c r="P104" s="10" t="str">
        <f>IFERROR(IF(VLOOKUP(A104,'Antiguo Testamento'!A:C,3,FALSE)=Table15[[#Headers],[Antiguo Testamento]],Table15[[#Headers],[Antiguo Testamento]],""),"")</f>
        <v>Antiguo Testamento</v>
      </c>
      <c r="Q104" s="10" t="str">
        <f>IFERROR(IF(VLOOKUP(A104,Final!A:C,3,FALSE)=Table15[[#Headers],[Final]],Table15[[#Headers],[Final]],""),"")</f>
        <v/>
      </c>
    </row>
    <row r="105" spans="1:17" s="10" customFormat="1" x14ac:dyDescent="0.25">
      <c r="A105" s="10" t="s">
        <v>169</v>
      </c>
      <c r="B105" s="10">
        <v>106</v>
      </c>
      <c r="C105" s="10" t="str">
        <f>IFERROR(IF(VLOOKUP(A105,Adviento!A:C,3,FALSE)=Table15[[#Headers],[Adviento]],Table15[[#Headers],[Adviento]],""),"")</f>
        <v>Adviento</v>
      </c>
      <c r="D105" s="10" t="str">
        <f>IFERROR(IF(VLOOKUP(A105,Navidad!A:C,3,FALSE)=Table15[[#Headers],[Navidad]],Table15[[#Headers],[Navidad]],""),"")</f>
        <v>Navidad</v>
      </c>
      <c r="E105" s="10" t="str">
        <f>IFERROR(IF(VLOOKUP(A105,Cuaresma!A:C,3,FALSE)=Table15[[#Headers],[Cuaresma]],Table15[[#Headers],[Cuaresma]],""),"")</f>
        <v>Cuaresma</v>
      </c>
      <c r="F105" s="10" t="str">
        <f>IFERROR(IF(VLOOKUP(A105,Pascua!A:C,3,FALSE)=Table15[[#Headers],[Pascua]],Table15[[#Headers],[Pascua]],""),"")</f>
        <v/>
      </c>
      <c r="G105" s="10" t="str">
        <f>IFERROR(IF(VLOOKUP(A105,Pentecostés!A:C,3,FALSE)=Table15[[#Headers],[Pentecostés]],Table15[[#Headers],[Pentecostés]],""),"")</f>
        <v/>
      </c>
      <c r="H105" s="10" t="str">
        <f>IFERROR(IF(VLOOKUP(A105,Entrada!A:C,3,FALSE)=Table15[[#Headers],[Entrada]],Table15[[#Headers],[Entrada]],""),"")</f>
        <v>Entrada</v>
      </c>
      <c r="I105" s="10" t="str">
        <f>IFERROR(IF(VLOOKUP(A105,Virgen!A:C,3,FALSE)=Table15[[#Headers],[Virgen]],Table15[[#Headers],[Virgen]],""),"")</f>
        <v/>
      </c>
      <c r="J105" s="10" t="str">
        <f>IFERROR(IF(VLOOKUP(A105,Paz!A:C,3,FALSE)=Table15[[#Headers],[Paz]],Table15[[#Headers],[Paz]],""),"")</f>
        <v/>
      </c>
      <c r="K105" s="10" t="str">
        <f>IFERROR(IF(VLOOKUP(A105,Pan!A:C,3,FALSE)=Table15[[#Headers],[Pan]],Table15[[#Headers],[Pan]],""),"")</f>
        <v/>
      </c>
      <c r="L105" s="10" t="str">
        <f>IFERROR(IF(VLOOKUP(A105,Comunión!A:C,3,FALSE)=Table15[[#Headers],[Comunión]],Table15[[#Headers],[Comunión]],""),"")</f>
        <v/>
      </c>
      <c r="M105" s="10" t="str">
        <f>IFERROR(IF(VLOOKUP(A105,Niños!A:C,3,FALSE)=Table15[[#Headers],[Niños]],Table15[[#Headers],[Niños]],""),"")</f>
        <v/>
      </c>
      <c r="N105" s="10" t="str">
        <f>IFERROR(IF(VLOOKUP(A105,Laudes!A:C,3,FALSE)=Table15[[#Headers],[Laudes]],Table15[[#Headers],[Laudes]],""),"")</f>
        <v>Laudes</v>
      </c>
      <c r="O105" s="10" t="str">
        <f>IFERROR(IF(VLOOKUP(A105,'Nuevo Testamento'!A:C,3,FALSE)=Table15[[#Headers],[Nuevo Testamento]],Table15[[#Headers],[Nuevo Testamento]],""),"")</f>
        <v/>
      </c>
      <c r="P105" s="10" t="str">
        <f>IFERROR(IF(VLOOKUP(A105,'Antiguo Testamento'!A:C,3,FALSE)=Table15[[#Headers],[Antiguo Testamento]],Table15[[#Headers],[Antiguo Testamento]],""),"")</f>
        <v/>
      </c>
      <c r="Q105" s="10" t="str">
        <f>IFERROR(IF(VLOOKUP(A105,Final!A:C,3,FALSE)=Table15[[#Headers],[Final]],Table15[[#Headers],[Final]],""),"")</f>
        <v/>
      </c>
    </row>
    <row r="106" spans="1:17" s="10" customFormat="1" x14ac:dyDescent="0.25">
      <c r="A106" s="10" t="s">
        <v>170</v>
      </c>
      <c r="B106" s="10">
        <v>107</v>
      </c>
      <c r="C106" s="10" t="str">
        <f>IFERROR(IF(VLOOKUP(A106,Adviento!A:C,3,FALSE)=Table15[[#Headers],[Adviento]],Table15[[#Headers],[Adviento]],""),"")</f>
        <v>Adviento</v>
      </c>
      <c r="D106" s="10" t="str">
        <f>IFERROR(IF(VLOOKUP(A106,Navidad!A:C,3,FALSE)=Table15[[#Headers],[Navidad]],Table15[[#Headers],[Navidad]],""),"")</f>
        <v>Navidad</v>
      </c>
      <c r="E106" s="10" t="str">
        <f>IFERROR(IF(VLOOKUP(A106,Cuaresma!A:C,3,FALSE)=Table15[[#Headers],[Cuaresma]],Table15[[#Headers],[Cuaresma]],""),"")</f>
        <v/>
      </c>
      <c r="F106" s="10" t="str">
        <f>IFERROR(IF(VLOOKUP(A106,Pascua!A:C,3,FALSE)=Table15[[#Headers],[Pascua]],Table15[[#Headers],[Pascua]],""),"")</f>
        <v>Pascua</v>
      </c>
      <c r="G106" s="10" t="str">
        <f>IFERROR(IF(VLOOKUP(A106,Pentecostés!A:C,3,FALSE)=Table15[[#Headers],[Pentecostés]],Table15[[#Headers],[Pentecostés]],""),"")</f>
        <v>Pentecostés</v>
      </c>
      <c r="H106" s="10" t="str">
        <f>IFERROR(IF(VLOOKUP(A106,Entrada!A:C,3,FALSE)=Table15[[#Headers],[Entrada]],Table15[[#Headers],[Entrada]],""),"")</f>
        <v/>
      </c>
      <c r="I106" s="10" t="str">
        <f>IFERROR(IF(VLOOKUP(A106,Virgen!A:C,3,FALSE)=Table15[[#Headers],[Virgen]],Table15[[#Headers],[Virgen]],""),"")</f>
        <v/>
      </c>
      <c r="J106" s="10" t="str">
        <f>IFERROR(IF(VLOOKUP(A106,Paz!A:C,3,FALSE)=Table15[[#Headers],[Paz]],Table15[[#Headers],[Paz]],""),"")</f>
        <v/>
      </c>
      <c r="K106" s="10" t="str">
        <f>IFERROR(IF(VLOOKUP(A106,Pan!A:C,3,FALSE)=Table15[[#Headers],[Pan]],Table15[[#Headers],[Pan]],""),"")</f>
        <v/>
      </c>
      <c r="L106" s="10" t="str">
        <f>IFERROR(IF(VLOOKUP(A106,Comunión!A:C,3,FALSE)=Table15[[#Headers],[Comunión]],Table15[[#Headers],[Comunión]],""),"")</f>
        <v/>
      </c>
      <c r="M106" s="10" t="str">
        <f>IFERROR(IF(VLOOKUP(A106,Niños!A:C,3,FALSE)=Table15[[#Headers],[Niños]],Table15[[#Headers],[Niños]],""),"")</f>
        <v/>
      </c>
      <c r="N106" s="10" t="str">
        <f>IFERROR(IF(VLOOKUP(A106,Laudes!A:C,3,FALSE)=Table15[[#Headers],[Laudes]],Table15[[#Headers],[Laudes]],""),"")</f>
        <v/>
      </c>
      <c r="O106" s="10" t="str">
        <f>IFERROR(IF(VLOOKUP(A106,'Nuevo Testamento'!A:C,3,FALSE)=Table15[[#Headers],[Nuevo Testamento]],Table15[[#Headers],[Nuevo Testamento]],""),"")</f>
        <v>Nuevo Testamento</v>
      </c>
      <c r="P106" s="10" t="str">
        <f>IFERROR(IF(VLOOKUP(A106,'Antiguo Testamento'!A:C,3,FALSE)=Table15[[#Headers],[Antiguo Testamento]],Table15[[#Headers],[Antiguo Testamento]],""),"")</f>
        <v/>
      </c>
      <c r="Q106" s="10" t="str">
        <f>IFERROR(IF(VLOOKUP(A106,Final!A:C,3,FALSE)=Table15[[#Headers],[Final]],Table15[[#Headers],[Final]],""),"")</f>
        <v>Final</v>
      </c>
    </row>
    <row r="107" spans="1:17" s="10" customFormat="1" x14ac:dyDescent="0.25">
      <c r="A107" s="10" t="s">
        <v>60</v>
      </c>
      <c r="B107" s="10">
        <v>108</v>
      </c>
      <c r="C107" s="10" t="str">
        <f>IFERROR(IF(VLOOKUP(A107,Adviento!A:C,3,FALSE)=Table15[[#Headers],[Adviento]],Table15[[#Headers],[Adviento]],""),"")</f>
        <v/>
      </c>
      <c r="D107" s="10" t="str">
        <f>IFERROR(IF(VLOOKUP(A107,Navidad!A:C,3,FALSE)=Table15[[#Headers],[Navidad]],Table15[[#Headers],[Navidad]],""),"")</f>
        <v/>
      </c>
      <c r="E107" s="10" t="str">
        <f>IFERROR(IF(VLOOKUP(A107,Cuaresma!A:C,3,FALSE)=Table15[[#Headers],[Cuaresma]],Table15[[#Headers],[Cuaresma]],""),"")</f>
        <v/>
      </c>
      <c r="F107" s="10" t="str">
        <f>IFERROR(IF(VLOOKUP(A107,Pascua!A:C,3,FALSE)=Table15[[#Headers],[Pascua]],Table15[[#Headers],[Pascua]],""),"")</f>
        <v/>
      </c>
      <c r="G107" s="10" t="str">
        <f>IFERROR(IF(VLOOKUP(A107,Pentecostés!A:C,3,FALSE)=Table15[[#Headers],[Pentecostés]],Table15[[#Headers],[Pentecostés]],""),"")</f>
        <v/>
      </c>
      <c r="H107" s="10" t="str">
        <f>IFERROR(IF(VLOOKUP(A107,Entrada!A:C,3,FALSE)=Table15[[#Headers],[Entrada]],Table15[[#Headers],[Entrada]],""),"")</f>
        <v/>
      </c>
      <c r="I107" s="10" t="str">
        <f>IFERROR(IF(VLOOKUP(A107,Virgen!A:C,3,FALSE)=Table15[[#Headers],[Virgen]],Table15[[#Headers],[Virgen]],""),"")</f>
        <v>Virgen</v>
      </c>
      <c r="J107" s="10" t="str">
        <f>IFERROR(IF(VLOOKUP(A107,Paz!A:C,3,FALSE)=Table15[[#Headers],[Paz]],Table15[[#Headers],[Paz]],""),"")</f>
        <v/>
      </c>
      <c r="K107" s="10" t="str">
        <f>IFERROR(IF(VLOOKUP(A107,Pan!A:C,3,FALSE)=Table15[[#Headers],[Pan]],Table15[[#Headers],[Pan]],""),"")</f>
        <v/>
      </c>
      <c r="L107" s="10" t="str">
        <f>IFERROR(IF(VLOOKUP(A107,Comunión!A:C,3,FALSE)=Table15[[#Headers],[Comunión]],Table15[[#Headers],[Comunión]],""),"")</f>
        <v/>
      </c>
      <c r="M107" s="10" t="str">
        <f>IFERROR(IF(VLOOKUP(A107,Niños!A:C,3,FALSE)=Table15[[#Headers],[Niños]],Table15[[#Headers],[Niños]],""),"")</f>
        <v/>
      </c>
      <c r="N107" s="10" t="str">
        <f>IFERROR(IF(VLOOKUP(A107,Laudes!A:C,3,FALSE)=Table15[[#Headers],[Laudes]],Table15[[#Headers],[Laudes]],""),"")</f>
        <v>Laudes</v>
      </c>
      <c r="O107" s="10" t="str">
        <f>IFERROR(IF(VLOOKUP(A107,'Nuevo Testamento'!A:C,3,FALSE)=Table15[[#Headers],[Nuevo Testamento]],Table15[[#Headers],[Nuevo Testamento]],""),"")</f>
        <v>Nuevo Testamento</v>
      </c>
      <c r="P107" s="10" t="str">
        <f>IFERROR(IF(VLOOKUP(A107,'Antiguo Testamento'!A:C,3,FALSE)=Table15[[#Headers],[Antiguo Testamento]],Table15[[#Headers],[Antiguo Testamento]],""),"")</f>
        <v/>
      </c>
      <c r="Q107" s="10" t="str">
        <f>IFERROR(IF(VLOOKUP(A107,Final!A:C,3,FALSE)=Table15[[#Headers],[Final]],Table15[[#Headers],[Final]],""),"")</f>
        <v/>
      </c>
    </row>
    <row r="108" spans="1:17" s="10" customFormat="1" x14ac:dyDescent="0.25">
      <c r="A108" s="10" t="s">
        <v>62</v>
      </c>
      <c r="B108" s="10">
        <v>109</v>
      </c>
      <c r="C108" s="10" t="str">
        <f>IFERROR(IF(VLOOKUP(A108,Adviento!A:C,3,FALSE)=Table15[[#Headers],[Adviento]],Table15[[#Headers],[Adviento]],""),"")</f>
        <v/>
      </c>
      <c r="D108" s="10" t="str">
        <f>IFERROR(IF(VLOOKUP(A108,Navidad!A:C,3,FALSE)=Table15[[#Headers],[Navidad]],Table15[[#Headers],[Navidad]],""),"")</f>
        <v/>
      </c>
      <c r="E108" s="10" t="str">
        <f>IFERROR(IF(VLOOKUP(A108,Cuaresma!A:C,3,FALSE)=Table15[[#Headers],[Cuaresma]],Table15[[#Headers],[Cuaresma]],""),"")</f>
        <v/>
      </c>
      <c r="F108" s="10" t="str">
        <f>IFERROR(IF(VLOOKUP(A108,Pascua!A:C,3,FALSE)=Table15[[#Headers],[Pascua]],Table15[[#Headers],[Pascua]],""),"")</f>
        <v>Pascua</v>
      </c>
      <c r="G108" s="10" t="str">
        <f>IFERROR(IF(VLOOKUP(A108,Pentecostés!A:C,3,FALSE)=Table15[[#Headers],[Pentecostés]],Table15[[#Headers],[Pentecostés]],""),"")</f>
        <v>Pentecostés</v>
      </c>
      <c r="H108" s="10" t="str">
        <f>IFERROR(IF(VLOOKUP(A108,Entrada!A:C,3,FALSE)=Table15[[#Headers],[Entrada]],Table15[[#Headers],[Entrada]],""),"")</f>
        <v/>
      </c>
      <c r="I108" s="10" t="str">
        <f>IFERROR(IF(VLOOKUP(A108,Virgen!A:C,3,FALSE)=Table15[[#Headers],[Virgen]],Table15[[#Headers],[Virgen]],""),"")</f>
        <v>Virgen</v>
      </c>
      <c r="J108" s="10" t="str">
        <f>IFERROR(IF(VLOOKUP(A108,Paz!A:C,3,FALSE)=Table15[[#Headers],[Paz]],Table15[[#Headers],[Paz]],""),"")</f>
        <v/>
      </c>
      <c r="K108" s="10" t="str">
        <f>IFERROR(IF(VLOOKUP(A108,Pan!A:C,3,FALSE)=Table15[[#Headers],[Pan]],Table15[[#Headers],[Pan]],""),"")</f>
        <v/>
      </c>
      <c r="L108" s="10" t="str">
        <f>IFERROR(IF(VLOOKUP(A108,Comunión!A:C,3,FALSE)=Table15[[#Headers],[Comunión]],Table15[[#Headers],[Comunión]],""),"")</f>
        <v>Comunión</v>
      </c>
      <c r="M108" s="10" t="str">
        <f>IFERROR(IF(VLOOKUP(A108,Niños!A:C,3,FALSE)=Table15[[#Headers],[Niños]],Table15[[#Headers],[Niños]],""),"")</f>
        <v/>
      </c>
      <c r="N108" s="10" t="str">
        <f>IFERROR(IF(VLOOKUP(A108,Laudes!A:C,3,FALSE)=Table15[[#Headers],[Laudes]],Table15[[#Headers],[Laudes]],""),"")</f>
        <v/>
      </c>
      <c r="O108" s="10" t="str">
        <f>IFERROR(IF(VLOOKUP(A108,'Nuevo Testamento'!A:C,3,FALSE)=Table15[[#Headers],[Nuevo Testamento]],Table15[[#Headers],[Nuevo Testamento]],""),"")</f>
        <v>Nuevo Testamento</v>
      </c>
      <c r="P108" s="10" t="str">
        <f>IFERROR(IF(VLOOKUP(A108,'Antiguo Testamento'!A:C,3,FALSE)=Table15[[#Headers],[Antiguo Testamento]],Table15[[#Headers],[Antiguo Testamento]],""),"")</f>
        <v/>
      </c>
      <c r="Q108" s="10" t="str">
        <f>IFERROR(IF(VLOOKUP(A108,Final!A:C,3,FALSE)=Table15[[#Headers],[Final]],Table15[[#Headers],[Final]],""),"")</f>
        <v/>
      </c>
    </row>
    <row r="109" spans="1:17" s="10" customFormat="1" x14ac:dyDescent="0.25">
      <c r="A109" s="10" t="s">
        <v>61</v>
      </c>
      <c r="B109" s="10">
        <v>110</v>
      </c>
      <c r="C109" s="10" t="str">
        <f>IFERROR(IF(VLOOKUP(A109,Adviento!A:C,3,FALSE)=Table15[[#Headers],[Adviento]],Table15[[#Headers],[Adviento]],""),"")</f>
        <v/>
      </c>
      <c r="D109" s="10" t="str">
        <f>IFERROR(IF(VLOOKUP(A109,Navidad!A:C,3,FALSE)=Table15[[#Headers],[Navidad]],Table15[[#Headers],[Navidad]],""),"")</f>
        <v/>
      </c>
      <c r="E109" s="10" t="str">
        <f>IFERROR(IF(VLOOKUP(A109,Cuaresma!A:C,3,FALSE)=Table15[[#Headers],[Cuaresma]],Table15[[#Headers],[Cuaresma]],""),"")</f>
        <v/>
      </c>
      <c r="F109" s="10" t="str">
        <f>IFERROR(IF(VLOOKUP(A109,Pascua!A:C,3,FALSE)=Table15[[#Headers],[Pascua]],Table15[[#Headers],[Pascua]],""),"")</f>
        <v/>
      </c>
      <c r="G109" s="10" t="str">
        <f>IFERROR(IF(VLOOKUP(A109,Pentecostés!A:C,3,FALSE)=Table15[[#Headers],[Pentecostés]],Table15[[#Headers],[Pentecostés]],""),"")</f>
        <v/>
      </c>
      <c r="H109" s="10" t="str">
        <f>IFERROR(IF(VLOOKUP(A109,Entrada!A:C,3,FALSE)=Table15[[#Headers],[Entrada]],Table15[[#Headers],[Entrada]],""),"")</f>
        <v/>
      </c>
      <c r="I109" s="10" t="str">
        <f>IFERROR(IF(VLOOKUP(A109,Virgen!A:C,3,FALSE)=Table15[[#Headers],[Virgen]],Table15[[#Headers],[Virgen]],""),"")</f>
        <v>Virgen</v>
      </c>
      <c r="J109" s="10" t="str">
        <f>IFERROR(IF(VLOOKUP(A109,Paz!A:C,3,FALSE)=Table15[[#Headers],[Paz]],Table15[[#Headers],[Paz]],""),"")</f>
        <v/>
      </c>
      <c r="K109" s="10" t="str">
        <f>IFERROR(IF(VLOOKUP(A109,Pan!A:C,3,FALSE)=Table15[[#Headers],[Pan]],Table15[[#Headers],[Pan]],""),"")</f>
        <v/>
      </c>
      <c r="L109" s="10" t="str">
        <f>IFERROR(IF(VLOOKUP(A109,Comunión!A:C,3,FALSE)=Table15[[#Headers],[Comunión]],Table15[[#Headers],[Comunión]],""),"")</f>
        <v/>
      </c>
      <c r="M109" s="10" t="str">
        <f>IFERROR(IF(VLOOKUP(A109,Niños!A:C,3,FALSE)=Table15[[#Headers],[Niños]],Table15[[#Headers],[Niños]],""),"")</f>
        <v/>
      </c>
      <c r="N109" s="10" t="str">
        <f>IFERROR(IF(VLOOKUP(A109,Laudes!A:C,3,FALSE)=Table15[[#Headers],[Laudes]],Table15[[#Headers],[Laudes]],""),"")</f>
        <v/>
      </c>
      <c r="O109" s="10" t="str">
        <f>IFERROR(IF(VLOOKUP(A109,'Nuevo Testamento'!A:C,3,FALSE)=Table15[[#Headers],[Nuevo Testamento]],Table15[[#Headers],[Nuevo Testamento]],""),"")</f>
        <v/>
      </c>
      <c r="P109" s="10" t="str">
        <f>IFERROR(IF(VLOOKUP(A109,'Antiguo Testamento'!A:C,3,FALSE)=Table15[[#Headers],[Antiguo Testamento]],Table15[[#Headers],[Antiguo Testamento]],""),"")</f>
        <v/>
      </c>
      <c r="Q109" s="10" t="str">
        <f>IFERROR(IF(VLOOKUP(A109,Final!A:C,3,FALSE)=Table15[[#Headers],[Final]],Table15[[#Headers],[Final]],""),"")</f>
        <v/>
      </c>
    </row>
    <row r="110" spans="1:17" s="10" customFormat="1" x14ac:dyDescent="0.25">
      <c r="A110" s="10" t="s">
        <v>63</v>
      </c>
      <c r="B110" s="10">
        <v>111</v>
      </c>
      <c r="C110" s="10" t="str">
        <f>IFERROR(IF(VLOOKUP(A110,Adviento!A:C,3,FALSE)=Table15[[#Headers],[Adviento]],Table15[[#Headers],[Adviento]],""),"")</f>
        <v/>
      </c>
      <c r="D110" s="10" t="str">
        <f>IFERROR(IF(VLOOKUP(A110,Navidad!A:C,3,FALSE)=Table15[[#Headers],[Navidad]],Table15[[#Headers],[Navidad]],""),"")</f>
        <v/>
      </c>
      <c r="E110" s="10" t="str">
        <f>IFERROR(IF(VLOOKUP(A110,Cuaresma!A:C,3,FALSE)=Table15[[#Headers],[Cuaresma]],Table15[[#Headers],[Cuaresma]],""),"")</f>
        <v>Cuaresma</v>
      </c>
      <c r="F110" s="10" t="str">
        <f>IFERROR(IF(VLOOKUP(A110,Pascua!A:C,3,FALSE)=Table15[[#Headers],[Pascua]],Table15[[#Headers],[Pascua]],""),"")</f>
        <v/>
      </c>
      <c r="G110" s="10" t="str">
        <f>IFERROR(IF(VLOOKUP(A110,Pentecostés!A:C,3,FALSE)=Table15[[#Headers],[Pentecostés]],Table15[[#Headers],[Pentecostés]],""),"")</f>
        <v/>
      </c>
      <c r="H110" s="10" t="str">
        <f>IFERROR(IF(VLOOKUP(A110,Entrada!A:C,3,FALSE)=Table15[[#Headers],[Entrada]],Table15[[#Headers],[Entrada]],""),"")</f>
        <v/>
      </c>
      <c r="I110" s="10" t="str">
        <f>IFERROR(IF(VLOOKUP(A110,Virgen!A:C,3,FALSE)=Table15[[#Headers],[Virgen]],Table15[[#Headers],[Virgen]],""),"")</f>
        <v>Virgen</v>
      </c>
      <c r="J110" s="10" t="str">
        <f>IFERROR(IF(VLOOKUP(A110,Paz!A:C,3,FALSE)=Table15[[#Headers],[Paz]],Table15[[#Headers],[Paz]],""),"")</f>
        <v/>
      </c>
      <c r="K110" s="10" t="str">
        <f>IFERROR(IF(VLOOKUP(A110,Pan!A:C,3,FALSE)=Table15[[#Headers],[Pan]],Table15[[#Headers],[Pan]],""),"")</f>
        <v>Pan</v>
      </c>
      <c r="L110" s="10" t="str">
        <f>IFERROR(IF(VLOOKUP(A110,Comunión!A:C,3,FALSE)=Table15[[#Headers],[Comunión]],Table15[[#Headers],[Comunión]],""),"")</f>
        <v/>
      </c>
      <c r="M110" s="10" t="str">
        <f>IFERROR(IF(VLOOKUP(A110,Niños!A:C,3,FALSE)=Table15[[#Headers],[Niños]],Table15[[#Headers],[Niños]],""),"")</f>
        <v/>
      </c>
      <c r="N110" s="10" t="str">
        <f>IFERROR(IF(VLOOKUP(A110,Laudes!A:C,3,FALSE)=Table15[[#Headers],[Laudes]],Table15[[#Headers],[Laudes]],""),"")</f>
        <v/>
      </c>
      <c r="O110" s="10" t="str">
        <f>IFERROR(IF(VLOOKUP(A110,'Nuevo Testamento'!A:C,3,FALSE)=Table15[[#Headers],[Nuevo Testamento]],Table15[[#Headers],[Nuevo Testamento]],""),"")</f>
        <v>Nuevo Testamento</v>
      </c>
      <c r="P110" s="10" t="str">
        <f>IFERROR(IF(VLOOKUP(A110,'Antiguo Testamento'!A:C,3,FALSE)=Table15[[#Headers],[Antiguo Testamento]],Table15[[#Headers],[Antiguo Testamento]],""),"")</f>
        <v/>
      </c>
      <c r="Q110" s="10" t="str">
        <f>IFERROR(IF(VLOOKUP(A110,Final!A:C,3,FALSE)=Table15[[#Headers],[Final]],Table15[[#Headers],[Final]],""),"")</f>
        <v/>
      </c>
    </row>
    <row r="111" spans="1:17" s="10" customFormat="1" x14ac:dyDescent="0.25">
      <c r="A111" s="10" t="s">
        <v>64</v>
      </c>
      <c r="B111" s="10">
        <v>112</v>
      </c>
      <c r="C111" s="10" t="str">
        <f>IFERROR(IF(VLOOKUP(A111,Adviento!A:C,3,FALSE)=Table15[[#Headers],[Adviento]],Table15[[#Headers],[Adviento]],""),"")</f>
        <v>Adviento</v>
      </c>
      <c r="D111" s="10" t="str">
        <f>IFERROR(IF(VLOOKUP(A111,Navidad!A:C,3,FALSE)=Table15[[#Headers],[Navidad]],Table15[[#Headers],[Navidad]],""),"")</f>
        <v>Navidad</v>
      </c>
      <c r="E111" s="10" t="str">
        <f>IFERROR(IF(VLOOKUP(A111,Cuaresma!A:C,3,FALSE)=Table15[[#Headers],[Cuaresma]],Table15[[#Headers],[Cuaresma]],""),"")</f>
        <v/>
      </c>
      <c r="F111" s="10" t="str">
        <f>IFERROR(IF(VLOOKUP(A111,Pascua!A:C,3,FALSE)=Table15[[#Headers],[Pascua]],Table15[[#Headers],[Pascua]],""),"")</f>
        <v/>
      </c>
      <c r="G111" s="10" t="str">
        <f>IFERROR(IF(VLOOKUP(A111,Pentecostés!A:C,3,FALSE)=Table15[[#Headers],[Pentecostés]],Table15[[#Headers],[Pentecostés]],""),"")</f>
        <v/>
      </c>
      <c r="H111" s="10" t="str">
        <f>IFERROR(IF(VLOOKUP(A111,Entrada!A:C,3,FALSE)=Table15[[#Headers],[Entrada]],Table15[[#Headers],[Entrada]],""),"")</f>
        <v/>
      </c>
      <c r="I111" s="10" t="str">
        <f>IFERROR(IF(VLOOKUP(A111,Virgen!A:C,3,FALSE)=Table15[[#Headers],[Virgen]],Table15[[#Headers],[Virgen]],""),"")</f>
        <v>Virgen</v>
      </c>
      <c r="J111" s="10" t="str">
        <f>IFERROR(IF(VLOOKUP(A111,Paz!A:C,3,FALSE)=Table15[[#Headers],[Paz]],Table15[[#Headers],[Paz]],""),"")</f>
        <v/>
      </c>
      <c r="K111" s="10" t="str">
        <f>IFERROR(IF(VLOOKUP(A111,Pan!A:C,3,FALSE)=Table15[[#Headers],[Pan]],Table15[[#Headers],[Pan]],""),"")</f>
        <v/>
      </c>
      <c r="L111" s="10" t="str">
        <f>IFERROR(IF(VLOOKUP(A111,Comunión!A:C,3,FALSE)=Table15[[#Headers],[Comunión]],Table15[[#Headers],[Comunión]],""),"")</f>
        <v/>
      </c>
      <c r="M111" s="10" t="str">
        <f>IFERROR(IF(VLOOKUP(A111,Niños!A:C,3,FALSE)=Table15[[#Headers],[Niños]],Table15[[#Headers],[Niños]],""),"")</f>
        <v/>
      </c>
      <c r="N111" s="10" t="str">
        <f>IFERROR(IF(VLOOKUP(A111,Laudes!A:C,3,FALSE)=Table15[[#Headers],[Laudes]],Table15[[#Headers],[Laudes]],""),"")</f>
        <v/>
      </c>
      <c r="O111" s="10" t="str">
        <f>IFERROR(IF(VLOOKUP(A111,'Nuevo Testamento'!A:C,3,FALSE)=Table15[[#Headers],[Nuevo Testamento]],Table15[[#Headers],[Nuevo Testamento]],""),"")</f>
        <v/>
      </c>
      <c r="P111" s="10" t="str">
        <f>IFERROR(IF(VLOOKUP(A111,'Antiguo Testamento'!A:C,3,FALSE)=Table15[[#Headers],[Antiguo Testamento]],Table15[[#Headers],[Antiguo Testamento]],""),"")</f>
        <v/>
      </c>
      <c r="Q111" s="10" t="str">
        <f>IFERROR(IF(VLOOKUP(A111,Final!A:C,3,FALSE)=Table15[[#Headers],[Final]],Table15[[#Headers],[Final]],""),"")</f>
        <v/>
      </c>
    </row>
    <row r="112" spans="1:17" s="10" customFormat="1" x14ac:dyDescent="0.25">
      <c r="A112" s="10" t="s">
        <v>65</v>
      </c>
      <c r="B112" s="10">
        <v>113</v>
      </c>
      <c r="C112" s="10" t="str">
        <f>IFERROR(IF(VLOOKUP(A112,Adviento!A:C,3,FALSE)=Table15[[#Headers],[Adviento]],Table15[[#Headers],[Adviento]],""),"")</f>
        <v/>
      </c>
      <c r="D112" s="10" t="str">
        <f>IFERROR(IF(VLOOKUP(A112,Navidad!A:C,3,FALSE)=Table15[[#Headers],[Navidad]],Table15[[#Headers],[Navidad]],""),"")</f>
        <v/>
      </c>
      <c r="E112" s="10" t="str">
        <f>IFERROR(IF(VLOOKUP(A112,Cuaresma!A:C,3,FALSE)=Table15[[#Headers],[Cuaresma]],Table15[[#Headers],[Cuaresma]],""),"")</f>
        <v>Cuaresma</v>
      </c>
      <c r="F112" s="10" t="str">
        <f>IFERROR(IF(VLOOKUP(A112,Pascua!A:C,3,FALSE)=Table15[[#Headers],[Pascua]],Table15[[#Headers],[Pascua]],""),"")</f>
        <v/>
      </c>
      <c r="G112" s="10" t="str">
        <f>IFERROR(IF(VLOOKUP(A112,Pentecostés!A:C,3,FALSE)=Table15[[#Headers],[Pentecostés]],Table15[[#Headers],[Pentecostés]],""),"")</f>
        <v/>
      </c>
      <c r="H112" s="10" t="str">
        <f>IFERROR(IF(VLOOKUP(A112,Entrada!A:C,3,FALSE)=Table15[[#Headers],[Entrada]],Table15[[#Headers],[Entrada]],""),"")</f>
        <v/>
      </c>
      <c r="I112" s="10" t="str">
        <f>IFERROR(IF(VLOOKUP(A112,Virgen!A:C,3,FALSE)=Table15[[#Headers],[Virgen]],Table15[[#Headers],[Virgen]],""),"")</f>
        <v>Virgen</v>
      </c>
      <c r="J112" s="10" t="str">
        <f>IFERROR(IF(VLOOKUP(A112,Paz!A:C,3,FALSE)=Table15[[#Headers],[Paz]],Table15[[#Headers],[Paz]],""),"")</f>
        <v/>
      </c>
      <c r="K112" s="10" t="str">
        <f>IFERROR(IF(VLOOKUP(A112,Pan!A:C,3,FALSE)=Table15[[#Headers],[Pan]],Table15[[#Headers],[Pan]],""),"")</f>
        <v/>
      </c>
      <c r="L112" s="10" t="str">
        <f>IFERROR(IF(VLOOKUP(A112,Comunión!A:C,3,FALSE)=Table15[[#Headers],[Comunión]],Table15[[#Headers],[Comunión]],""),"")</f>
        <v/>
      </c>
      <c r="M112" s="10" t="str">
        <f>IFERROR(IF(VLOOKUP(A112,Niños!A:C,3,FALSE)=Table15[[#Headers],[Niños]],Table15[[#Headers],[Niños]],""),"")</f>
        <v/>
      </c>
      <c r="N112" s="10" t="str">
        <f>IFERROR(IF(VLOOKUP(A112,Laudes!A:C,3,FALSE)=Table15[[#Headers],[Laudes]],Table15[[#Headers],[Laudes]],""),"")</f>
        <v/>
      </c>
      <c r="O112" s="10" t="str">
        <f>IFERROR(IF(VLOOKUP(A112,'Nuevo Testamento'!A:C,3,FALSE)=Table15[[#Headers],[Nuevo Testamento]],Table15[[#Headers],[Nuevo Testamento]],""),"")</f>
        <v/>
      </c>
      <c r="P112" s="10" t="str">
        <f>IFERROR(IF(VLOOKUP(A112,'Antiguo Testamento'!A:C,3,FALSE)=Table15[[#Headers],[Antiguo Testamento]],Table15[[#Headers],[Antiguo Testamento]],""),"")</f>
        <v/>
      </c>
      <c r="Q112" s="10" t="str">
        <f>IFERROR(IF(VLOOKUP(A112,Final!A:C,3,FALSE)=Table15[[#Headers],[Final]],Table15[[#Headers],[Final]],""),"")</f>
        <v/>
      </c>
    </row>
    <row r="113" spans="1:17" s="10" customFormat="1" x14ac:dyDescent="0.25">
      <c r="A113" s="10" t="s">
        <v>66</v>
      </c>
      <c r="B113" s="10">
        <v>114</v>
      </c>
      <c r="C113" s="10" t="str">
        <f>IFERROR(IF(VLOOKUP(A113,Adviento!A:C,3,FALSE)=Table15[[#Headers],[Adviento]],Table15[[#Headers],[Adviento]],""),"")</f>
        <v/>
      </c>
      <c r="D113" s="10" t="str">
        <f>IFERROR(IF(VLOOKUP(A113,Navidad!A:C,3,FALSE)=Table15[[#Headers],[Navidad]],Table15[[#Headers],[Navidad]],""),"")</f>
        <v/>
      </c>
      <c r="E113" s="10" t="str">
        <f>IFERROR(IF(VLOOKUP(A113,Cuaresma!A:C,3,FALSE)=Table15[[#Headers],[Cuaresma]],Table15[[#Headers],[Cuaresma]],""),"")</f>
        <v/>
      </c>
      <c r="F113" s="10" t="str">
        <f>IFERROR(IF(VLOOKUP(A113,Pascua!A:C,3,FALSE)=Table15[[#Headers],[Pascua]],Table15[[#Headers],[Pascua]],""),"")</f>
        <v>Pascua</v>
      </c>
      <c r="G113" s="10" t="str">
        <f>IFERROR(IF(VLOOKUP(A113,Pentecostés!A:C,3,FALSE)=Table15[[#Headers],[Pentecostés]],Table15[[#Headers],[Pentecostés]],""),"")</f>
        <v>Pentecostés</v>
      </c>
      <c r="H113" s="10" t="str">
        <f>IFERROR(IF(VLOOKUP(A113,Entrada!A:C,3,FALSE)=Table15[[#Headers],[Entrada]],Table15[[#Headers],[Entrada]],""),"")</f>
        <v>Entrada</v>
      </c>
      <c r="I113" s="10" t="str">
        <f>IFERROR(IF(VLOOKUP(A113,Virgen!A:C,3,FALSE)=Table15[[#Headers],[Virgen]],Table15[[#Headers],[Virgen]],""),"")</f>
        <v/>
      </c>
      <c r="J113" s="10" t="str">
        <f>IFERROR(IF(VLOOKUP(A113,Paz!A:C,3,FALSE)=Table15[[#Headers],[Paz]],Table15[[#Headers],[Paz]],""),"")</f>
        <v/>
      </c>
      <c r="K113" s="10" t="str">
        <f>IFERROR(IF(VLOOKUP(A113,Pan!A:C,3,FALSE)=Table15[[#Headers],[Pan]],Table15[[#Headers],[Pan]],""),"")</f>
        <v/>
      </c>
      <c r="L113" s="10" t="str">
        <f>IFERROR(IF(VLOOKUP(A113,Comunión!A:C,3,FALSE)=Table15[[#Headers],[Comunión]],Table15[[#Headers],[Comunión]],""),"")</f>
        <v/>
      </c>
      <c r="M113" s="10" t="str">
        <f>IFERROR(IF(VLOOKUP(A113,Niños!A:C,3,FALSE)=Table15[[#Headers],[Niños]],Table15[[#Headers],[Niños]],""),"")</f>
        <v/>
      </c>
      <c r="N113" s="10" t="str">
        <f>IFERROR(IF(VLOOKUP(A113,Laudes!A:C,3,FALSE)=Table15[[#Headers],[Laudes]],Table15[[#Headers],[Laudes]],""),"")</f>
        <v/>
      </c>
      <c r="O113" s="10" t="str">
        <f>IFERROR(IF(VLOOKUP(A113,'Nuevo Testamento'!A:C,3,FALSE)=Table15[[#Headers],[Nuevo Testamento]],Table15[[#Headers],[Nuevo Testamento]],""),"")</f>
        <v/>
      </c>
      <c r="P113" s="10" t="str">
        <f>IFERROR(IF(VLOOKUP(A113,'Antiguo Testamento'!A:C,3,FALSE)=Table15[[#Headers],[Antiguo Testamento]],Table15[[#Headers],[Antiguo Testamento]],""),"")</f>
        <v>Antiguo Testamento</v>
      </c>
      <c r="Q113" s="10" t="str">
        <f>IFERROR(IF(VLOOKUP(A113,Final!A:C,3,FALSE)=Table15[[#Headers],[Final]],Table15[[#Headers],[Final]],""),"")</f>
        <v/>
      </c>
    </row>
    <row r="114" spans="1:17" s="10" customFormat="1" x14ac:dyDescent="0.25">
      <c r="A114" s="10" t="s">
        <v>67</v>
      </c>
      <c r="B114" s="10">
        <v>115</v>
      </c>
      <c r="C114" s="10" t="str">
        <f>IFERROR(IF(VLOOKUP(A114,Adviento!A:C,3,FALSE)=Table15[[#Headers],[Adviento]],Table15[[#Headers],[Adviento]],""),"")</f>
        <v/>
      </c>
      <c r="D114" s="10" t="str">
        <f>IFERROR(IF(VLOOKUP(A114,Navidad!A:C,3,FALSE)=Table15[[#Headers],[Navidad]],Table15[[#Headers],[Navidad]],""),"")</f>
        <v/>
      </c>
      <c r="E114" s="10" t="str">
        <f>IFERROR(IF(VLOOKUP(A114,Cuaresma!A:C,3,FALSE)=Table15[[#Headers],[Cuaresma]],Table15[[#Headers],[Cuaresma]],""),"")</f>
        <v/>
      </c>
      <c r="F114" s="10" t="str">
        <f>IFERROR(IF(VLOOKUP(A114,Pascua!A:C,3,FALSE)=Table15[[#Headers],[Pascua]],Table15[[#Headers],[Pascua]],""),"")</f>
        <v/>
      </c>
      <c r="G114" s="10" t="str">
        <f>IFERROR(IF(VLOOKUP(A114,Pentecostés!A:C,3,FALSE)=Table15[[#Headers],[Pentecostés]],Table15[[#Headers],[Pentecostés]],""),"")</f>
        <v/>
      </c>
      <c r="H114" s="10" t="str">
        <f>IFERROR(IF(VLOOKUP(A114,Entrada!A:C,3,FALSE)=Table15[[#Headers],[Entrada]],Table15[[#Headers],[Entrada]],""),"")</f>
        <v/>
      </c>
      <c r="I114" s="10" t="str">
        <f>IFERROR(IF(VLOOKUP(A114,Virgen!A:C,3,FALSE)=Table15[[#Headers],[Virgen]],Table15[[#Headers],[Virgen]],""),"")</f>
        <v/>
      </c>
      <c r="J114" s="10" t="str">
        <f>IFERROR(IF(VLOOKUP(A114,Paz!A:C,3,FALSE)=Table15[[#Headers],[Paz]],Table15[[#Headers],[Paz]],""),"")</f>
        <v/>
      </c>
      <c r="K114" s="10" t="str">
        <f>IFERROR(IF(VLOOKUP(A114,Pan!A:C,3,FALSE)=Table15[[#Headers],[Pan]],Table15[[#Headers],[Pan]],""),"")</f>
        <v/>
      </c>
      <c r="L114" s="10" t="str">
        <f>IFERROR(IF(VLOOKUP(A114,Comunión!A:C,3,FALSE)=Table15[[#Headers],[Comunión]],Table15[[#Headers],[Comunión]],""),"")</f>
        <v/>
      </c>
      <c r="M114" s="10" t="str">
        <f>IFERROR(IF(VLOOKUP(A114,Niños!A:C,3,FALSE)=Table15[[#Headers],[Niños]],Table15[[#Headers],[Niños]],""),"")</f>
        <v/>
      </c>
      <c r="N114" s="10" t="str">
        <f>IFERROR(IF(VLOOKUP(A114,Laudes!A:C,3,FALSE)=Table15[[#Headers],[Laudes]],Table15[[#Headers],[Laudes]],""),"")</f>
        <v/>
      </c>
      <c r="O114" s="10" t="str">
        <f>IFERROR(IF(VLOOKUP(A114,'Nuevo Testamento'!A:C,3,FALSE)=Table15[[#Headers],[Nuevo Testamento]],Table15[[#Headers],[Nuevo Testamento]],""),"")</f>
        <v/>
      </c>
      <c r="P114" s="10" t="str">
        <f>IFERROR(IF(VLOOKUP(A114,'Antiguo Testamento'!A:C,3,FALSE)=Table15[[#Headers],[Antiguo Testamento]],Table15[[#Headers],[Antiguo Testamento]],""),"")</f>
        <v>Antiguo Testamento</v>
      </c>
      <c r="Q114" s="10" t="str">
        <f>IFERROR(IF(VLOOKUP(A114,Final!A:C,3,FALSE)=Table15[[#Headers],[Final]],Table15[[#Headers],[Final]],""),"")</f>
        <v/>
      </c>
    </row>
    <row r="115" spans="1:17" s="10" customFormat="1" x14ac:dyDescent="0.25">
      <c r="A115" s="10" t="s">
        <v>173</v>
      </c>
      <c r="B115" s="10">
        <v>116</v>
      </c>
      <c r="C115" s="10" t="str">
        <f>IFERROR(IF(VLOOKUP(A115,Adviento!A:C,3,FALSE)=Table15[[#Headers],[Adviento]],Table15[[#Headers],[Adviento]],""),"")</f>
        <v/>
      </c>
      <c r="D115" s="10" t="str">
        <f>IFERROR(IF(VLOOKUP(A115,Navidad!A:C,3,FALSE)=Table15[[#Headers],[Navidad]],Table15[[#Headers],[Navidad]],""),"")</f>
        <v/>
      </c>
      <c r="E115" s="10" t="str">
        <f>IFERROR(IF(VLOOKUP(A115,Cuaresma!A:C,3,FALSE)=Table15[[#Headers],[Cuaresma]],Table15[[#Headers],[Cuaresma]],""),"")</f>
        <v/>
      </c>
      <c r="F115" s="10" t="str">
        <f>IFERROR(IF(VLOOKUP(A115,Pascua!A:C,3,FALSE)=Table15[[#Headers],[Pascua]],Table15[[#Headers],[Pascua]],""),"")</f>
        <v/>
      </c>
      <c r="G115" s="10" t="str">
        <f>IFERROR(IF(VLOOKUP(A115,Pentecostés!A:C,3,FALSE)=Table15[[#Headers],[Pentecostés]],Table15[[#Headers],[Pentecostés]],""),"")</f>
        <v/>
      </c>
      <c r="H115" s="10" t="str">
        <f>IFERROR(IF(VLOOKUP(A115,Entrada!A:C,3,FALSE)=Table15[[#Headers],[Entrada]],Table15[[#Headers],[Entrada]],""),"")</f>
        <v/>
      </c>
      <c r="I115" s="10" t="str">
        <f>IFERROR(IF(VLOOKUP(A115,Virgen!A:C,3,FALSE)=Table15[[#Headers],[Virgen]],Table15[[#Headers],[Virgen]],""),"")</f>
        <v/>
      </c>
      <c r="J115" s="10" t="str">
        <f>IFERROR(IF(VLOOKUP(A115,Paz!A:C,3,FALSE)=Table15[[#Headers],[Paz]],Table15[[#Headers],[Paz]],""),"")</f>
        <v>Paz</v>
      </c>
      <c r="K115" s="10" t="str">
        <f>IFERROR(IF(VLOOKUP(A115,Pan!A:C,3,FALSE)=Table15[[#Headers],[Pan]],Table15[[#Headers],[Pan]],""),"")</f>
        <v/>
      </c>
      <c r="L115" s="10" t="str">
        <f>IFERROR(IF(VLOOKUP(A115,Comunión!A:C,3,FALSE)=Table15[[#Headers],[Comunión]],Table15[[#Headers],[Comunión]],""),"")</f>
        <v/>
      </c>
      <c r="M115" s="10" t="str">
        <f>IFERROR(IF(VLOOKUP(A115,Niños!A:C,3,FALSE)=Table15[[#Headers],[Niños]],Table15[[#Headers],[Niños]],""),"")</f>
        <v/>
      </c>
      <c r="N115" s="10" t="str">
        <f>IFERROR(IF(VLOOKUP(A115,Laudes!A:C,3,FALSE)=Table15[[#Headers],[Laudes]],Table15[[#Headers],[Laudes]],""),"")</f>
        <v/>
      </c>
      <c r="O115" s="10" t="str">
        <f>IFERROR(IF(VLOOKUP(A115,'Nuevo Testamento'!A:C,3,FALSE)=Table15[[#Headers],[Nuevo Testamento]],Table15[[#Headers],[Nuevo Testamento]],""),"")</f>
        <v/>
      </c>
      <c r="P115" s="10" t="str">
        <f>IFERROR(IF(VLOOKUP(A115,'Antiguo Testamento'!A:C,3,FALSE)=Table15[[#Headers],[Antiguo Testamento]],Table15[[#Headers],[Antiguo Testamento]],""),"")</f>
        <v>Antiguo Testamento</v>
      </c>
      <c r="Q115" s="10" t="str">
        <f>IFERROR(IF(VLOOKUP(A115,Final!A:C,3,FALSE)=Table15[[#Headers],[Final]],Table15[[#Headers],[Final]],""),"")</f>
        <v/>
      </c>
    </row>
    <row r="116" spans="1:17" s="10" customFormat="1" x14ac:dyDescent="0.25">
      <c r="A116" s="10" t="s">
        <v>174</v>
      </c>
      <c r="B116" s="10">
        <v>117</v>
      </c>
      <c r="C116" s="10" t="str">
        <f>IFERROR(IF(VLOOKUP(A116,Adviento!A:C,3,FALSE)=Table15[[#Headers],[Adviento]],Table15[[#Headers],[Adviento]],""),"")</f>
        <v/>
      </c>
      <c r="D116" s="10" t="str">
        <f>IFERROR(IF(VLOOKUP(A116,Navidad!A:C,3,FALSE)=Table15[[#Headers],[Navidad]],Table15[[#Headers],[Navidad]],""),"")</f>
        <v/>
      </c>
      <c r="E116" s="10" t="str">
        <f>IFERROR(IF(VLOOKUP(A116,Cuaresma!A:C,3,FALSE)=Table15[[#Headers],[Cuaresma]],Table15[[#Headers],[Cuaresma]],""),"")</f>
        <v>Cuaresma</v>
      </c>
      <c r="F116" s="10" t="str">
        <f>IFERROR(IF(VLOOKUP(A116,Pascua!A:C,3,FALSE)=Table15[[#Headers],[Pascua]],Table15[[#Headers],[Pascua]],""),"")</f>
        <v/>
      </c>
      <c r="G116" s="10" t="str">
        <f>IFERROR(IF(VLOOKUP(A116,Pentecostés!A:C,3,FALSE)=Table15[[#Headers],[Pentecostés]],Table15[[#Headers],[Pentecostés]],""),"")</f>
        <v/>
      </c>
      <c r="H116" s="10" t="str">
        <f>IFERROR(IF(VLOOKUP(A116,Entrada!A:C,3,FALSE)=Table15[[#Headers],[Entrada]],Table15[[#Headers],[Entrada]],""),"")</f>
        <v/>
      </c>
      <c r="I116" s="10" t="str">
        <f>IFERROR(IF(VLOOKUP(A116,Virgen!A:C,3,FALSE)=Table15[[#Headers],[Virgen]],Table15[[#Headers],[Virgen]],""),"")</f>
        <v/>
      </c>
      <c r="J116" s="10" t="str">
        <f>IFERROR(IF(VLOOKUP(A116,Paz!A:C,3,FALSE)=Table15[[#Headers],[Paz]],Table15[[#Headers],[Paz]],""),"")</f>
        <v/>
      </c>
      <c r="K116" s="10" t="str">
        <f>IFERROR(IF(VLOOKUP(A116,Pan!A:C,3,FALSE)=Table15[[#Headers],[Pan]],Table15[[#Headers],[Pan]],""),"")</f>
        <v/>
      </c>
      <c r="L116" s="10" t="str">
        <f>IFERROR(IF(VLOOKUP(A116,Comunión!A:C,3,FALSE)=Table15[[#Headers],[Comunión]],Table15[[#Headers],[Comunión]],""),"")</f>
        <v/>
      </c>
      <c r="M116" s="10" t="str">
        <f>IFERROR(IF(VLOOKUP(A116,Niños!A:C,3,FALSE)=Table15[[#Headers],[Niños]],Table15[[#Headers],[Niños]],""),"")</f>
        <v/>
      </c>
      <c r="N116" s="10" t="str">
        <f>IFERROR(IF(VLOOKUP(A116,Laudes!A:C,3,FALSE)=Table15[[#Headers],[Laudes]],Table15[[#Headers],[Laudes]],""),"")</f>
        <v/>
      </c>
      <c r="O116" s="10" t="str">
        <f>IFERROR(IF(VLOOKUP(A116,'Nuevo Testamento'!A:C,3,FALSE)=Table15[[#Headers],[Nuevo Testamento]],Table15[[#Headers],[Nuevo Testamento]],""),"")</f>
        <v/>
      </c>
      <c r="P116" s="10" t="str">
        <f>IFERROR(IF(VLOOKUP(A116,'Antiguo Testamento'!A:C,3,FALSE)=Table15[[#Headers],[Antiguo Testamento]],Table15[[#Headers],[Antiguo Testamento]],""),"")</f>
        <v/>
      </c>
      <c r="Q116" s="10" t="str">
        <f>IFERROR(IF(VLOOKUP(A116,Final!A:C,3,FALSE)=Table15[[#Headers],[Final]],Table15[[#Headers],[Final]],""),"")</f>
        <v/>
      </c>
    </row>
    <row r="117" spans="1:17" s="10" customFormat="1" x14ac:dyDescent="0.25">
      <c r="A117" s="10" t="s">
        <v>68</v>
      </c>
      <c r="B117" s="10">
        <v>118</v>
      </c>
      <c r="C117" s="10" t="str">
        <f>IFERROR(IF(VLOOKUP(A117,Adviento!A:C,3,FALSE)=Table15[[#Headers],[Adviento]],Table15[[#Headers],[Adviento]],""),"")</f>
        <v/>
      </c>
      <c r="D117" s="10" t="str">
        <f>IFERROR(IF(VLOOKUP(A117,Navidad!A:C,3,FALSE)=Table15[[#Headers],[Navidad]],Table15[[#Headers],[Navidad]],""),"")</f>
        <v/>
      </c>
      <c r="E117" s="10" t="str">
        <f>IFERROR(IF(VLOOKUP(A117,Cuaresma!A:C,3,FALSE)=Table15[[#Headers],[Cuaresma]],Table15[[#Headers],[Cuaresma]],""),"")</f>
        <v>Cuaresma</v>
      </c>
      <c r="F117" s="10" t="str">
        <f>IFERROR(IF(VLOOKUP(A117,Pascua!A:C,3,FALSE)=Table15[[#Headers],[Pascua]],Table15[[#Headers],[Pascua]],""),"")</f>
        <v/>
      </c>
      <c r="G117" s="10" t="str">
        <f>IFERROR(IF(VLOOKUP(A117,Pentecostés!A:C,3,FALSE)=Table15[[#Headers],[Pentecostés]],Table15[[#Headers],[Pentecostés]],""),"")</f>
        <v/>
      </c>
      <c r="H117" s="10" t="str">
        <f>IFERROR(IF(VLOOKUP(A117,Entrada!A:C,3,FALSE)=Table15[[#Headers],[Entrada]],Table15[[#Headers],[Entrada]],""),"")</f>
        <v/>
      </c>
      <c r="I117" s="10" t="str">
        <f>IFERROR(IF(VLOOKUP(A117,Virgen!A:C,3,FALSE)=Table15[[#Headers],[Virgen]],Table15[[#Headers],[Virgen]],""),"")</f>
        <v/>
      </c>
      <c r="J117" s="10" t="str">
        <f>IFERROR(IF(VLOOKUP(A117,Paz!A:C,3,FALSE)=Table15[[#Headers],[Paz]],Table15[[#Headers],[Paz]],""),"")</f>
        <v/>
      </c>
      <c r="K117" s="10" t="str">
        <f>IFERROR(IF(VLOOKUP(A117,Pan!A:C,3,FALSE)=Table15[[#Headers],[Pan]],Table15[[#Headers],[Pan]],""),"")</f>
        <v/>
      </c>
      <c r="L117" s="10" t="str">
        <f>IFERROR(IF(VLOOKUP(A117,Comunión!A:C,3,FALSE)=Table15[[#Headers],[Comunión]],Table15[[#Headers],[Comunión]],""),"")</f>
        <v/>
      </c>
      <c r="M117" s="10" t="str">
        <f>IFERROR(IF(VLOOKUP(A117,Niños!A:C,3,FALSE)=Table15[[#Headers],[Niños]],Table15[[#Headers],[Niños]],""),"")</f>
        <v/>
      </c>
      <c r="N117" s="10" t="str">
        <f>IFERROR(IF(VLOOKUP(A117,Laudes!A:C,3,FALSE)=Table15[[#Headers],[Laudes]],Table15[[#Headers],[Laudes]],""),"")</f>
        <v>Laudes</v>
      </c>
      <c r="O117" s="10" t="str">
        <f>IFERROR(IF(VLOOKUP(A117,'Nuevo Testamento'!A:C,3,FALSE)=Table15[[#Headers],[Nuevo Testamento]],Table15[[#Headers],[Nuevo Testamento]],""),"")</f>
        <v/>
      </c>
      <c r="P117" s="10" t="str">
        <f>IFERROR(IF(VLOOKUP(A117,'Antiguo Testamento'!A:C,3,FALSE)=Table15[[#Headers],[Antiguo Testamento]],Table15[[#Headers],[Antiguo Testamento]],""),"")</f>
        <v>Antiguo Testamento</v>
      </c>
      <c r="Q117" s="10" t="str">
        <f>IFERROR(IF(VLOOKUP(A117,Final!A:C,3,FALSE)=Table15[[#Headers],[Final]],Table15[[#Headers],[Final]],""),"")</f>
        <v/>
      </c>
    </row>
    <row r="118" spans="1:17" s="10" customFormat="1" x14ac:dyDescent="0.25">
      <c r="A118" s="10" t="s">
        <v>69</v>
      </c>
      <c r="B118" s="10">
        <v>119</v>
      </c>
      <c r="C118" s="10" t="str">
        <f>IFERROR(IF(VLOOKUP(A118,Adviento!A:C,3,FALSE)=Table15[[#Headers],[Adviento]],Table15[[#Headers],[Adviento]],""),"")</f>
        <v/>
      </c>
      <c r="D118" s="10" t="str">
        <f>IFERROR(IF(VLOOKUP(A118,Navidad!A:C,3,FALSE)=Table15[[#Headers],[Navidad]],Table15[[#Headers],[Navidad]],""),"")</f>
        <v/>
      </c>
      <c r="E118" s="10" t="str">
        <f>IFERROR(IF(VLOOKUP(A118,Cuaresma!A:C,3,FALSE)=Table15[[#Headers],[Cuaresma]],Table15[[#Headers],[Cuaresma]],""),"")</f>
        <v/>
      </c>
      <c r="F118" s="10" t="str">
        <f>IFERROR(IF(VLOOKUP(A118,Pascua!A:C,3,FALSE)=Table15[[#Headers],[Pascua]],Table15[[#Headers],[Pascua]],""),"")</f>
        <v/>
      </c>
      <c r="G118" s="10" t="str">
        <f>IFERROR(IF(VLOOKUP(A118,Pentecostés!A:C,3,FALSE)=Table15[[#Headers],[Pentecostés]],Table15[[#Headers],[Pentecostés]],""),"")</f>
        <v/>
      </c>
      <c r="H118" s="10" t="str">
        <f>IFERROR(IF(VLOOKUP(A118,Entrada!A:C,3,FALSE)=Table15[[#Headers],[Entrada]],Table15[[#Headers],[Entrada]],""),"")</f>
        <v/>
      </c>
      <c r="I118" s="10" t="str">
        <f>IFERROR(IF(VLOOKUP(A118,Virgen!A:C,3,FALSE)=Table15[[#Headers],[Virgen]],Table15[[#Headers],[Virgen]],""),"")</f>
        <v/>
      </c>
      <c r="J118" s="10" t="str">
        <f>IFERROR(IF(VLOOKUP(A118,Paz!A:C,3,FALSE)=Table15[[#Headers],[Paz]],Table15[[#Headers],[Paz]],""),"")</f>
        <v/>
      </c>
      <c r="K118" s="10" t="str">
        <f>IFERROR(IF(VLOOKUP(A118,Pan!A:C,3,FALSE)=Table15[[#Headers],[Pan]],Table15[[#Headers],[Pan]],""),"")</f>
        <v/>
      </c>
      <c r="L118" s="10" t="str">
        <f>IFERROR(IF(VLOOKUP(A118,Comunión!A:C,3,FALSE)=Table15[[#Headers],[Comunión]],Table15[[#Headers],[Comunión]],""),"")</f>
        <v/>
      </c>
      <c r="M118" s="10" t="str">
        <f>IFERROR(IF(VLOOKUP(A118,Niños!A:C,3,FALSE)=Table15[[#Headers],[Niños]],Table15[[#Headers],[Niños]],""),"")</f>
        <v/>
      </c>
      <c r="N118" s="10" t="str">
        <f>IFERROR(IF(VLOOKUP(A118,Laudes!A:C,3,FALSE)=Table15[[#Headers],[Laudes]],Table15[[#Headers],[Laudes]],""),"")</f>
        <v/>
      </c>
      <c r="O118" s="10" t="str">
        <f>IFERROR(IF(VLOOKUP(A118,'Nuevo Testamento'!A:C,3,FALSE)=Table15[[#Headers],[Nuevo Testamento]],Table15[[#Headers],[Nuevo Testamento]],""),"")</f>
        <v/>
      </c>
      <c r="P118" s="10" t="str">
        <f>IFERROR(IF(VLOOKUP(A118,'Antiguo Testamento'!A:C,3,FALSE)=Table15[[#Headers],[Antiguo Testamento]],Table15[[#Headers],[Antiguo Testamento]],""),"")</f>
        <v>Antiguo Testamento</v>
      </c>
      <c r="Q118" s="10" t="str">
        <f>IFERROR(IF(VLOOKUP(A118,Final!A:C,3,FALSE)=Table15[[#Headers],[Final]],Table15[[#Headers],[Final]],""),"")</f>
        <v/>
      </c>
    </row>
    <row r="119" spans="1:17" s="10" customFormat="1" x14ac:dyDescent="0.25">
      <c r="A119" s="10" t="s">
        <v>176</v>
      </c>
      <c r="B119" s="10">
        <v>120</v>
      </c>
      <c r="C119" s="10" t="str">
        <f>IFERROR(IF(VLOOKUP(A119,Adviento!A:C,3,FALSE)=Table15[[#Headers],[Adviento]],Table15[[#Headers],[Adviento]],""),"")</f>
        <v/>
      </c>
      <c r="D119" s="10" t="str">
        <f>IFERROR(IF(VLOOKUP(A119,Navidad!A:C,3,FALSE)=Table15[[#Headers],[Navidad]],Table15[[#Headers],[Navidad]],""),"")</f>
        <v/>
      </c>
      <c r="E119" s="10" t="str">
        <f>IFERROR(IF(VLOOKUP(A119,Cuaresma!A:C,3,FALSE)=Table15[[#Headers],[Cuaresma]],Table15[[#Headers],[Cuaresma]],""),"")</f>
        <v/>
      </c>
      <c r="F119" s="10" t="str">
        <f>IFERROR(IF(VLOOKUP(A119,Pascua!A:C,3,FALSE)=Table15[[#Headers],[Pascua]],Table15[[#Headers],[Pascua]],""),"")</f>
        <v>Pascua</v>
      </c>
      <c r="G119" s="10" t="str">
        <f>IFERROR(IF(VLOOKUP(A119,Pentecostés!A:C,3,FALSE)=Table15[[#Headers],[Pentecostés]],Table15[[#Headers],[Pentecostés]],""),"")</f>
        <v>Pentecostés</v>
      </c>
      <c r="H119" s="10" t="str">
        <f>IFERROR(IF(VLOOKUP(A119,Entrada!A:C,3,FALSE)=Table15[[#Headers],[Entrada]],Table15[[#Headers],[Entrada]],""),"")</f>
        <v/>
      </c>
      <c r="I119" s="10" t="str">
        <f>IFERROR(IF(VLOOKUP(A119,Virgen!A:C,3,FALSE)=Table15[[#Headers],[Virgen]],Table15[[#Headers],[Virgen]],""),"")</f>
        <v/>
      </c>
      <c r="J119" s="10" t="str">
        <f>IFERROR(IF(VLOOKUP(A119,Paz!A:C,3,FALSE)=Table15[[#Headers],[Paz]],Table15[[#Headers],[Paz]],""),"")</f>
        <v/>
      </c>
      <c r="K119" s="10" t="str">
        <f>IFERROR(IF(VLOOKUP(A119,Pan!A:C,3,FALSE)=Table15[[#Headers],[Pan]],Table15[[#Headers],[Pan]],""),"")</f>
        <v/>
      </c>
      <c r="L119" s="10" t="str">
        <f>IFERROR(IF(VLOOKUP(A119,Comunión!A:C,3,FALSE)=Table15[[#Headers],[Comunión]],Table15[[#Headers],[Comunión]],""),"")</f>
        <v/>
      </c>
      <c r="M119" s="10" t="str">
        <f>IFERROR(IF(VLOOKUP(A119,Niños!A:C,3,FALSE)=Table15[[#Headers],[Niños]],Table15[[#Headers],[Niños]],""),"")</f>
        <v/>
      </c>
      <c r="N119" s="10" t="str">
        <f>IFERROR(IF(VLOOKUP(A119,Laudes!A:C,3,FALSE)=Table15[[#Headers],[Laudes]],Table15[[#Headers],[Laudes]],""),"")</f>
        <v/>
      </c>
      <c r="O119" s="10" t="str">
        <f>IFERROR(IF(VLOOKUP(A119,'Nuevo Testamento'!A:C,3,FALSE)=Table15[[#Headers],[Nuevo Testamento]],Table15[[#Headers],[Nuevo Testamento]],""),"")</f>
        <v>Nuevo Testamento</v>
      </c>
      <c r="P119" s="10" t="str">
        <f>IFERROR(IF(VLOOKUP(A119,'Antiguo Testamento'!A:C,3,FALSE)=Table15[[#Headers],[Antiguo Testamento]],Table15[[#Headers],[Antiguo Testamento]],""),"")</f>
        <v/>
      </c>
      <c r="Q119" s="10" t="str">
        <f>IFERROR(IF(VLOOKUP(A119,Final!A:C,3,FALSE)=Table15[[#Headers],[Final]],Table15[[#Headers],[Final]],""),"")</f>
        <v/>
      </c>
    </row>
    <row r="120" spans="1:17" s="10" customFormat="1" x14ac:dyDescent="0.25">
      <c r="A120" s="10" t="s">
        <v>70</v>
      </c>
      <c r="B120" s="10">
        <v>121</v>
      </c>
      <c r="C120" s="10" t="str">
        <f>IFERROR(IF(VLOOKUP(A120,Adviento!A:C,3,FALSE)=Table15[[#Headers],[Adviento]],Table15[[#Headers],[Adviento]],""),"")</f>
        <v/>
      </c>
      <c r="D120" s="10" t="str">
        <f>IFERROR(IF(VLOOKUP(A120,Navidad!A:C,3,FALSE)=Table15[[#Headers],[Navidad]],Table15[[#Headers],[Navidad]],""),"")</f>
        <v/>
      </c>
      <c r="E120" s="10" t="str">
        <f>IFERROR(IF(VLOOKUP(A120,Cuaresma!A:C,3,FALSE)=Table15[[#Headers],[Cuaresma]],Table15[[#Headers],[Cuaresma]],""),"")</f>
        <v/>
      </c>
      <c r="F120" s="10" t="str">
        <f>IFERROR(IF(VLOOKUP(A120,Pascua!A:C,3,FALSE)=Table15[[#Headers],[Pascua]],Table15[[#Headers],[Pascua]],""),"")</f>
        <v/>
      </c>
      <c r="G120" s="10" t="str">
        <f>IFERROR(IF(VLOOKUP(A120,Pentecostés!A:C,3,FALSE)=Table15[[#Headers],[Pentecostés]],Table15[[#Headers],[Pentecostés]],""),"")</f>
        <v/>
      </c>
      <c r="H120" s="10" t="str">
        <f>IFERROR(IF(VLOOKUP(A120,Entrada!A:C,3,FALSE)=Table15[[#Headers],[Entrada]],Table15[[#Headers],[Entrada]],""),"")</f>
        <v/>
      </c>
      <c r="I120" s="10" t="str">
        <f>IFERROR(IF(VLOOKUP(A120,Virgen!A:C,3,FALSE)=Table15[[#Headers],[Virgen]],Table15[[#Headers],[Virgen]],""),"")</f>
        <v/>
      </c>
      <c r="J120" s="10" t="str">
        <f>IFERROR(IF(VLOOKUP(A120,Paz!A:C,3,FALSE)=Table15[[#Headers],[Paz]],Table15[[#Headers],[Paz]],""),"")</f>
        <v/>
      </c>
      <c r="K120" s="10" t="str">
        <f>IFERROR(IF(VLOOKUP(A120,Pan!A:C,3,FALSE)=Table15[[#Headers],[Pan]],Table15[[#Headers],[Pan]],""),"")</f>
        <v>Pan</v>
      </c>
      <c r="L120" s="10" t="str">
        <f>IFERROR(IF(VLOOKUP(A120,Comunión!A:C,3,FALSE)=Table15[[#Headers],[Comunión]],Table15[[#Headers],[Comunión]],""),"")</f>
        <v/>
      </c>
      <c r="M120" s="10" t="str">
        <f>IFERROR(IF(VLOOKUP(A120,Niños!A:C,3,FALSE)=Table15[[#Headers],[Niños]],Table15[[#Headers],[Niños]],""),"")</f>
        <v/>
      </c>
      <c r="N120" s="10" t="str">
        <f>IFERROR(IF(VLOOKUP(A120,Laudes!A:C,3,FALSE)=Table15[[#Headers],[Laudes]],Table15[[#Headers],[Laudes]],""),"")</f>
        <v/>
      </c>
      <c r="O120" s="10" t="str">
        <f>IFERROR(IF(VLOOKUP(A120,'Nuevo Testamento'!A:C,3,FALSE)=Table15[[#Headers],[Nuevo Testamento]],Table15[[#Headers],[Nuevo Testamento]],""),"")</f>
        <v/>
      </c>
      <c r="P120" s="10" t="str">
        <f>IFERROR(IF(VLOOKUP(A120,'Antiguo Testamento'!A:C,3,FALSE)=Table15[[#Headers],[Antiguo Testamento]],Table15[[#Headers],[Antiguo Testamento]],""),"")</f>
        <v>Antiguo Testamento</v>
      </c>
      <c r="Q120" s="10" t="str">
        <f>IFERROR(IF(VLOOKUP(A120,Final!A:C,3,FALSE)=Table15[[#Headers],[Final]],Table15[[#Headers],[Final]],""),"")</f>
        <v/>
      </c>
    </row>
    <row r="121" spans="1:17" s="10" customFormat="1" x14ac:dyDescent="0.25">
      <c r="A121" s="10" t="s">
        <v>177</v>
      </c>
      <c r="B121" s="10">
        <v>122</v>
      </c>
      <c r="C121" s="10" t="str">
        <f>IFERROR(IF(VLOOKUP(A121,Adviento!A:C,3,FALSE)=Table15[[#Headers],[Adviento]],Table15[[#Headers],[Adviento]],""),"")</f>
        <v/>
      </c>
      <c r="D121" s="10" t="str">
        <f>IFERROR(IF(VLOOKUP(A121,Navidad!A:C,3,FALSE)=Table15[[#Headers],[Navidad]],Table15[[#Headers],[Navidad]],""),"")</f>
        <v/>
      </c>
      <c r="E121" s="10" t="str">
        <f>IFERROR(IF(VLOOKUP(A121,Cuaresma!A:C,3,FALSE)=Table15[[#Headers],[Cuaresma]],Table15[[#Headers],[Cuaresma]],""),"")</f>
        <v/>
      </c>
      <c r="F121" s="10" t="str">
        <f>IFERROR(IF(VLOOKUP(A121,Pascua!A:C,3,FALSE)=Table15[[#Headers],[Pascua]],Table15[[#Headers],[Pascua]],""),"")</f>
        <v>Pascua</v>
      </c>
      <c r="G121" s="10" t="str">
        <f>IFERROR(IF(VLOOKUP(A121,Pentecostés!A:C,3,FALSE)=Table15[[#Headers],[Pentecostés]],Table15[[#Headers],[Pentecostés]],""),"")</f>
        <v>Pentecostés</v>
      </c>
      <c r="H121" s="10" t="str">
        <f>IFERROR(IF(VLOOKUP(A121,Entrada!A:C,3,FALSE)=Table15[[#Headers],[Entrada]],Table15[[#Headers],[Entrada]],""),"")</f>
        <v/>
      </c>
      <c r="I121" s="10" t="str">
        <f>IFERROR(IF(VLOOKUP(A121,Virgen!A:C,3,FALSE)=Table15[[#Headers],[Virgen]],Table15[[#Headers],[Virgen]],""),"")</f>
        <v/>
      </c>
      <c r="J121" s="10" t="str">
        <f>IFERROR(IF(VLOOKUP(A121,Paz!A:C,3,FALSE)=Table15[[#Headers],[Paz]],Table15[[#Headers],[Paz]],""),"")</f>
        <v/>
      </c>
      <c r="K121" s="10" t="str">
        <f>IFERROR(IF(VLOOKUP(A121,Pan!A:C,3,FALSE)=Table15[[#Headers],[Pan]],Table15[[#Headers],[Pan]],""),"")</f>
        <v/>
      </c>
      <c r="L121" s="10" t="str">
        <f>IFERROR(IF(VLOOKUP(A121,Comunión!A:C,3,FALSE)=Table15[[#Headers],[Comunión]],Table15[[#Headers],[Comunión]],""),"")</f>
        <v/>
      </c>
      <c r="M121" s="10" t="str">
        <f>IFERROR(IF(VLOOKUP(A121,Niños!A:C,3,FALSE)=Table15[[#Headers],[Niños]],Table15[[#Headers],[Niños]],""),"")</f>
        <v/>
      </c>
      <c r="N121" s="10" t="str">
        <f>IFERROR(IF(VLOOKUP(A121,Laudes!A:C,3,FALSE)=Table15[[#Headers],[Laudes]],Table15[[#Headers],[Laudes]],""),"")</f>
        <v/>
      </c>
      <c r="O121" s="10" t="str">
        <f>IFERROR(IF(VLOOKUP(A121,'Nuevo Testamento'!A:C,3,FALSE)=Table15[[#Headers],[Nuevo Testamento]],Table15[[#Headers],[Nuevo Testamento]],""),"")</f>
        <v>Nuevo Testamento</v>
      </c>
      <c r="P121" s="10" t="str">
        <f>IFERROR(IF(VLOOKUP(A121,'Antiguo Testamento'!A:C,3,FALSE)=Table15[[#Headers],[Antiguo Testamento]],Table15[[#Headers],[Antiguo Testamento]],""),"")</f>
        <v/>
      </c>
      <c r="Q121" s="10" t="str">
        <f>IFERROR(IF(VLOOKUP(A121,Final!A:C,3,FALSE)=Table15[[#Headers],[Final]],Table15[[#Headers],[Final]],""),"")</f>
        <v/>
      </c>
    </row>
    <row r="122" spans="1:17" s="10" customFormat="1" x14ac:dyDescent="0.25">
      <c r="A122" s="10" t="s">
        <v>73</v>
      </c>
      <c r="B122" s="10">
        <v>123</v>
      </c>
      <c r="C122" s="10" t="str">
        <f>IFERROR(IF(VLOOKUP(A122,Adviento!A:C,3,FALSE)=Table15[[#Headers],[Adviento]],Table15[[#Headers],[Adviento]],""),"")</f>
        <v>Adviento</v>
      </c>
      <c r="D122" s="10" t="str">
        <f>IFERROR(IF(VLOOKUP(A122,Navidad!A:C,3,FALSE)=Table15[[#Headers],[Navidad]],Table15[[#Headers],[Navidad]],""),"")</f>
        <v>Navidad</v>
      </c>
      <c r="E122" s="10" t="str">
        <f>IFERROR(IF(VLOOKUP(A122,Cuaresma!A:C,3,FALSE)=Table15[[#Headers],[Cuaresma]],Table15[[#Headers],[Cuaresma]],""),"")</f>
        <v/>
      </c>
      <c r="F122" s="10" t="str">
        <f>IFERROR(IF(VLOOKUP(A122,Pascua!A:C,3,FALSE)=Table15[[#Headers],[Pascua]],Table15[[#Headers],[Pascua]],""),"")</f>
        <v/>
      </c>
      <c r="G122" s="10" t="str">
        <f>IFERROR(IF(VLOOKUP(A122,Pentecostés!A:C,3,FALSE)=Table15[[#Headers],[Pentecostés]],Table15[[#Headers],[Pentecostés]],""),"")</f>
        <v/>
      </c>
      <c r="H122" s="10" t="str">
        <f>IFERROR(IF(VLOOKUP(A122,Entrada!A:C,3,FALSE)=Table15[[#Headers],[Entrada]],Table15[[#Headers],[Entrada]],""),"")</f>
        <v/>
      </c>
      <c r="I122" s="10" t="str">
        <f>IFERROR(IF(VLOOKUP(A122,Virgen!A:C,3,FALSE)=Table15[[#Headers],[Virgen]],Table15[[#Headers],[Virgen]],""),"")</f>
        <v/>
      </c>
      <c r="J122" s="10" t="str">
        <f>IFERROR(IF(VLOOKUP(A122,Paz!A:C,3,FALSE)=Table15[[#Headers],[Paz]],Table15[[#Headers],[Paz]],""),"")</f>
        <v/>
      </c>
      <c r="K122" s="10" t="str">
        <f>IFERROR(IF(VLOOKUP(A122,Pan!A:C,3,FALSE)=Table15[[#Headers],[Pan]],Table15[[#Headers],[Pan]],""),"")</f>
        <v/>
      </c>
      <c r="L122" s="10" t="str">
        <f>IFERROR(IF(VLOOKUP(A122,Comunión!A:C,3,FALSE)=Table15[[#Headers],[Comunión]],Table15[[#Headers],[Comunión]],""),"")</f>
        <v/>
      </c>
      <c r="M122" s="10" t="str">
        <f>IFERROR(IF(VLOOKUP(A122,Niños!A:C,3,FALSE)=Table15[[#Headers],[Niños]],Table15[[#Headers],[Niños]],""),"")</f>
        <v/>
      </c>
      <c r="N122" s="10" t="str">
        <f>IFERROR(IF(VLOOKUP(A122,Laudes!A:C,3,FALSE)=Table15[[#Headers],[Laudes]],Table15[[#Headers],[Laudes]],""),"")</f>
        <v/>
      </c>
      <c r="O122" s="10" t="str">
        <f>IFERROR(IF(VLOOKUP(A122,'Nuevo Testamento'!A:C,3,FALSE)=Table15[[#Headers],[Nuevo Testamento]],Table15[[#Headers],[Nuevo Testamento]],""),"")</f>
        <v/>
      </c>
      <c r="P122" s="10" t="str">
        <f>IFERROR(IF(VLOOKUP(A122,'Antiguo Testamento'!A:C,3,FALSE)=Table15[[#Headers],[Antiguo Testamento]],Table15[[#Headers],[Antiguo Testamento]],""),"")</f>
        <v/>
      </c>
      <c r="Q122" s="10" t="str">
        <f>IFERROR(IF(VLOOKUP(A122,Final!A:C,3,FALSE)=Table15[[#Headers],[Final]],Table15[[#Headers],[Final]],""),"")</f>
        <v/>
      </c>
    </row>
    <row r="123" spans="1:17" s="10" customFormat="1" x14ac:dyDescent="0.25">
      <c r="A123" s="10" t="s">
        <v>178</v>
      </c>
      <c r="B123" s="10">
        <v>124</v>
      </c>
      <c r="C123" s="10" t="str">
        <f>IFERROR(IF(VLOOKUP(A123,Adviento!A:C,3,FALSE)=Table15[[#Headers],[Adviento]],Table15[[#Headers],[Adviento]],""),"")</f>
        <v/>
      </c>
      <c r="D123" s="10" t="str">
        <f>IFERROR(IF(VLOOKUP(A123,Navidad!A:C,3,FALSE)=Table15[[#Headers],[Navidad]],Table15[[#Headers],[Navidad]],""),"")</f>
        <v/>
      </c>
      <c r="E123" s="10" t="str">
        <f>IFERROR(IF(VLOOKUP(A123,Cuaresma!A:C,3,FALSE)=Table15[[#Headers],[Cuaresma]],Table15[[#Headers],[Cuaresma]],""),"")</f>
        <v/>
      </c>
      <c r="F123" s="10" t="str">
        <f>IFERROR(IF(VLOOKUP(A123,Pascua!A:C,3,FALSE)=Table15[[#Headers],[Pascua]],Table15[[#Headers],[Pascua]],""),"")</f>
        <v/>
      </c>
      <c r="G123" s="10" t="str">
        <f>IFERROR(IF(VLOOKUP(A123,Pentecostés!A:C,3,FALSE)=Table15[[#Headers],[Pentecostés]],Table15[[#Headers],[Pentecostés]],""),"")</f>
        <v/>
      </c>
      <c r="H123" s="10" t="str">
        <f>IFERROR(IF(VLOOKUP(A123,Entrada!A:C,3,FALSE)=Table15[[#Headers],[Entrada]],Table15[[#Headers],[Entrada]],""),"")</f>
        <v/>
      </c>
      <c r="I123" s="10" t="str">
        <f>IFERROR(IF(VLOOKUP(A123,Virgen!A:C,3,FALSE)=Table15[[#Headers],[Virgen]],Table15[[#Headers],[Virgen]],""),"")</f>
        <v/>
      </c>
      <c r="J123" s="10" t="str">
        <f>IFERROR(IF(VLOOKUP(A123,Paz!A:C,3,FALSE)=Table15[[#Headers],[Paz]],Table15[[#Headers],[Paz]],""),"")</f>
        <v/>
      </c>
      <c r="K123" s="10" t="str">
        <f>IFERROR(IF(VLOOKUP(A123,Pan!A:C,3,FALSE)=Table15[[#Headers],[Pan]],Table15[[#Headers],[Pan]],""),"")</f>
        <v/>
      </c>
      <c r="L123" s="10" t="str">
        <f>IFERROR(IF(VLOOKUP(A123,Comunión!A:C,3,FALSE)=Table15[[#Headers],[Comunión]],Table15[[#Headers],[Comunión]],""),"")</f>
        <v/>
      </c>
      <c r="M123" s="10" t="str">
        <f>IFERROR(IF(VLOOKUP(A123,Niños!A:C,3,FALSE)=Table15[[#Headers],[Niños]],Table15[[#Headers],[Niños]],""),"")</f>
        <v/>
      </c>
      <c r="N123" s="10" t="str">
        <f>IFERROR(IF(VLOOKUP(A123,Laudes!A:C,3,FALSE)=Table15[[#Headers],[Laudes]],Table15[[#Headers],[Laudes]],""),"")</f>
        <v/>
      </c>
      <c r="O123" s="10" t="str">
        <f>IFERROR(IF(VLOOKUP(A123,'Nuevo Testamento'!A:C,3,FALSE)=Table15[[#Headers],[Nuevo Testamento]],Table15[[#Headers],[Nuevo Testamento]],""),"")</f>
        <v/>
      </c>
      <c r="P123" s="10" t="str">
        <f>IFERROR(IF(VLOOKUP(A123,'Antiguo Testamento'!A:C,3,FALSE)=Table15[[#Headers],[Antiguo Testamento]],Table15[[#Headers],[Antiguo Testamento]],""),"")</f>
        <v>Antiguo Testamento</v>
      </c>
      <c r="Q123" s="10" t="str">
        <f>IFERROR(IF(VLOOKUP(A123,Final!A:C,3,FALSE)=Table15[[#Headers],[Final]],Table15[[#Headers],[Final]],""),"")</f>
        <v/>
      </c>
    </row>
    <row r="124" spans="1:17" s="10" customFormat="1" x14ac:dyDescent="0.25">
      <c r="A124" s="10" t="s">
        <v>179</v>
      </c>
      <c r="B124" s="10">
        <v>125</v>
      </c>
      <c r="C124" s="10" t="str">
        <f>IFERROR(IF(VLOOKUP(A124,Adviento!A:C,3,FALSE)=Table15[[#Headers],[Adviento]],Table15[[#Headers],[Adviento]],""),"")</f>
        <v/>
      </c>
      <c r="D124" s="10" t="str">
        <f>IFERROR(IF(VLOOKUP(A124,Navidad!A:C,3,FALSE)=Table15[[#Headers],[Navidad]],Table15[[#Headers],[Navidad]],""),"")</f>
        <v/>
      </c>
      <c r="E124" s="10" t="str">
        <f>IFERROR(IF(VLOOKUP(A124,Cuaresma!A:C,3,FALSE)=Table15[[#Headers],[Cuaresma]],Table15[[#Headers],[Cuaresma]],""),"")</f>
        <v/>
      </c>
      <c r="F124" s="10" t="str">
        <f>IFERROR(IF(VLOOKUP(A124,Pascua!A:C,3,FALSE)=Table15[[#Headers],[Pascua]],Table15[[#Headers],[Pascua]],""),"")</f>
        <v/>
      </c>
      <c r="G124" s="10" t="str">
        <f>IFERROR(IF(VLOOKUP(A124,Pentecostés!A:C,3,FALSE)=Table15[[#Headers],[Pentecostés]],Table15[[#Headers],[Pentecostés]],""),"")</f>
        <v/>
      </c>
      <c r="H124" s="10" t="str">
        <f>IFERROR(IF(VLOOKUP(A124,Entrada!A:C,3,FALSE)=Table15[[#Headers],[Entrada]],Table15[[#Headers],[Entrada]],""),"")</f>
        <v/>
      </c>
      <c r="I124" s="10" t="str">
        <f>IFERROR(IF(VLOOKUP(A124,Virgen!A:C,3,FALSE)=Table15[[#Headers],[Virgen]],Table15[[#Headers],[Virgen]],""),"")</f>
        <v/>
      </c>
      <c r="J124" s="10" t="str">
        <f>IFERROR(IF(VLOOKUP(A124,Paz!A:C,3,FALSE)=Table15[[#Headers],[Paz]],Table15[[#Headers],[Paz]],""),"")</f>
        <v/>
      </c>
      <c r="K124" s="10" t="str">
        <f>IFERROR(IF(VLOOKUP(A124,Pan!A:C,3,FALSE)=Table15[[#Headers],[Pan]],Table15[[#Headers],[Pan]],""),"")</f>
        <v/>
      </c>
      <c r="L124" s="10" t="str">
        <f>IFERROR(IF(VLOOKUP(A124,Comunión!A:C,3,FALSE)=Table15[[#Headers],[Comunión]],Table15[[#Headers],[Comunión]],""),"")</f>
        <v/>
      </c>
      <c r="M124" s="10" t="str">
        <f>IFERROR(IF(VLOOKUP(A124,Niños!A:C,3,FALSE)=Table15[[#Headers],[Niños]],Table15[[#Headers],[Niños]],""),"")</f>
        <v/>
      </c>
      <c r="N124" s="10" t="str">
        <f>IFERROR(IF(VLOOKUP(A124,Laudes!A:C,3,FALSE)=Table15[[#Headers],[Laudes]],Table15[[#Headers],[Laudes]],""),"")</f>
        <v>Laudes</v>
      </c>
      <c r="O124" s="10" t="str">
        <f>IFERROR(IF(VLOOKUP(A124,'Nuevo Testamento'!A:C,3,FALSE)=Table15[[#Headers],[Nuevo Testamento]],Table15[[#Headers],[Nuevo Testamento]],""),"")</f>
        <v/>
      </c>
      <c r="P124" s="10" t="str">
        <f>IFERROR(IF(VLOOKUP(A124,'Antiguo Testamento'!A:C,3,FALSE)=Table15[[#Headers],[Antiguo Testamento]],Table15[[#Headers],[Antiguo Testamento]],""),"")</f>
        <v>Antiguo Testamento</v>
      </c>
      <c r="Q124" s="10" t="str">
        <f>IFERROR(IF(VLOOKUP(A124,Final!A:C,3,FALSE)=Table15[[#Headers],[Final]],Table15[[#Headers],[Final]],""),"")</f>
        <v/>
      </c>
    </row>
    <row r="125" spans="1:17" s="10" customFormat="1" x14ac:dyDescent="0.25">
      <c r="A125" s="10" t="s">
        <v>180</v>
      </c>
      <c r="B125" s="10">
        <v>126</v>
      </c>
      <c r="C125" s="10" t="str">
        <f>IFERROR(IF(VLOOKUP(A125,Adviento!A:C,3,FALSE)=Table15[[#Headers],[Adviento]],Table15[[#Headers],[Adviento]],""),"")</f>
        <v/>
      </c>
      <c r="D125" s="10" t="str">
        <f>IFERROR(IF(VLOOKUP(A125,Navidad!A:C,3,FALSE)=Table15[[#Headers],[Navidad]],Table15[[#Headers],[Navidad]],""),"")</f>
        <v/>
      </c>
      <c r="E125" s="10" t="str">
        <f>IFERROR(IF(VLOOKUP(A125,Cuaresma!A:C,3,FALSE)=Table15[[#Headers],[Cuaresma]],Table15[[#Headers],[Cuaresma]],""),"")</f>
        <v>Cuaresma</v>
      </c>
      <c r="F125" s="10" t="str">
        <f>IFERROR(IF(VLOOKUP(A125,Pascua!A:C,3,FALSE)=Table15[[#Headers],[Pascua]],Table15[[#Headers],[Pascua]],""),"")</f>
        <v/>
      </c>
      <c r="G125" s="10" t="str">
        <f>IFERROR(IF(VLOOKUP(A125,Pentecostés!A:C,3,FALSE)=Table15[[#Headers],[Pentecostés]],Table15[[#Headers],[Pentecostés]],""),"")</f>
        <v/>
      </c>
      <c r="H125" s="10" t="str">
        <f>IFERROR(IF(VLOOKUP(A125,Entrada!A:C,3,FALSE)=Table15[[#Headers],[Entrada]],Table15[[#Headers],[Entrada]],""),"")</f>
        <v/>
      </c>
      <c r="I125" s="10" t="str">
        <f>IFERROR(IF(VLOOKUP(A125,Virgen!A:C,3,FALSE)=Table15[[#Headers],[Virgen]],Table15[[#Headers],[Virgen]],""),"")</f>
        <v/>
      </c>
      <c r="J125" s="10" t="str">
        <f>IFERROR(IF(VLOOKUP(A125,Paz!A:C,3,FALSE)=Table15[[#Headers],[Paz]],Table15[[#Headers],[Paz]],""),"")</f>
        <v/>
      </c>
      <c r="K125" s="10" t="str">
        <f>IFERROR(IF(VLOOKUP(A125,Pan!A:C,3,FALSE)=Table15[[#Headers],[Pan]],Table15[[#Headers],[Pan]],""),"")</f>
        <v>Pan</v>
      </c>
      <c r="L125" s="10" t="str">
        <f>IFERROR(IF(VLOOKUP(A125,Comunión!A:C,3,FALSE)=Table15[[#Headers],[Comunión]],Table15[[#Headers],[Comunión]],""),"")</f>
        <v/>
      </c>
      <c r="M125" s="10" t="str">
        <f>IFERROR(IF(VLOOKUP(A125,Niños!A:C,3,FALSE)=Table15[[#Headers],[Niños]],Table15[[#Headers],[Niños]],""),"")</f>
        <v/>
      </c>
      <c r="N125" s="10" t="str">
        <f>IFERROR(IF(VLOOKUP(A125,Laudes!A:C,3,FALSE)=Table15[[#Headers],[Laudes]],Table15[[#Headers],[Laudes]],""),"")</f>
        <v/>
      </c>
      <c r="O125" s="10" t="str">
        <f>IFERROR(IF(VLOOKUP(A125,'Nuevo Testamento'!A:C,3,FALSE)=Table15[[#Headers],[Nuevo Testamento]],Table15[[#Headers],[Nuevo Testamento]],""),"")</f>
        <v/>
      </c>
      <c r="P125" s="10" t="str">
        <f>IFERROR(IF(VLOOKUP(A125,'Antiguo Testamento'!A:C,3,FALSE)=Table15[[#Headers],[Antiguo Testamento]],Table15[[#Headers],[Antiguo Testamento]],""),"")</f>
        <v/>
      </c>
      <c r="Q125" s="10" t="str">
        <f>IFERROR(IF(VLOOKUP(A125,Final!A:C,3,FALSE)=Table15[[#Headers],[Final]],Table15[[#Headers],[Final]],""),"")</f>
        <v/>
      </c>
    </row>
    <row r="126" spans="1:17" s="10" customFormat="1" x14ac:dyDescent="0.25">
      <c r="A126" s="10" t="s">
        <v>181</v>
      </c>
      <c r="B126" s="10">
        <v>127</v>
      </c>
      <c r="C126" s="10" t="str">
        <f>IFERROR(IF(VLOOKUP(A126,Adviento!A:C,3,FALSE)=Table15[[#Headers],[Adviento]],Table15[[#Headers],[Adviento]],""),"")</f>
        <v/>
      </c>
      <c r="D126" s="10" t="str">
        <f>IFERROR(IF(VLOOKUP(A126,Navidad!A:C,3,FALSE)=Table15[[#Headers],[Navidad]],Table15[[#Headers],[Navidad]],""),"")</f>
        <v/>
      </c>
      <c r="E126" s="10" t="str">
        <f>IFERROR(IF(VLOOKUP(A126,Cuaresma!A:C,3,FALSE)=Table15[[#Headers],[Cuaresma]],Table15[[#Headers],[Cuaresma]],""),"")</f>
        <v/>
      </c>
      <c r="F126" s="10" t="str">
        <f>IFERROR(IF(VLOOKUP(A126,Pascua!A:C,3,FALSE)=Table15[[#Headers],[Pascua]],Table15[[#Headers],[Pascua]],""),"")</f>
        <v>Pascua</v>
      </c>
      <c r="G126" s="10" t="str">
        <f>IFERROR(IF(VLOOKUP(A126,Pentecostés!A:C,3,FALSE)=Table15[[#Headers],[Pentecostés]],Table15[[#Headers],[Pentecostés]],""),"")</f>
        <v>Pentecostés</v>
      </c>
      <c r="H126" s="10" t="str">
        <f>IFERROR(IF(VLOOKUP(A126,Entrada!A:C,3,FALSE)=Table15[[#Headers],[Entrada]],Table15[[#Headers],[Entrada]],""),"")</f>
        <v/>
      </c>
      <c r="I126" s="10" t="str">
        <f>IFERROR(IF(VLOOKUP(A126,Virgen!A:C,3,FALSE)=Table15[[#Headers],[Virgen]],Table15[[#Headers],[Virgen]],""),"")</f>
        <v/>
      </c>
      <c r="J126" s="10" t="str">
        <f>IFERROR(IF(VLOOKUP(A126,Paz!A:C,3,FALSE)=Table15[[#Headers],[Paz]],Table15[[#Headers],[Paz]],""),"")</f>
        <v/>
      </c>
      <c r="K126" s="10" t="str">
        <f>IFERROR(IF(VLOOKUP(A126,Pan!A:C,3,FALSE)=Table15[[#Headers],[Pan]],Table15[[#Headers],[Pan]],""),"")</f>
        <v/>
      </c>
      <c r="L126" s="10" t="str">
        <f>IFERROR(IF(VLOOKUP(A126,Comunión!A:C,3,FALSE)=Table15[[#Headers],[Comunión]],Table15[[#Headers],[Comunión]],""),"")</f>
        <v>Comunión</v>
      </c>
      <c r="M126" s="10" t="str">
        <f>IFERROR(IF(VLOOKUP(A126,Niños!A:C,3,FALSE)=Table15[[#Headers],[Niños]],Table15[[#Headers],[Niños]],""),"")</f>
        <v/>
      </c>
      <c r="N126" s="10" t="str">
        <f>IFERROR(IF(VLOOKUP(A126,Laudes!A:C,3,FALSE)=Table15[[#Headers],[Laudes]],Table15[[#Headers],[Laudes]],""),"")</f>
        <v/>
      </c>
      <c r="O126" s="10" t="str">
        <f>IFERROR(IF(VLOOKUP(A126,'Nuevo Testamento'!A:C,3,FALSE)=Table15[[#Headers],[Nuevo Testamento]],Table15[[#Headers],[Nuevo Testamento]],""),"")</f>
        <v>Nuevo Testamento</v>
      </c>
      <c r="P126" s="10" t="str">
        <f>IFERROR(IF(VLOOKUP(A126,'Antiguo Testamento'!A:C,3,FALSE)=Table15[[#Headers],[Antiguo Testamento]],Table15[[#Headers],[Antiguo Testamento]],""),"")</f>
        <v/>
      </c>
      <c r="Q126" s="10" t="str">
        <f>IFERROR(IF(VLOOKUP(A126,Final!A:C,3,FALSE)=Table15[[#Headers],[Final]],Table15[[#Headers],[Final]],""),"")</f>
        <v/>
      </c>
    </row>
    <row r="127" spans="1:17" s="10" customFormat="1" x14ac:dyDescent="0.25">
      <c r="A127" s="10" t="s">
        <v>183</v>
      </c>
      <c r="B127" s="10">
        <v>128</v>
      </c>
      <c r="C127" s="10" t="str">
        <f>IFERROR(IF(VLOOKUP(A127,Adviento!A:C,3,FALSE)=Table15[[#Headers],[Adviento]],Table15[[#Headers],[Adviento]],""),"")</f>
        <v/>
      </c>
      <c r="D127" s="10" t="str">
        <f>IFERROR(IF(VLOOKUP(A127,Navidad!A:C,3,FALSE)=Table15[[#Headers],[Navidad]],Table15[[#Headers],[Navidad]],""),"")</f>
        <v/>
      </c>
      <c r="E127" s="10" t="str">
        <f>IFERROR(IF(VLOOKUP(A127,Cuaresma!A:C,3,FALSE)=Table15[[#Headers],[Cuaresma]],Table15[[#Headers],[Cuaresma]],""),"")</f>
        <v/>
      </c>
      <c r="F127" s="10" t="str">
        <f>IFERROR(IF(VLOOKUP(A127,Pascua!A:C,3,FALSE)=Table15[[#Headers],[Pascua]],Table15[[#Headers],[Pascua]],""),"")</f>
        <v/>
      </c>
      <c r="G127" s="10" t="str">
        <f>IFERROR(IF(VLOOKUP(A127,Pentecostés!A:C,3,FALSE)=Table15[[#Headers],[Pentecostés]],Table15[[#Headers],[Pentecostés]],""),"")</f>
        <v/>
      </c>
      <c r="H127" s="10" t="str">
        <f>IFERROR(IF(VLOOKUP(A127,Entrada!A:C,3,FALSE)=Table15[[#Headers],[Entrada]],Table15[[#Headers],[Entrada]],""),"")</f>
        <v>Entrada</v>
      </c>
      <c r="I127" s="10" t="str">
        <f>IFERROR(IF(VLOOKUP(A127,Virgen!A:C,3,FALSE)=Table15[[#Headers],[Virgen]],Table15[[#Headers],[Virgen]],""),"")</f>
        <v/>
      </c>
      <c r="J127" s="10" t="str">
        <f>IFERROR(IF(VLOOKUP(A127,Paz!A:C,3,FALSE)=Table15[[#Headers],[Paz]],Table15[[#Headers],[Paz]],""),"")</f>
        <v/>
      </c>
      <c r="K127" s="10" t="str">
        <f>IFERROR(IF(VLOOKUP(A127,Pan!A:C,3,FALSE)=Table15[[#Headers],[Pan]],Table15[[#Headers],[Pan]],""),"")</f>
        <v/>
      </c>
      <c r="L127" s="10" t="str">
        <f>IFERROR(IF(VLOOKUP(A127,Comunión!A:C,3,FALSE)=Table15[[#Headers],[Comunión]],Table15[[#Headers],[Comunión]],""),"")</f>
        <v/>
      </c>
      <c r="M127" s="10" t="str">
        <f>IFERROR(IF(VLOOKUP(A127,Niños!A:C,3,FALSE)=Table15[[#Headers],[Niños]],Table15[[#Headers],[Niños]],""),"")</f>
        <v/>
      </c>
      <c r="N127" s="10" t="str">
        <f>IFERROR(IF(VLOOKUP(A127,Laudes!A:C,3,FALSE)=Table15[[#Headers],[Laudes]],Table15[[#Headers],[Laudes]],""),"")</f>
        <v>Laudes</v>
      </c>
      <c r="O127" s="10" t="str">
        <f>IFERROR(IF(VLOOKUP(A127,'Nuevo Testamento'!A:C,3,FALSE)=Table15[[#Headers],[Nuevo Testamento]],Table15[[#Headers],[Nuevo Testamento]],""),"")</f>
        <v/>
      </c>
      <c r="P127" s="10" t="str">
        <f>IFERROR(IF(VLOOKUP(A127,'Antiguo Testamento'!A:C,3,FALSE)=Table15[[#Headers],[Antiguo Testamento]],Table15[[#Headers],[Antiguo Testamento]],""),"")</f>
        <v>Antiguo Testamento</v>
      </c>
      <c r="Q127" s="10" t="str">
        <f>IFERROR(IF(VLOOKUP(A127,Final!A:C,3,FALSE)=Table15[[#Headers],[Final]],Table15[[#Headers],[Final]],""),"")</f>
        <v/>
      </c>
    </row>
    <row r="128" spans="1:17" s="10" customFormat="1" x14ac:dyDescent="0.25">
      <c r="A128" s="10" t="s">
        <v>184</v>
      </c>
      <c r="B128" s="10">
        <v>129</v>
      </c>
      <c r="C128" s="10" t="str">
        <f>IFERROR(IF(VLOOKUP(A128,Adviento!A:C,3,FALSE)=Table15[[#Headers],[Adviento]],Table15[[#Headers],[Adviento]],""),"")</f>
        <v/>
      </c>
      <c r="D128" s="10" t="str">
        <f>IFERROR(IF(VLOOKUP(A128,Navidad!A:C,3,FALSE)=Table15[[#Headers],[Navidad]],Table15[[#Headers],[Navidad]],""),"")</f>
        <v/>
      </c>
      <c r="E128" s="10" t="str">
        <f>IFERROR(IF(VLOOKUP(A128,Cuaresma!A:C,3,FALSE)=Table15[[#Headers],[Cuaresma]],Table15[[#Headers],[Cuaresma]],""),"")</f>
        <v/>
      </c>
      <c r="F128" s="10" t="str">
        <f>IFERROR(IF(VLOOKUP(A128,Pascua!A:C,3,FALSE)=Table15[[#Headers],[Pascua]],Table15[[#Headers],[Pascua]],""),"")</f>
        <v>Pascua</v>
      </c>
      <c r="G128" s="10" t="str">
        <f>IFERROR(IF(VLOOKUP(A128,Pentecostés!A:C,3,FALSE)=Table15[[#Headers],[Pentecostés]],Table15[[#Headers],[Pentecostés]],""),"")</f>
        <v>Pentecostés</v>
      </c>
      <c r="H128" s="10" t="str">
        <f>IFERROR(IF(VLOOKUP(A128,Entrada!A:C,3,FALSE)=Table15[[#Headers],[Entrada]],Table15[[#Headers],[Entrada]],""),"")</f>
        <v>Entrada</v>
      </c>
      <c r="I128" s="10" t="str">
        <f>IFERROR(IF(VLOOKUP(A128,Virgen!A:C,3,FALSE)=Table15[[#Headers],[Virgen]],Table15[[#Headers],[Virgen]],""),"")</f>
        <v/>
      </c>
      <c r="J128" s="10" t="str">
        <f>IFERROR(IF(VLOOKUP(A128,Paz!A:C,3,FALSE)=Table15[[#Headers],[Paz]],Table15[[#Headers],[Paz]],""),"")</f>
        <v/>
      </c>
      <c r="K128" s="10" t="str">
        <f>IFERROR(IF(VLOOKUP(A128,Pan!A:C,3,FALSE)=Table15[[#Headers],[Pan]],Table15[[#Headers],[Pan]],""),"")</f>
        <v/>
      </c>
      <c r="L128" s="10" t="str">
        <f>IFERROR(IF(VLOOKUP(A128,Comunión!A:C,3,FALSE)=Table15[[#Headers],[Comunión]],Table15[[#Headers],[Comunión]],""),"")</f>
        <v/>
      </c>
      <c r="M128" s="10" t="str">
        <f>IFERROR(IF(VLOOKUP(A128,Niños!A:C,3,FALSE)=Table15[[#Headers],[Niños]],Table15[[#Headers],[Niños]],""),"")</f>
        <v/>
      </c>
      <c r="N128" s="10" t="str">
        <f>IFERROR(IF(VLOOKUP(A128,Laudes!A:C,3,FALSE)=Table15[[#Headers],[Laudes]],Table15[[#Headers],[Laudes]],""),"")</f>
        <v/>
      </c>
      <c r="O128" s="10" t="str">
        <f>IFERROR(IF(VLOOKUP(A128,'Nuevo Testamento'!A:C,3,FALSE)=Table15[[#Headers],[Nuevo Testamento]],Table15[[#Headers],[Nuevo Testamento]],""),"")</f>
        <v/>
      </c>
      <c r="P128" s="10" t="str">
        <f>IFERROR(IF(VLOOKUP(A128,'Antiguo Testamento'!A:C,3,FALSE)=Table15[[#Headers],[Antiguo Testamento]],Table15[[#Headers],[Antiguo Testamento]],""),"")</f>
        <v>Antiguo Testamento</v>
      </c>
      <c r="Q128" s="10" t="str">
        <f>IFERROR(IF(VLOOKUP(A128,Final!A:C,3,FALSE)=Table15[[#Headers],[Final]],Table15[[#Headers],[Final]],""),"")</f>
        <v/>
      </c>
    </row>
    <row r="129" spans="1:17" s="10" customFormat="1" x14ac:dyDescent="0.25">
      <c r="A129" s="10" t="s">
        <v>185</v>
      </c>
      <c r="B129" s="10">
        <v>130</v>
      </c>
      <c r="C129" s="10" t="str">
        <f>IFERROR(IF(VLOOKUP(A129,Adviento!A:C,3,FALSE)=Table15[[#Headers],[Adviento]],Table15[[#Headers],[Adviento]],""),"")</f>
        <v/>
      </c>
      <c r="D129" s="10" t="str">
        <f>IFERROR(IF(VLOOKUP(A129,Navidad!A:C,3,FALSE)=Table15[[#Headers],[Navidad]],Table15[[#Headers],[Navidad]],""),"")</f>
        <v/>
      </c>
      <c r="E129" s="10" t="str">
        <f>IFERROR(IF(VLOOKUP(A129,Cuaresma!A:C,3,FALSE)=Table15[[#Headers],[Cuaresma]],Table15[[#Headers],[Cuaresma]],""),"")</f>
        <v/>
      </c>
      <c r="F129" s="10" t="str">
        <f>IFERROR(IF(VLOOKUP(A129,Pascua!A:C,3,FALSE)=Table15[[#Headers],[Pascua]],Table15[[#Headers],[Pascua]],""),"")</f>
        <v>Pascua</v>
      </c>
      <c r="G129" s="10" t="str">
        <f>IFERROR(IF(VLOOKUP(A129,Pentecostés!A:C,3,FALSE)=Table15[[#Headers],[Pentecostés]],Table15[[#Headers],[Pentecostés]],""),"")</f>
        <v>Pentecostés</v>
      </c>
      <c r="H129" s="10" t="str">
        <f>IFERROR(IF(VLOOKUP(A129,Entrada!A:C,3,FALSE)=Table15[[#Headers],[Entrada]],Table15[[#Headers],[Entrada]],""),"")</f>
        <v/>
      </c>
      <c r="I129" s="10" t="str">
        <f>IFERROR(IF(VLOOKUP(A129,Virgen!A:C,3,FALSE)=Table15[[#Headers],[Virgen]],Table15[[#Headers],[Virgen]],""),"")</f>
        <v>Virgen</v>
      </c>
      <c r="J129" s="10" t="str">
        <f>IFERROR(IF(VLOOKUP(A129,Paz!A:C,3,FALSE)=Table15[[#Headers],[Paz]],Table15[[#Headers],[Paz]],""),"")</f>
        <v/>
      </c>
      <c r="K129" s="10" t="str">
        <f>IFERROR(IF(VLOOKUP(A129,Pan!A:C,3,FALSE)=Table15[[#Headers],[Pan]],Table15[[#Headers],[Pan]],""),"")</f>
        <v/>
      </c>
      <c r="L129" s="10" t="str">
        <f>IFERROR(IF(VLOOKUP(A129,Comunión!A:C,3,FALSE)=Table15[[#Headers],[Comunión]],Table15[[#Headers],[Comunión]],""),"")</f>
        <v/>
      </c>
      <c r="M129" s="10" t="str">
        <f>IFERROR(IF(VLOOKUP(A129,Niños!A:C,3,FALSE)=Table15[[#Headers],[Niños]],Table15[[#Headers],[Niños]],""),"")</f>
        <v/>
      </c>
      <c r="N129" s="10" t="str">
        <f>IFERROR(IF(VLOOKUP(A129,Laudes!A:C,3,FALSE)=Table15[[#Headers],[Laudes]],Table15[[#Headers],[Laudes]],""),"")</f>
        <v/>
      </c>
      <c r="O129" s="10" t="str">
        <f>IFERROR(IF(VLOOKUP(A129,'Nuevo Testamento'!A:C,3,FALSE)=Table15[[#Headers],[Nuevo Testamento]],Table15[[#Headers],[Nuevo Testamento]],""),"")</f>
        <v/>
      </c>
      <c r="P129" s="10" t="str">
        <f>IFERROR(IF(VLOOKUP(A129,'Antiguo Testamento'!A:C,3,FALSE)=Table15[[#Headers],[Antiguo Testamento]],Table15[[#Headers],[Antiguo Testamento]],""),"")</f>
        <v/>
      </c>
      <c r="Q129" s="10" t="str">
        <f>IFERROR(IF(VLOOKUP(A129,Final!A:C,3,FALSE)=Table15[[#Headers],[Final]],Table15[[#Headers],[Final]],""),"")</f>
        <v/>
      </c>
    </row>
    <row r="130" spans="1:17" s="10" customFormat="1" x14ac:dyDescent="0.25">
      <c r="A130" s="10" t="s">
        <v>75</v>
      </c>
      <c r="B130" s="10">
        <v>131</v>
      </c>
      <c r="C130" s="10" t="str">
        <f>IFERROR(IF(VLOOKUP(A130,Adviento!A:C,3,FALSE)=Table15[[#Headers],[Adviento]],Table15[[#Headers],[Adviento]],""),"")</f>
        <v/>
      </c>
      <c r="D130" s="10" t="str">
        <f>IFERROR(IF(VLOOKUP(A130,Navidad!A:C,3,FALSE)=Table15[[#Headers],[Navidad]],Table15[[#Headers],[Navidad]],""),"")</f>
        <v/>
      </c>
      <c r="E130" s="10" t="str">
        <f>IFERROR(IF(VLOOKUP(A130,Cuaresma!A:C,3,FALSE)=Table15[[#Headers],[Cuaresma]],Table15[[#Headers],[Cuaresma]],""),"")</f>
        <v/>
      </c>
      <c r="F130" s="10" t="str">
        <f>IFERROR(IF(VLOOKUP(A130,Pascua!A:C,3,FALSE)=Table15[[#Headers],[Pascua]],Table15[[#Headers],[Pascua]],""),"")</f>
        <v>Pascua</v>
      </c>
      <c r="G130" s="10" t="str">
        <f>IFERROR(IF(VLOOKUP(A130,Pentecostés!A:C,3,FALSE)=Table15[[#Headers],[Pentecostés]],Table15[[#Headers],[Pentecostés]],""),"")</f>
        <v>Pentecostés</v>
      </c>
      <c r="H130" s="10" t="str">
        <f>IFERROR(IF(VLOOKUP(A130,Entrada!A:C,3,FALSE)=Table15[[#Headers],[Entrada]],Table15[[#Headers],[Entrada]],""),"")</f>
        <v/>
      </c>
      <c r="I130" s="10" t="str">
        <f>IFERROR(IF(VLOOKUP(A130,Virgen!A:C,3,FALSE)=Table15[[#Headers],[Virgen]],Table15[[#Headers],[Virgen]],""),"")</f>
        <v/>
      </c>
      <c r="J130" s="10" t="str">
        <f>IFERROR(IF(VLOOKUP(A130,Paz!A:C,3,FALSE)=Table15[[#Headers],[Paz]],Table15[[#Headers],[Paz]],""),"")</f>
        <v/>
      </c>
      <c r="K130" s="10" t="str">
        <f>IFERROR(IF(VLOOKUP(A130,Pan!A:C,3,FALSE)=Table15[[#Headers],[Pan]],Table15[[#Headers],[Pan]],""),"")</f>
        <v/>
      </c>
      <c r="L130" s="10" t="str">
        <f>IFERROR(IF(VLOOKUP(A130,Comunión!A:C,3,FALSE)=Table15[[#Headers],[Comunión]],Table15[[#Headers],[Comunión]],""),"")</f>
        <v>Comunión</v>
      </c>
      <c r="M130" s="10" t="str">
        <f>IFERROR(IF(VLOOKUP(A130,Niños!A:C,3,FALSE)=Table15[[#Headers],[Niños]],Table15[[#Headers],[Niños]],""),"")</f>
        <v/>
      </c>
      <c r="N130" s="10" t="str">
        <f>IFERROR(IF(VLOOKUP(A130,Laudes!A:C,3,FALSE)=Table15[[#Headers],[Laudes]],Table15[[#Headers],[Laudes]],""),"")</f>
        <v/>
      </c>
      <c r="O130" s="10" t="str">
        <f>IFERROR(IF(VLOOKUP(A130,'Nuevo Testamento'!A:C,3,FALSE)=Table15[[#Headers],[Nuevo Testamento]],Table15[[#Headers],[Nuevo Testamento]],""),"")</f>
        <v/>
      </c>
      <c r="P130" s="10" t="str">
        <f>IFERROR(IF(VLOOKUP(A130,'Antiguo Testamento'!A:C,3,FALSE)=Table15[[#Headers],[Antiguo Testamento]],Table15[[#Headers],[Antiguo Testamento]],""),"")</f>
        <v/>
      </c>
      <c r="Q130" s="10" t="str">
        <f>IFERROR(IF(VLOOKUP(A130,Final!A:C,3,FALSE)=Table15[[#Headers],[Final]],Table15[[#Headers],[Final]],""),"")</f>
        <v/>
      </c>
    </row>
    <row r="131" spans="1:17" s="10" customFormat="1" x14ac:dyDescent="0.25">
      <c r="A131" s="10" t="s">
        <v>239</v>
      </c>
      <c r="B131" s="10">
        <v>132</v>
      </c>
      <c r="C131" s="10" t="str">
        <f>IFERROR(IF(VLOOKUP(A131,Adviento!A:C,3,FALSE)=Table15[[#Headers],[Adviento]],Table15[[#Headers],[Adviento]],""),"")</f>
        <v/>
      </c>
      <c r="D131" s="10" t="str">
        <f>IFERROR(IF(VLOOKUP(A131,Navidad!A:C,3,FALSE)=Table15[[#Headers],[Navidad]],Table15[[#Headers],[Navidad]],""),"")</f>
        <v/>
      </c>
      <c r="E131" s="10" t="str">
        <f>IFERROR(IF(VLOOKUP(A131,Cuaresma!A:C,3,FALSE)=Table15[[#Headers],[Cuaresma]],Table15[[#Headers],[Cuaresma]],""),"")</f>
        <v/>
      </c>
      <c r="F131" s="10" t="str">
        <f>IFERROR(IF(VLOOKUP(A131,Pascua!A:C,3,FALSE)=Table15[[#Headers],[Pascua]],Table15[[#Headers],[Pascua]],""),"")</f>
        <v/>
      </c>
      <c r="G131" s="10" t="str">
        <f>IFERROR(IF(VLOOKUP(A131,Pentecostés!A:C,3,FALSE)=Table15[[#Headers],[Pentecostés]],Table15[[#Headers],[Pentecostés]],""),"")</f>
        <v/>
      </c>
      <c r="H131" s="10" t="str">
        <f>IFERROR(IF(VLOOKUP(A131,Entrada!A:C,3,FALSE)=Table15[[#Headers],[Entrada]],Table15[[#Headers],[Entrada]],""),"")</f>
        <v/>
      </c>
      <c r="I131" s="10" t="str">
        <f>IFERROR(IF(VLOOKUP(A131,Virgen!A:C,3,FALSE)=Table15[[#Headers],[Virgen]],Table15[[#Headers],[Virgen]],""),"")</f>
        <v/>
      </c>
      <c r="J131" s="10" t="str">
        <f>IFERROR(IF(VLOOKUP(A131,Paz!A:C,3,FALSE)=Table15[[#Headers],[Paz]],Table15[[#Headers],[Paz]],""),"")</f>
        <v>Paz</v>
      </c>
      <c r="K131" s="10" t="str">
        <f>IFERROR(IF(VLOOKUP(A131,Pan!A:C,3,FALSE)=Table15[[#Headers],[Pan]],Table15[[#Headers],[Pan]],""),"")</f>
        <v/>
      </c>
      <c r="L131" s="10" t="str">
        <f>IFERROR(IF(VLOOKUP(A131,Comunión!A:C,3,FALSE)=Table15[[#Headers],[Comunión]],Table15[[#Headers],[Comunión]],""),"")</f>
        <v/>
      </c>
      <c r="M131" s="10" t="str">
        <f>IFERROR(IF(VLOOKUP(A131,Niños!A:C,3,FALSE)=Table15[[#Headers],[Niños]],Table15[[#Headers],[Niños]],""),"")</f>
        <v/>
      </c>
      <c r="N131" s="10" t="str">
        <f>IFERROR(IF(VLOOKUP(A131,Laudes!A:C,3,FALSE)=Table15[[#Headers],[Laudes]],Table15[[#Headers],[Laudes]],""),"")</f>
        <v/>
      </c>
      <c r="O131" s="10" t="str">
        <f>IFERROR(IF(VLOOKUP(A131,'Nuevo Testamento'!A:C,3,FALSE)=Table15[[#Headers],[Nuevo Testamento]],Table15[[#Headers],[Nuevo Testamento]],""),"")</f>
        <v/>
      </c>
      <c r="P131" s="10" t="str">
        <f>IFERROR(IF(VLOOKUP(A131,'Antiguo Testamento'!A:C,3,FALSE)=Table15[[#Headers],[Antiguo Testamento]],Table15[[#Headers],[Antiguo Testamento]],""),"")</f>
        <v>Antiguo Testamento</v>
      </c>
      <c r="Q131" s="10" t="str">
        <f>IFERROR(IF(VLOOKUP(A131,Final!A:C,3,FALSE)=Table15[[#Headers],[Final]],Table15[[#Headers],[Final]],""),"")</f>
        <v/>
      </c>
    </row>
    <row r="132" spans="1:17" s="10" customFormat="1" x14ac:dyDescent="0.25">
      <c r="A132" s="10" t="s">
        <v>186</v>
      </c>
      <c r="B132" s="10">
        <v>133</v>
      </c>
      <c r="C132" s="10" t="str">
        <f>IFERROR(IF(VLOOKUP(A132,Adviento!A:C,3,FALSE)=Table15[[#Headers],[Adviento]],Table15[[#Headers],[Adviento]],""),"")</f>
        <v/>
      </c>
      <c r="D132" s="10" t="str">
        <f>IFERROR(IF(VLOOKUP(A132,Navidad!A:C,3,FALSE)=Table15[[#Headers],[Navidad]],Table15[[#Headers],[Navidad]],""),"")</f>
        <v/>
      </c>
      <c r="E132" s="10" t="str">
        <f>IFERROR(IF(VLOOKUP(A132,Cuaresma!A:C,3,FALSE)=Table15[[#Headers],[Cuaresma]],Table15[[#Headers],[Cuaresma]],""),"")</f>
        <v/>
      </c>
      <c r="F132" s="10" t="str">
        <f>IFERROR(IF(VLOOKUP(A132,Pascua!A:C,3,FALSE)=Table15[[#Headers],[Pascua]],Table15[[#Headers],[Pascua]],""),"")</f>
        <v>Pascua</v>
      </c>
      <c r="G132" s="10" t="str">
        <f>IFERROR(IF(VLOOKUP(A132,Pentecostés!A:C,3,FALSE)=Table15[[#Headers],[Pentecostés]],Table15[[#Headers],[Pentecostés]],""),"")</f>
        <v>Pentecostés</v>
      </c>
      <c r="H132" s="10" t="str">
        <f>IFERROR(IF(VLOOKUP(A132,Entrada!A:C,3,FALSE)=Table15[[#Headers],[Entrada]],Table15[[#Headers],[Entrada]],""),"")</f>
        <v/>
      </c>
      <c r="I132" s="10" t="str">
        <f>IFERROR(IF(VLOOKUP(A132,Virgen!A:C,3,FALSE)=Table15[[#Headers],[Virgen]],Table15[[#Headers],[Virgen]],""),"")</f>
        <v/>
      </c>
      <c r="J132" s="10" t="str">
        <f>IFERROR(IF(VLOOKUP(A132,Paz!A:C,3,FALSE)=Table15[[#Headers],[Paz]],Table15[[#Headers],[Paz]],""),"")</f>
        <v/>
      </c>
      <c r="K132" s="10" t="str">
        <f>IFERROR(IF(VLOOKUP(A132,Pan!A:C,3,FALSE)=Table15[[#Headers],[Pan]],Table15[[#Headers],[Pan]],""),"")</f>
        <v/>
      </c>
      <c r="L132" s="10" t="str">
        <f>IFERROR(IF(VLOOKUP(A132,Comunión!A:C,3,FALSE)=Table15[[#Headers],[Comunión]],Table15[[#Headers],[Comunión]],""),"")</f>
        <v/>
      </c>
      <c r="M132" s="10" t="str">
        <f>IFERROR(IF(VLOOKUP(A132,Niños!A:C,3,FALSE)=Table15[[#Headers],[Niños]],Table15[[#Headers],[Niños]],""),"")</f>
        <v>Niños</v>
      </c>
      <c r="N132" s="10" t="str">
        <f>IFERROR(IF(VLOOKUP(A132,Laudes!A:C,3,FALSE)=Table15[[#Headers],[Laudes]],Table15[[#Headers],[Laudes]],""),"")</f>
        <v/>
      </c>
      <c r="O132" s="10" t="str">
        <f>IFERROR(IF(VLOOKUP(A132,'Nuevo Testamento'!A:C,3,FALSE)=Table15[[#Headers],[Nuevo Testamento]],Table15[[#Headers],[Nuevo Testamento]],""),"")</f>
        <v/>
      </c>
      <c r="P132" s="10" t="str">
        <f>IFERROR(IF(VLOOKUP(A132,'Antiguo Testamento'!A:C,3,FALSE)=Table15[[#Headers],[Antiguo Testamento]],Table15[[#Headers],[Antiguo Testamento]],""),"")</f>
        <v/>
      </c>
      <c r="Q132" s="10" t="str">
        <f>IFERROR(IF(VLOOKUP(A132,Final!A:C,3,FALSE)=Table15[[#Headers],[Final]],Table15[[#Headers],[Final]],""),"")</f>
        <v/>
      </c>
    </row>
    <row r="133" spans="1:17" s="10" customFormat="1" x14ac:dyDescent="0.25">
      <c r="A133" s="10" t="s">
        <v>187</v>
      </c>
      <c r="B133" s="10">
        <v>134</v>
      </c>
      <c r="C133" s="10" t="str">
        <f>IFERROR(IF(VLOOKUP(A133,Adviento!A:C,3,FALSE)=Table15[[#Headers],[Adviento]],Table15[[#Headers],[Adviento]],""),"")</f>
        <v/>
      </c>
      <c r="D133" s="10" t="str">
        <f>IFERROR(IF(VLOOKUP(A133,Navidad!A:C,3,FALSE)=Table15[[#Headers],[Navidad]],Table15[[#Headers],[Navidad]],""),"")</f>
        <v/>
      </c>
      <c r="E133" s="10" t="str">
        <f>IFERROR(IF(VLOOKUP(A133,Cuaresma!A:C,3,FALSE)=Table15[[#Headers],[Cuaresma]],Table15[[#Headers],[Cuaresma]],""),"")</f>
        <v>Cuaresma</v>
      </c>
      <c r="F133" s="10" t="str">
        <f>IFERROR(IF(VLOOKUP(A133,Pascua!A:C,3,FALSE)=Table15[[#Headers],[Pascua]],Table15[[#Headers],[Pascua]],""),"")</f>
        <v/>
      </c>
      <c r="G133" s="10" t="str">
        <f>IFERROR(IF(VLOOKUP(A133,Pentecostés!A:C,3,FALSE)=Table15[[#Headers],[Pentecostés]],Table15[[#Headers],[Pentecostés]],""),"")</f>
        <v/>
      </c>
      <c r="H133" s="10" t="str">
        <f>IFERROR(IF(VLOOKUP(A133,Entrada!A:C,3,FALSE)=Table15[[#Headers],[Entrada]],Table15[[#Headers],[Entrada]],""),"")</f>
        <v/>
      </c>
      <c r="I133" s="10" t="str">
        <f>IFERROR(IF(VLOOKUP(A133,Virgen!A:C,3,FALSE)=Table15[[#Headers],[Virgen]],Table15[[#Headers],[Virgen]],""),"")</f>
        <v/>
      </c>
      <c r="J133" s="10" t="str">
        <f>IFERROR(IF(VLOOKUP(A133,Paz!A:C,3,FALSE)=Table15[[#Headers],[Paz]],Table15[[#Headers],[Paz]],""),"")</f>
        <v/>
      </c>
      <c r="K133" s="10" t="str">
        <f>IFERROR(IF(VLOOKUP(A133,Pan!A:C,3,FALSE)=Table15[[#Headers],[Pan]],Table15[[#Headers],[Pan]],""),"")</f>
        <v/>
      </c>
      <c r="L133" s="10" t="str">
        <f>IFERROR(IF(VLOOKUP(A133,Comunión!A:C,3,FALSE)=Table15[[#Headers],[Comunión]],Table15[[#Headers],[Comunión]],""),"")</f>
        <v/>
      </c>
      <c r="M133" s="10" t="str">
        <f>IFERROR(IF(VLOOKUP(A133,Niños!A:C,3,FALSE)=Table15[[#Headers],[Niños]],Table15[[#Headers],[Niños]],""),"")</f>
        <v/>
      </c>
      <c r="N133" s="10" t="str">
        <f>IFERROR(IF(VLOOKUP(A133,Laudes!A:C,3,FALSE)=Table15[[#Headers],[Laudes]],Table15[[#Headers],[Laudes]],""),"")</f>
        <v>Laudes</v>
      </c>
      <c r="O133" s="10" t="str">
        <f>IFERROR(IF(VLOOKUP(A133,'Nuevo Testamento'!A:C,3,FALSE)=Table15[[#Headers],[Nuevo Testamento]],Table15[[#Headers],[Nuevo Testamento]],""),"")</f>
        <v/>
      </c>
      <c r="P133" s="10" t="str">
        <f>IFERROR(IF(VLOOKUP(A133,'Antiguo Testamento'!A:C,3,FALSE)=Table15[[#Headers],[Antiguo Testamento]],Table15[[#Headers],[Antiguo Testamento]],""),"")</f>
        <v>Antiguo Testamento</v>
      </c>
      <c r="Q133" s="10" t="str">
        <f>IFERROR(IF(VLOOKUP(A133,Final!A:C,3,FALSE)=Table15[[#Headers],[Final]],Table15[[#Headers],[Final]],""),"")</f>
        <v/>
      </c>
    </row>
    <row r="134" spans="1:17" s="10" customFormat="1" x14ac:dyDescent="0.25">
      <c r="A134" s="10" t="s">
        <v>188</v>
      </c>
      <c r="B134" s="10">
        <v>135</v>
      </c>
      <c r="C134" s="10" t="str">
        <f>IFERROR(IF(VLOOKUP(A134,Adviento!A:C,3,FALSE)=Table15[[#Headers],[Adviento]],Table15[[#Headers],[Adviento]],""),"")</f>
        <v/>
      </c>
      <c r="D134" s="10" t="str">
        <f>IFERROR(IF(VLOOKUP(A134,Navidad!A:C,3,FALSE)=Table15[[#Headers],[Navidad]],Table15[[#Headers],[Navidad]],""),"")</f>
        <v/>
      </c>
      <c r="E134" s="10" t="str">
        <f>IFERROR(IF(VLOOKUP(A134,Cuaresma!A:C,3,FALSE)=Table15[[#Headers],[Cuaresma]],Table15[[#Headers],[Cuaresma]],""),"")</f>
        <v/>
      </c>
      <c r="F134" s="10" t="str">
        <f>IFERROR(IF(VLOOKUP(A134,Pascua!A:C,3,FALSE)=Table15[[#Headers],[Pascua]],Table15[[#Headers],[Pascua]],""),"")</f>
        <v/>
      </c>
      <c r="G134" s="10" t="str">
        <f>IFERROR(IF(VLOOKUP(A134,Pentecostés!A:C,3,FALSE)=Table15[[#Headers],[Pentecostés]],Table15[[#Headers],[Pentecostés]],""),"")</f>
        <v/>
      </c>
      <c r="H134" s="10" t="str">
        <f>IFERROR(IF(VLOOKUP(A134,Entrada!A:C,3,FALSE)=Table15[[#Headers],[Entrada]],Table15[[#Headers],[Entrada]],""),"")</f>
        <v/>
      </c>
      <c r="I134" s="10" t="str">
        <f>IFERROR(IF(VLOOKUP(A134,Virgen!A:C,3,FALSE)=Table15[[#Headers],[Virgen]],Table15[[#Headers],[Virgen]],""),"")</f>
        <v/>
      </c>
      <c r="J134" s="10" t="str">
        <f>IFERROR(IF(VLOOKUP(A134,Paz!A:C,3,FALSE)=Table15[[#Headers],[Paz]],Table15[[#Headers],[Paz]],""),"")</f>
        <v/>
      </c>
      <c r="K134" s="10" t="str">
        <f>IFERROR(IF(VLOOKUP(A134,Pan!A:C,3,FALSE)=Table15[[#Headers],[Pan]],Table15[[#Headers],[Pan]],""),"")</f>
        <v/>
      </c>
      <c r="L134" s="10" t="str">
        <f>IFERROR(IF(VLOOKUP(A134,Comunión!A:C,3,FALSE)=Table15[[#Headers],[Comunión]],Table15[[#Headers],[Comunión]],""),"")</f>
        <v/>
      </c>
      <c r="M134" s="10" t="str">
        <f>IFERROR(IF(VLOOKUP(A134,Niños!A:C,3,FALSE)=Table15[[#Headers],[Niños]],Table15[[#Headers],[Niños]],""),"")</f>
        <v/>
      </c>
      <c r="N134" s="10" t="str">
        <f>IFERROR(IF(VLOOKUP(A134,Laudes!A:C,3,FALSE)=Table15[[#Headers],[Laudes]],Table15[[#Headers],[Laudes]],""),"")</f>
        <v>Laudes</v>
      </c>
      <c r="O134" s="10" t="str">
        <f>IFERROR(IF(VLOOKUP(A134,'Nuevo Testamento'!A:C,3,FALSE)=Table15[[#Headers],[Nuevo Testamento]],Table15[[#Headers],[Nuevo Testamento]],""),"")</f>
        <v>Nuevo Testamento</v>
      </c>
      <c r="P134" s="10" t="str">
        <f>IFERROR(IF(VLOOKUP(A134,'Antiguo Testamento'!A:C,3,FALSE)=Table15[[#Headers],[Antiguo Testamento]],Table15[[#Headers],[Antiguo Testamento]],""),"")</f>
        <v/>
      </c>
      <c r="Q134" s="10" t="str">
        <f>IFERROR(IF(VLOOKUP(A134,Final!A:C,3,FALSE)=Table15[[#Headers],[Final]],Table15[[#Headers],[Final]],""),"")</f>
        <v/>
      </c>
    </row>
    <row r="135" spans="1:17" s="10" customFormat="1" x14ac:dyDescent="0.25">
      <c r="A135" s="10" t="s">
        <v>190</v>
      </c>
      <c r="B135" s="10">
        <v>136</v>
      </c>
      <c r="C135" s="10" t="str">
        <f>IFERROR(IF(VLOOKUP(A135,Adviento!A:C,3,FALSE)=Table15[[#Headers],[Adviento]],Table15[[#Headers],[Adviento]],""),"")</f>
        <v/>
      </c>
      <c r="D135" s="10" t="str">
        <f>IFERROR(IF(VLOOKUP(A135,Navidad!A:C,3,FALSE)=Table15[[#Headers],[Navidad]],Table15[[#Headers],[Navidad]],""),"")</f>
        <v/>
      </c>
      <c r="E135" s="10" t="str">
        <f>IFERROR(IF(VLOOKUP(A135,Cuaresma!A:C,3,FALSE)=Table15[[#Headers],[Cuaresma]],Table15[[#Headers],[Cuaresma]],""),"")</f>
        <v>Cuaresma</v>
      </c>
      <c r="F135" s="10" t="str">
        <f>IFERROR(IF(VLOOKUP(A135,Pascua!A:C,3,FALSE)=Table15[[#Headers],[Pascua]],Table15[[#Headers],[Pascua]],""),"")</f>
        <v/>
      </c>
      <c r="G135" s="10" t="str">
        <f>IFERROR(IF(VLOOKUP(A135,Pentecostés!A:C,3,FALSE)=Table15[[#Headers],[Pentecostés]],Table15[[#Headers],[Pentecostés]],""),"")</f>
        <v/>
      </c>
      <c r="H135" s="10" t="str">
        <f>IFERROR(IF(VLOOKUP(A135,Entrada!A:C,3,FALSE)=Table15[[#Headers],[Entrada]],Table15[[#Headers],[Entrada]],""),"")</f>
        <v>Entrada</v>
      </c>
      <c r="I135" s="10" t="str">
        <f>IFERROR(IF(VLOOKUP(A135,Virgen!A:C,3,FALSE)=Table15[[#Headers],[Virgen]],Table15[[#Headers],[Virgen]],""),"")</f>
        <v/>
      </c>
      <c r="J135" s="10" t="str">
        <f>IFERROR(IF(VLOOKUP(A135,Paz!A:C,3,FALSE)=Table15[[#Headers],[Paz]],Table15[[#Headers],[Paz]],""),"")</f>
        <v/>
      </c>
      <c r="K135" s="10" t="str">
        <f>IFERROR(IF(VLOOKUP(A135,Pan!A:C,3,FALSE)=Table15[[#Headers],[Pan]],Table15[[#Headers],[Pan]],""),"")</f>
        <v/>
      </c>
      <c r="L135" s="10" t="str">
        <f>IFERROR(IF(VLOOKUP(A135,Comunión!A:C,3,FALSE)=Table15[[#Headers],[Comunión]],Table15[[#Headers],[Comunión]],""),"")</f>
        <v/>
      </c>
      <c r="M135" s="10" t="str">
        <f>IFERROR(IF(VLOOKUP(A135,Niños!A:C,3,FALSE)=Table15[[#Headers],[Niños]],Table15[[#Headers],[Niños]],""),"")</f>
        <v/>
      </c>
      <c r="N135" s="10" t="str">
        <f>IFERROR(IF(VLOOKUP(A135,Laudes!A:C,3,FALSE)=Table15[[#Headers],[Laudes]],Table15[[#Headers],[Laudes]],""),"")</f>
        <v/>
      </c>
      <c r="O135" s="10" t="str">
        <f>IFERROR(IF(VLOOKUP(A135,'Nuevo Testamento'!A:C,3,FALSE)=Table15[[#Headers],[Nuevo Testamento]],Table15[[#Headers],[Nuevo Testamento]],""),"")</f>
        <v/>
      </c>
      <c r="P135" s="10" t="str">
        <f>IFERROR(IF(VLOOKUP(A135,'Antiguo Testamento'!A:C,3,FALSE)=Table15[[#Headers],[Antiguo Testamento]],Table15[[#Headers],[Antiguo Testamento]],""),"")</f>
        <v>Antiguo Testamento</v>
      </c>
      <c r="Q135" s="10" t="str">
        <f>IFERROR(IF(VLOOKUP(A135,Final!A:C,3,FALSE)=Table15[[#Headers],[Final]],Table15[[#Headers],[Final]],""),"")</f>
        <v/>
      </c>
    </row>
    <row r="136" spans="1:17" s="10" customFormat="1" x14ac:dyDescent="0.25">
      <c r="A136" s="10" t="s">
        <v>80</v>
      </c>
      <c r="B136" s="10">
        <v>137</v>
      </c>
      <c r="C136" s="10" t="str">
        <f>IFERROR(IF(VLOOKUP(A136,Adviento!A:C,3,FALSE)=Table15[[#Headers],[Adviento]],Table15[[#Headers],[Adviento]],""),"")</f>
        <v/>
      </c>
      <c r="D136" s="10" t="str">
        <f>IFERROR(IF(VLOOKUP(A136,Navidad!A:C,3,FALSE)=Table15[[#Headers],[Navidad]],Table15[[#Headers],[Navidad]],""),"")</f>
        <v/>
      </c>
      <c r="E136" s="10" t="str">
        <f>IFERROR(IF(VLOOKUP(A136,Cuaresma!A:C,3,FALSE)=Table15[[#Headers],[Cuaresma]],Table15[[#Headers],[Cuaresma]],""),"")</f>
        <v/>
      </c>
      <c r="F136" s="10" t="str">
        <f>IFERROR(IF(VLOOKUP(A136,Pascua!A:C,3,FALSE)=Table15[[#Headers],[Pascua]],Table15[[#Headers],[Pascua]],""),"")</f>
        <v/>
      </c>
      <c r="G136" s="10" t="str">
        <f>IFERROR(IF(VLOOKUP(A136,Pentecostés!A:C,3,FALSE)=Table15[[#Headers],[Pentecostés]],Table15[[#Headers],[Pentecostés]],""),"")</f>
        <v/>
      </c>
      <c r="H136" s="10" t="str">
        <f>IFERROR(IF(VLOOKUP(A136,Entrada!A:C,3,FALSE)=Table15[[#Headers],[Entrada]],Table15[[#Headers],[Entrada]],""),"")</f>
        <v/>
      </c>
      <c r="I136" s="10" t="str">
        <f>IFERROR(IF(VLOOKUP(A136,Virgen!A:C,3,FALSE)=Table15[[#Headers],[Virgen]],Table15[[#Headers],[Virgen]],""),"")</f>
        <v/>
      </c>
      <c r="J136" s="10" t="str">
        <f>IFERROR(IF(VLOOKUP(A136,Paz!A:C,3,FALSE)=Table15[[#Headers],[Paz]],Table15[[#Headers],[Paz]],""),"")</f>
        <v>Paz</v>
      </c>
      <c r="K136" s="10" t="str">
        <f>IFERROR(IF(VLOOKUP(A136,Pan!A:C,3,FALSE)=Table15[[#Headers],[Pan]],Table15[[#Headers],[Pan]],""),"")</f>
        <v/>
      </c>
      <c r="L136" s="10" t="str">
        <f>IFERROR(IF(VLOOKUP(A136,Comunión!A:C,3,FALSE)=Table15[[#Headers],[Comunión]],Table15[[#Headers],[Comunión]],""),"")</f>
        <v/>
      </c>
      <c r="M136" s="10" t="str">
        <f>IFERROR(IF(VLOOKUP(A136,Niños!A:C,3,FALSE)=Table15[[#Headers],[Niños]],Table15[[#Headers],[Niños]],""),"")</f>
        <v/>
      </c>
      <c r="N136" s="10" t="str">
        <f>IFERROR(IF(VLOOKUP(A136,Laudes!A:C,3,FALSE)=Table15[[#Headers],[Laudes]],Table15[[#Headers],[Laudes]],""),"")</f>
        <v/>
      </c>
      <c r="O136" s="10" t="str">
        <f>IFERROR(IF(VLOOKUP(A136,'Nuevo Testamento'!A:C,3,FALSE)=Table15[[#Headers],[Nuevo Testamento]],Table15[[#Headers],[Nuevo Testamento]],""),"")</f>
        <v/>
      </c>
      <c r="P136" s="10" t="str">
        <f>IFERROR(IF(VLOOKUP(A136,'Antiguo Testamento'!A:C,3,FALSE)=Table15[[#Headers],[Antiguo Testamento]],Table15[[#Headers],[Antiguo Testamento]],""),"")</f>
        <v>Antiguo Testamento</v>
      </c>
      <c r="Q136" s="10" t="str">
        <f>IFERROR(IF(VLOOKUP(A136,Final!A:C,3,FALSE)=Table15[[#Headers],[Final]],Table15[[#Headers],[Final]],""),"")</f>
        <v/>
      </c>
    </row>
    <row r="137" spans="1:17" s="10" customFormat="1" x14ac:dyDescent="0.25">
      <c r="A137" s="10" t="s">
        <v>81</v>
      </c>
      <c r="B137" s="10">
        <v>138</v>
      </c>
      <c r="C137" s="10" t="str">
        <f>IFERROR(IF(VLOOKUP(A137,Adviento!A:C,3,FALSE)=Table15[[#Headers],[Adviento]],Table15[[#Headers],[Adviento]],""),"")</f>
        <v/>
      </c>
      <c r="D137" s="10" t="str">
        <f>IFERROR(IF(VLOOKUP(A137,Navidad!A:C,3,FALSE)=Table15[[#Headers],[Navidad]],Table15[[#Headers],[Navidad]],""),"")</f>
        <v/>
      </c>
      <c r="E137" s="10" t="str">
        <f>IFERROR(IF(VLOOKUP(A137,Cuaresma!A:C,3,FALSE)=Table15[[#Headers],[Cuaresma]],Table15[[#Headers],[Cuaresma]],""),"")</f>
        <v/>
      </c>
      <c r="F137" s="10" t="str">
        <f>IFERROR(IF(VLOOKUP(A137,Pascua!A:C,3,FALSE)=Table15[[#Headers],[Pascua]],Table15[[#Headers],[Pascua]],""),"")</f>
        <v>Pascua</v>
      </c>
      <c r="G137" s="10" t="str">
        <f>IFERROR(IF(VLOOKUP(A137,Pentecostés!A:C,3,FALSE)=Table15[[#Headers],[Pentecostés]],Table15[[#Headers],[Pentecostés]],""),"")</f>
        <v>Pentecostés</v>
      </c>
      <c r="H137" s="10" t="str">
        <f>IFERROR(IF(VLOOKUP(A137,Entrada!A:C,3,FALSE)=Table15[[#Headers],[Entrada]],Table15[[#Headers],[Entrada]],""),"")</f>
        <v/>
      </c>
      <c r="I137" s="10" t="str">
        <f>IFERROR(IF(VLOOKUP(A137,Virgen!A:C,3,FALSE)=Table15[[#Headers],[Virgen]],Table15[[#Headers],[Virgen]],""),"")</f>
        <v/>
      </c>
      <c r="J137" s="10" t="str">
        <f>IFERROR(IF(VLOOKUP(A137,Paz!A:C,3,FALSE)=Table15[[#Headers],[Paz]],Table15[[#Headers],[Paz]],""),"")</f>
        <v/>
      </c>
      <c r="K137" s="10" t="str">
        <f>IFERROR(IF(VLOOKUP(A137,Pan!A:C,3,FALSE)=Table15[[#Headers],[Pan]],Table15[[#Headers],[Pan]],""),"")</f>
        <v/>
      </c>
      <c r="L137" s="10" t="str">
        <f>IFERROR(IF(VLOOKUP(A137,Comunión!A:C,3,FALSE)=Table15[[#Headers],[Comunión]],Table15[[#Headers],[Comunión]],""),"")</f>
        <v>Comunión</v>
      </c>
      <c r="M137" s="10" t="str">
        <f>IFERROR(IF(VLOOKUP(A137,Niños!A:C,3,FALSE)=Table15[[#Headers],[Niños]],Table15[[#Headers],[Niños]],""),"")</f>
        <v/>
      </c>
      <c r="N137" s="10" t="str">
        <f>IFERROR(IF(VLOOKUP(A137,Laudes!A:C,3,FALSE)=Table15[[#Headers],[Laudes]],Table15[[#Headers],[Laudes]],""),"")</f>
        <v/>
      </c>
      <c r="O137" s="10" t="str">
        <f>IFERROR(IF(VLOOKUP(A137,'Nuevo Testamento'!A:C,3,FALSE)=Table15[[#Headers],[Nuevo Testamento]],Table15[[#Headers],[Nuevo Testamento]],""),"")</f>
        <v/>
      </c>
      <c r="P137" s="10" t="str">
        <f>IFERROR(IF(VLOOKUP(A137,'Antiguo Testamento'!A:C,3,FALSE)=Table15[[#Headers],[Antiguo Testamento]],Table15[[#Headers],[Antiguo Testamento]],""),"")</f>
        <v>Antiguo Testamento</v>
      </c>
      <c r="Q137" s="10" t="str">
        <f>IFERROR(IF(VLOOKUP(A137,Final!A:C,3,FALSE)=Table15[[#Headers],[Final]],Table15[[#Headers],[Final]],""),"")</f>
        <v>Final</v>
      </c>
    </row>
    <row r="138" spans="1:17" s="10" customFormat="1" x14ac:dyDescent="0.25">
      <c r="A138" s="10" t="s">
        <v>82</v>
      </c>
      <c r="B138" s="10">
        <v>139</v>
      </c>
      <c r="C138" s="10" t="str">
        <f>IFERROR(IF(VLOOKUP(A138,Adviento!A:C,3,FALSE)=Table15[[#Headers],[Adviento]],Table15[[#Headers],[Adviento]],""),"")</f>
        <v/>
      </c>
      <c r="D138" s="10" t="str">
        <f>IFERROR(IF(VLOOKUP(A138,Navidad!A:C,3,FALSE)=Table15[[#Headers],[Navidad]],Table15[[#Headers],[Navidad]],""),"")</f>
        <v/>
      </c>
      <c r="E138" s="10" t="str">
        <f>IFERROR(IF(VLOOKUP(A138,Cuaresma!A:C,3,FALSE)=Table15[[#Headers],[Cuaresma]],Table15[[#Headers],[Cuaresma]],""),"")</f>
        <v>Cuaresma</v>
      </c>
      <c r="F138" s="10" t="str">
        <f>IFERROR(IF(VLOOKUP(A138,Pascua!A:C,3,FALSE)=Table15[[#Headers],[Pascua]],Table15[[#Headers],[Pascua]],""),"")</f>
        <v/>
      </c>
      <c r="G138" s="10" t="str">
        <f>IFERROR(IF(VLOOKUP(A138,Pentecostés!A:C,3,FALSE)=Table15[[#Headers],[Pentecostés]],Table15[[#Headers],[Pentecostés]],""),"")</f>
        <v/>
      </c>
      <c r="H138" s="10" t="str">
        <f>IFERROR(IF(VLOOKUP(A138,Entrada!A:C,3,FALSE)=Table15[[#Headers],[Entrada]],Table15[[#Headers],[Entrada]],""),"")</f>
        <v/>
      </c>
      <c r="I138" s="10" t="str">
        <f>IFERROR(IF(VLOOKUP(A138,Virgen!A:C,3,FALSE)=Table15[[#Headers],[Virgen]],Table15[[#Headers],[Virgen]],""),"")</f>
        <v/>
      </c>
      <c r="J138" s="10" t="str">
        <f>IFERROR(IF(VLOOKUP(A138,Paz!A:C,3,FALSE)=Table15[[#Headers],[Paz]],Table15[[#Headers],[Paz]],""),"")</f>
        <v/>
      </c>
      <c r="K138" s="10" t="str">
        <f>IFERROR(IF(VLOOKUP(A138,Pan!A:C,3,FALSE)=Table15[[#Headers],[Pan]],Table15[[#Headers],[Pan]],""),"")</f>
        <v/>
      </c>
      <c r="L138" s="10" t="str">
        <f>IFERROR(IF(VLOOKUP(A138,Comunión!A:C,3,FALSE)=Table15[[#Headers],[Comunión]],Table15[[#Headers],[Comunión]],""),"")</f>
        <v>Comunión</v>
      </c>
      <c r="M138" s="10" t="str">
        <f>IFERROR(IF(VLOOKUP(A138,Niños!A:C,3,FALSE)=Table15[[#Headers],[Niños]],Table15[[#Headers],[Niños]],""),"")</f>
        <v/>
      </c>
      <c r="N138" s="10" t="str">
        <f>IFERROR(IF(VLOOKUP(A138,Laudes!A:C,3,FALSE)=Table15[[#Headers],[Laudes]],Table15[[#Headers],[Laudes]],""),"")</f>
        <v>Laudes</v>
      </c>
      <c r="O138" s="10" t="str">
        <f>IFERROR(IF(VLOOKUP(A138,'Nuevo Testamento'!A:C,3,FALSE)=Table15[[#Headers],[Nuevo Testamento]],Table15[[#Headers],[Nuevo Testamento]],""),"")</f>
        <v>Nuevo Testamento</v>
      </c>
      <c r="P138" s="10" t="str">
        <f>IFERROR(IF(VLOOKUP(A138,'Antiguo Testamento'!A:C,3,FALSE)=Table15[[#Headers],[Antiguo Testamento]],Table15[[#Headers],[Antiguo Testamento]],""),"")</f>
        <v/>
      </c>
      <c r="Q138" s="10" t="str">
        <f>IFERROR(IF(VLOOKUP(A138,Final!A:C,3,FALSE)=Table15[[#Headers],[Final]],Table15[[#Headers],[Final]],""),"")</f>
        <v/>
      </c>
    </row>
    <row r="139" spans="1:17" s="10" customFormat="1" x14ac:dyDescent="0.25">
      <c r="A139" s="10" t="s">
        <v>192</v>
      </c>
      <c r="B139" s="10">
        <v>140</v>
      </c>
      <c r="C139" s="10" t="str">
        <f>IFERROR(IF(VLOOKUP(A139,Adviento!A:C,3,FALSE)=Table15[[#Headers],[Adviento]],Table15[[#Headers],[Adviento]],""),"")</f>
        <v/>
      </c>
      <c r="D139" s="10" t="str">
        <f>IFERROR(IF(VLOOKUP(A139,Navidad!A:C,3,FALSE)=Table15[[#Headers],[Navidad]],Table15[[#Headers],[Navidad]],""),"")</f>
        <v/>
      </c>
      <c r="E139" s="10" t="str">
        <f>IFERROR(IF(VLOOKUP(A139,Cuaresma!A:C,3,FALSE)=Table15[[#Headers],[Cuaresma]],Table15[[#Headers],[Cuaresma]],""),"")</f>
        <v/>
      </c>
      <c r="F139" s="10" t="str">
        <f>IFERROR(IF(VLOOKUP(A139,Pascua!A:C,3,FALSE)=Table15[[#Headers],[Pascua]],Table15[[#Headers],[Pascua]],""),"")</f>
        <v>Pascua</v>
      </c>
      <c r="G139" s="10" t="str">
        <f>IFERROR(IF(VLOOKUP(A139,Pentecostés!A:C,3,FALSE)=Table15[[#Headers],[Pentecostés]],Table15[[#Headers],[Pentecostés]],""),"")</f>
        <v>Pentecostés</v>
      </c>
      <c r="H139" s="10" t="str">
        <f>IFERROR(IF(VLOOKUP(A139,Entrada!A:C,3,FALSE)=Table15[[#Headers],[Entrada]],Table15[[#Headers],[Entrada]],""),"")</f>
        <v/>
      </c>
      <c r="I139" s="10" t="str">
        <f>IFERROR(IF(VLOOKUP(A139,Virgen!A:C,3,FALSE)=Table15[[#Headers],[Virgen]],Table15[[#Headers],[Virgen]],""),"")</f>
        <v/>
      </c>
      <c r="J139" s="10" t="str">
        <f>IFERROR(IF(VLOOKUP(A139,Paz!A:C,3,FALSE)=Table15[[#Headers],[Paz]],Table15[[#Headers],[Paz]],""),"")</f>
        <v/>
      </c>
      <c r="K139" s="10" t="str">
        <f>IFERROR(IF(VLOOKUP(A139,Pan!A:C,3,FALSE)=Table15[[#Headers],[Pan]],Table15[[#Headers],[Pan]],""),"")</f>
        <v/>
      </c>
      <c r="L139" s="10" t="str">
        <f>IFERROR(IF(VLOOKUP(A139,Comunión!A:C,3,FALSE)=Table15[[#Headers],[Comunión]],Table15[[#Headers],[Comunión]],""),"")</f>
        <v/>
      </c>
      <c r="M139" s="10" t="str">
        <f>IFERROR(IF(VLOOKUP(A139,Niños!A:C,3,FALSE)=Table15[[#Headers],[Niños]],Table15[[#Headers],[Niños]],""),"")</f>
        <v/>
      </c>
      <c r="N139" s="10" t="str">
        <f>IFERROR(IF(VLOOKUP(A139,Laudes!A:C,3,FALSE)=Table15[[#Headers],[Laudes]],Table15[[#Headers],[Laudes]],""),"")</f>
        <v/>
      </c>
      <c r="O139" s="10" t="str">
        <f>IFERROR(IF(VLOOKUP(A139,'Nuevo Testamento'!A:C,3,FALSE)=Table15[[#Headers],[Nuevo Testamento]],Table15[[#Headers],[Nuevo Testamento]],""),"")</f>
        <v/>
      </c>
      <c r="P139" s="10" t="str">
        <f>IFERROR(IF(VLOOKUP(A139,'Antiguo Testamento'!A:C,3,FALSE)=Table15[[#Headers],[Antiguo Testamento]],Table15[[#Headers],[Antiguo Testamento]],""),"")</f>
        <v/>
      </c>
      <c r="Q139" s="10" t="str">
        <f>IFERROR(IF(VLOOKUP(A139,Final!A:C,3,FALSE)=Table15[[#Headers],[Final]],Table15[[#Headers],[Final]],""),"")</f>
        <v>Final</v>
      </c>
    </row>
    <row r="140" spans="1:17" s="10" customFormat="1" x14ac:dyDescent="0.25">
      <c r="A140" s="10" t="s">
        <v>193</v>
      </c>
      <c r="B140" s="10">
        <v>141</v>
      </c>
      <c r="C140" s="10" t="str">
        <f>IFERROR(IF(VLOOKUP(A140,Adviento!A:C,3,FALSE)=Table15[[#Headers],[Adviento]],Table15[[#Headers],[Adviento]],""),"")</f>
        <v/>
      </c>
      <c r="D140" s="10" t="str">
        <f>IFERROR(IF(VLOOKUP(A140,Navidad!A:C,3,FALSE)=Table15[[#Headers],[Navidad]],Table15[[#Headers],[Navidad]],""),"")</f>
        <v/>
      </c>
      <c r="E140" s="10" t="str">
        <f>IFERROR(IF(VLOOKUP(A140,Cuaresma!A:C,3,FALSE)=Table15[[#Headers],[Cuaresma]],Table15[[#Headers],[Cuaresma]],""),"")</f>
        <v>Cuaresma</v>
      </c>
      <c r="F140" s="10" t="str">
        <f>IFERROR(IF(VLOOKUP(A140,Pascua!A:C,3,FALSE)=Table15[[#Headers],[Pascua]],Table15[[#Headers],[Pascua]],""),"")</f>
        <v/>
      </c>
      <c r="G140" s="10" t="str">
        <f>IFERROR(IF(VLOOKUP(A140,Pentecostés!A:C,3,FALSE)=Table15[[#Headers],[Pentecostés]],Table15[[#Headers],[Pentecostés]],""),"")</f>
        <v/>
      </c>
      <c r="H140" s="10" t="str">
        <f>IFERROR(IF(VLOOKUP(A140,Entrada!A:C,3,FALSE)=Table15[[#Headers],[Entrada]],Table15[[#Headers],[Entrada]],""),"")</f>
        <v/>
      </c>
      <c r="I140" s="10" t="str">
        <f>IFERROR(IF(VLOOKUP(A140,Virgen!A:C,3,FALSE)=Table15[[#Headers],[Virgen]],Table15[[#Headers],[Virgen]],""),"")</f>
        <v/>
      </c>
      <c r="J140" s="10" t="str">
        <f>IFERROR(IF(VLOOKUP(A140,Paz!A:C,3,FALSE)=Table15[[#Headers],[Paz]],Table15[[#Headers],[Paz]],""),"")</f>
        <v/>
      </c>
      <c r="K140" s="10" t="str">
        <f>IFERROR(IF(VLOOKUP(A140,Pan!A:C,3,FALSE)=Table15[[#Headers],[Pan]],Table15[[#Headers],[Pan]],""),"")</f>
        <v/>
      </c>
      <c r="L140" s="10" t="str">
        <f>IFERROR(IF(VLOOKUP(A140,Comunión!A:C,3,FALSE)=Table15[[#Headers],[Comunión]],Table15[[#Headers],[Comunión]],""),"")</f>
        <v/>
      </c>
      <c r="M140" s="10" t="str">
        <f>IFERROR(IF(VLOOKUP(A140,Niños!A:C,3,FALSE)=Table15[[#Headers],[Niños]],Table15[[#Headers],[Niños]],""),"")</f>
        <v/>
      </c>
      <c r="N140" s="10" t="str">
        <f>IFERROR(IF(VLOOKUP(A140,Laudes!A:C,3,FALSE)=Table15[[#Headers],[Laudes]],Table15[[#Headers],[Laudes]],""),"")</f>
        <v/>
      </c>
      <c r="O140" s="10" t="str">
        <f>IFERROR(IF(VLOOKUP(A140,'Nuevo Testamento'!A:C,3,FALSE)=Table15[[#Headers],[Nuevo Testamento]],Table15[[#Headers],[Nuevo Testamento]],""),"")</f>
        <v/>
      </c>
      <c r="P140" s="10" t="str">
        <f>IFERROR(IF(VLOOKUP(A140,'Antiguo Testamento'!A:C,3,FALSE)=Table15[[#Headers],[Antiguo Testamento]],Table15[[#Headers],[Antiguo Testamento]],""),"")</f>
        <v>Antiguo Testamento</v>
      </c>
      <c r="Q140" s="10" t="str">
        <f>IFERROR(IF(VLOOKUP(A140,Final!A:C,3,FALSE)=Table15[[#Headers],[Final]],Table15[[#Headers],[Final]],""),"")</f>
        <v/>
      </c>
    </row>
    <row r="141" spans="1:17" s="10" customFormat="1" x14ac:dyDescent="0.25">
      <c r="A141" s="10" t="s">
        <v>194</v>
      </c>
      <c r="B141" s="10">
        <v>142</v>
      </c>
      <c r="C141" s="10" t="str">
        <f>IFERROR(IF(VLOOKUP(A141,Adviento!A:C,3,FALSE)=Table15[[#Headers],[Adviento]],Table15[[#Headers],[Adviento]],""),"")</f>
        <v/>
      </c>
      <c r="D141" s="10" t="str">
        <f>IFERROR(IF(VLOOKUP(A141,Navidad!A:C,3,FALSE)=Table15[[#Headers],[Navidad]],Table15[[#Headers],[Navidad]],""),"")</f>
        <v/>
      </c>
      <c r="E141" s="10" t="str">
        <f>IFERROR(IF(VLOOKUP(A141,Cuaresma!A:C,3,FALSE)=Table15[[#Headers],[Cuaresma]],Table15[[#Headers],[Cuaresma]],""),"")</f>
        <v/>
      </c>
      <c r="F141" s="10" t="str">
        <f>IFERROR(IF(VLOOKUP(A141,Pascua!A:C,3,FALSE)=Table15[[#Headers],[Pascua]],Table15[[#Headers],[Pascua]],""),"")</f>
        <v>Pascua</v>
      </c>
      <c r="G141" s="10" t="str">
        <f>IFERROR(IF(VLOOKUP(A141,Pentecostés!A:C,3,FALSE)=Table15[[#Headers],[Pentecostés]],Table15[[#Headers],[Pentecostés]],""),"")</f>
        <v>Pentecostés</v>
      </c>
      <c r="H141" s="10" t="str">
        <f>IFERROR(IF(VLOOKUP(A141,Entrada!A:C,3,FALSE)=Table15[[#Headers],[Entrada]],Table15[[#Headers],[Entrada]],""),"")</f>
        <v/>
      </c>
      <c r="I141" s="10" t="str">
        <f>IFERROR(IF(VLOOKUP(A141,Virgen!A:C,3,FALSE)=Table15[[#Headers],[Virgen]],Table15[[#Headers],[Virgen]],""),"")</f>
        <v/>
      </c>
      <c r="J141" s="10" t="str">
        <f>IFERROR(IF(VLOOKUP(A141,Paz!A:C,3,FALSE)=Table15[[#Headers],[Paz]],Table15[[#Headers],[Paz]],""),"")</f>
        <v/>
      </c>
      <c r="K141" s="10" t="str">
        <f>IFERROR(IF(VLOOKUP(A141,Pan!A:C,3,FALSE)=Table15[[#Headers],[Pan]],Table15[[#Headers],[Pan]],""),"")</f>
        <v/>
      </c>
      <c r="L141" s="10" t="str">
        <f>IFERROR(IF(VLOOKUP(A141,Comunión!A:C,3,FALSE)=Table15[[#Headers],[Comunión]],Table15[[#Headers],[Comunión]],""),"")</f>
        <v>Comunión</v>
      </c>
      <c r="M141" s="10" t="str">
        <f>IFERROR(IF(VLOOKUP(A141,Niños!A:C,3,FALSE)=Table15[[#Headers],[Niños]],Table15[[#Headers],[Niños]],""),"")</f>
        <v/>
      </c>
      <c r="N141" s="10" t="str">
        <f>IFERROR(IF(VLOOKUP(A141,Laudes!A:C,3,FALSE)=Table15[[#Headers],[Laudes]],Table15[[#Headers],[Laudes]],""),"")</f>
        <v/>
      </c>
      <c r="O141" s="10" t="str">
        <f>IFERROR(IF(VLOOKUP(A141,'Nuevo Testamento'!A:C,3,FALSE)=Table15[[#Headers],[Nuevo Testamento]],Table15[[#Headers],[Nuevo Testamento]],""),"")</f>
        <v/>
      </c>
      <c r="P141" s="10" t="str">
        <f>IFERROR(IF(VLOOKUP(A141,'Antiguo Testamento'!A:C,3,FALSE)=Table15[[#Headers],[Antiguo Testamento]],Table15[[#Headers],[Antiguo Testamento]],""),"")</f>
        <v/>
      </c>
      <c r="Q141" s="10" t="str">
        <f>IFERROR(IF(VLOOKUP(A141,Final!A:C,3,FALSE)=Table15[[#Headers],[Final]],Table15[[#Headers],[Final]],""),"")</f>
        <v/>
      </c>
    </row>
    <row r="142" spans="1:17" s="10" customFormat="1" x14ac:dyDescent="0.25">
      <c r="A142" s="10" t="s">
        <v>195</v>
      </c>
      <c r="B142" s="10">
        <v>143</v>
      </c>
      <c r="C142" s="10" t="str">
        <f>IFERROR(IF(VLOOKUP(A142,Adviento!A:C,3,FALSE)=Table15[[#Headers],[Adviento]],Table15[[#Headers],[Adviento]],""),"")</f>
        <v/>
      </c>
      <c r="D142" s="10" t="str">
        <f>IFERROR(IF(VLOOKUP(A142,Navidad!A:C,3,FALSE)=Table15[[#Headers],[Navidad]],Table15[[#Headers],[Navidad]],""),"")</f>
        <v/>
      </c>
      <c r="E142" s="10" t="str">
        <f>IFERROR(IF(VLOOKUP(A142,Cuaresma!A:C,3,FALSE)=Table15[[#Headers],[Cuaresma]],Table15[[#Headers],[Cuaresma]],""),"")</f>
        <v/>
      </c>
      <c r="F142" s="10" t="str">
        <f>IFERROR(IF(VLOOKUP(A142,Pascua!A:C,3,FALSE)=Table15[[#Headers],[Pascua]],Table15[[#Headers],[Pascua]],""),"")</f>
        <v>Pascua</v>
      </c>
      <c r="G142" s="10" t="str">
        <f>IFERROR(IF(VLOOKUP(A142,Pentecostés!A:C,3,FALSE)=Table15[[#Headers],[Pentecostés]],Table15[[#Headers],[Pentecostés]],""),"")</f>
        <v>Pentecostés</v>
      </c>
      <c r="H142" s="10" t="str">
        <f>IFERROR(IF(VLOOKUP(A142,Entrada!A:C,3,FALSE)=Table15[[#Headers],[Entrada]],Table15[[#Headers],[Entrada]],""),"")</f>
        <v/>
      </c>
      <c r="I142" s="10" t="str">
        <f>IFERROR(IF(VLOOKUP(A142,Virgen!A:C,3,FALSE)=Table15[[#Headers],[Virgen]],Table15[[#Headers],[Virgen]],""),"")</f>
        <v/>
      </c>
      <c r="J142" s="10" t="str">
        <f>IFERROR(IF(VLOOKUP(A142,Paz!A:C,3,FALSE)=Table15[[#Headers],[Paz]],Table15[[#Headers],[Paz]],""),"")</f>
        <v/>
      </c>
      <c r="K142" s="10" t="str">
        <f>IFERROR(IF(VLOOKUP(A142,Pan!A:C,3,FALSE)=Table15[[#Headers],[Pan]],Table15[[#Headers],[Pan]],""),"")</f>
        <v/>
      </c>
      <c r="L142" s="10" t="str">
        <f>IFERROR(IF(VLOOKUP(A142,Comunión!A:C,3,FALSE)=Table15[[#Headers],[Comunión]],Table15[[#Headers],[Comunión]],""),"")</f>
        <v/>
      </c>
      <c r="M142" s="10" t="str">
        <f>IFERROR(IF(VLOOKUP(A142,Niños!A:C,3,FALSE)=Table15[[#Headers],[Niños]],Table15[[#Headers],[Niños]],""),"")</f>
        <v/>
      </c>
      <c r="N142" s="10" t="str">
        <f>IFERROR(IF(VLOOKUP(A142,Laudes!A:C,3,FALSE)=Table15[[#Headers],[Laudes]],Table15[[#Headers],[Laudes]],""),"")</f>
        <v/>
      </c>
      <c r="O142" s="10" t="str">
        <f>IFERROR(IF(VLOOKUP(A142,'Nuevo Testamento'!A:C,3,FALSE)=Table15[[#Headers],[Nuevo Testamento]],Table15[[#Headers],[Nuevo Testamento]],""),"")</f>
        <v/>
      </c>
      <c r="P142" s="10" t="str">
        <f>IFERROR(IF(VLOOKUP(A142,'Antiguo Testamento'!A:C,3,FALSE)=Table15[[#Headers],[Antiguo Testamento]],Table15[[#Headers],[Antiguo Testamento]],""),"")</f>
        <v/>
      </c>
      <c r="Q142" s="10" t="str">
        <f>IFERROR(IF(VLOOKUP(A142,Final!A:C,3,FALSE)=Table15[[#Headers],[Final]],Table15[[#Headers],[Final]],""),"")</f>
        <v/>
      </c>
    </row>
    <row r="143" spans="1:17" s="10" customFormat="1" x14ac:dyDescent="0.25">
      <c r="A143" s="10" t="s">
        <v>200</v>
      </c>
      <c r="B143" s="10">
        <v>144</v>
      </c>
      <c r="C143" s="10" t="str">
        <f>IFERROR(IF(VLOOKUP(A143,Adviento!A:C,3,FALSE)=Table15[[#Headers],[Adviento]],Table15[[#Headers],[Adviento]],""),"")</f>
        <v/>
      </c>
      <c r="D143" s="10" t="str">
        <f>IFERROR(IF(VLOOKUP(A143,Navidad!A:C,3,FALSE)=Table15[[#Headers],[Navidad]],Table15[[#Headers],[Navidad]],""),"")</f>
        <v/>
      </c>
      <c r="E143" s="10" t="str">
        <f>IFERROR(IF(VLOOKUP(A143,Cuaresma!A:C,3,FALSE)=Table15[[#Headers],[Cuaresma]],Table15[[#Headers],[Cuaresma]],""),"")</f>
        <v/>
      </c>
      <c r="F143" s="10" t="str">
        <f>IFERROR(IF(VLOOKUP(A143,Pascua!A:C,3,FALSE)=Table15[[#Headers],[Pascua]],Table15[[#Headers],[Pascua]],""),"")</f>
        <v/>
      </c>
      <c r="G143" s="10" t="str">
        <f>IFERROR(IF(VLOOKUP(A143,Pentecostés!A:C,3,FALSE)=Table15[[#Headers],[Pentecostés]],Table15[[#Headers],[Pentecostés]],""),"")</f>
        <v/>
      </c>
      <c r="H143" s="10" t="str">
        <f>IFERROR(IF(VLOOKUP(A143,Entrada!A:C,3,FALSE)=Table15[[#Headers],[Entrada]],Table15[[#Headers],[Entrada]],""),"")</f>
        <v/>
      </c>
      <c r="I143" s="10" t="str">
        <f>IFERROR(IF(VLOOKUP(A143,Virgen!A:C,3,FALSE)=Table15[[#Headers],[Virgen]],Table15[[#Headers],[Virgen]],""),"")</f>
        <v>Virgen</v>
      </c>
      <c r="J143" s="10" t="str">
        <f>IFERROR(IF(VLOOKUP(A143,Paz!A:C,3,FALSE)=Table15[[#Headers],[Paz]],Table15[[#Headers],[Paz]],""),"")</f>
        <v/>
      </c>
      <c r="K143" s="10" t="str">
        <f>IFERROR(IF(VLOOKUP(A143,Pan!A:C,3,FALSE)=Table15[[#Headers],[Pan]],Table15[[#Headers],[Pan]],""),"")</f>
        <v/>
      </c>
      <c r="L143" s="10" t="str">
        <f>IFERROR(IF(VLOOKUP(A143,Comunión!A:C,3,FALSE)=Table15[[#Headers],[Comunión]],Table15[[#Headers],[Comunión]],""),"")</f>
        <v/>
      </c>
      <c r="M143" s="10" t="str">
        <f>IFERROR(IF(VLOOKUP(A143,Niños!A:C,3,FALSE)=Table15[[#Headers],[Niños]],Table15[[#Headers],[Niños]],""),"")</f>
        <v/>
      </c>
      <c r="N143" s="10" t="str">
        <f>IFERROR(IF(VLOOKUP(A143,Laudes!A:C,3,FALSE)=Table15[[#Headers],[Laudes]],Table15[[#Headers],[Laudes]],""),"")</f>
        <v/>
      </c>
      <c r="O143" s="10" t="str">
        <f>IFERROR(IF(VLOOKUP(A143,'Nuevo Testamento'!A:C,3,FALSE)=Table15[[#Headers],[Nuevo Testamento]],Table15[[#Headers],[Nuevo Testamento]],""),"")</f>
        <v/>
      </c>
      <c r="P143" s="10" t="str">
        <f>IFERROR(IF(VLOOKUP(A143,'Antiguo Testamento'!A:C,3,FALSE)=Table15[[#Headers],[Antiguo Testamento]],Table15[[#Headers],[Antiguo Testamento]],""),"")</f>
        <v/>
      </c>
      <c r="Q143" s="10" t="str">
        <f>IFERROR(IF(VLOOKUP(A143,Final!A:C,3,FALSE)=Table15[[#Headers],[Final]],Table15[[#Headers],[Final]],""),"")</f>
        <v/>
      </c>
    </row>
    <row r="144" spans="1:17" s="10" customFormat="1" x14ac:dyDescent="0.25">
      <c r="A144" s="10" t="s">
        <v>207</v>
      </c>
      <c r="B144" s="10">
        <v>145</v>
      </c>
      <c r="C144" s="10" t="str">
        <f>IFERROR(IF(VLOOKUP(A144,Adviento!A:C,3,FALSE)=Table15[[#Headers],[Adviento]],Table15[[#Headers],[Adviento]],""),"")</f>
        <v/>
      </c>
      <c r="D144" s="10" t="str">
        <f>IFERROR(IF(VLOOKUP(A144,Navidad!A:C,3,FALSE)=Table15[[#Headers],[Navidad]],Table15[[#Headers],[Navidad]],""),"")</f>
        <v/>
      </c>
      <c r="E144" s="10" t="str">
        <f>IFERROR(IF(VLOOKUP(A144,Cuaresma!A:C,3,FALSE)=Table15[[#Headers],[Cuaresma]],Table15[[#Headers],[Cuaresma]],""),"")</f>
        <v/>
      </c>
      <c r="F144" s="10" t="str">
        <f>IFERROR(IF(VLOOKUP(A144,Pascua!A:C,3,FALSE)=Table15[[#Headers],[Pascua]],Table15[[#Headers],[Pascua]],""),"")</f>
        <v/>
      </c>
      <c r="G144" s="10" t="str">
        <f>IFERROR(IF(VLOOKUP(A144,Pentecostés!A:C,3,FALSE)=Table15[[#Headers],[Pentecostés]],Table15[[#Headers],[Pentecostés]],""),"")</f>
        <v/>
      </c>
      <c r="H144" s="10" t="str">
        <f>IFERROR(IF(VLOOKUP(A144,Entrada!A:C,3,FALSE)=Table15[[#Headers],[Entrada]],Table15[[#Headers],[Entrada]],""),"")</f>
        <v/>
      </c>
      <c r="I144" s="10" t="str">
        <f>IFERROR(IF(VLOOKUP(A144,Virgen!A:C,3,FALSE)=Table15[[#Headers],[Virgen]],Table15[[#Headers],[Virgen]],""),"")</f>
        <v/>
      </c>
      <c r="J144" s="10" t="str">
        <f>IFERROR(IF(VLOOKUP(A144,Paz!A:C,3,FALSE)=Table15[[#Headers],[Paz]],Table15[[#Headers],[Paz]],""),"")</f>
        <v>Paz</v>
      </c>
      <c r="K144" s="10" t="str">
        <f>IFERROR(IF(VLOOKUP(A144,Pan!A:C,3,FALSE)=Table15[[#Headers],[Pan]],Table15[[#Headers],[Pan]],""),"")</f>
        <v/>
      </c>
      <c r="L144" s="10" t="str">
        <f>IFERROR(IF(VLOOKUP(A144,Comunión!A:C,3,FALSE)=Table15[[#Headers],[Comunión]],Table15[[#Headers],[Comunión]],""),"")</f>
        <v/>
      </c>
      <c r="M144" s="10" t="str">
        <f>IFERROR(IF(VLOOKUP(A144,Niños!A:C,3,FALSE)=Table15[[#Headers],[Niños]],Table15[[#Headers],[Niños]],""),"")</f>
        <v>Niños</v>
      </c>
      <c r="N144" s="10" t="str">
        <f>IFERROR(IF(VLOOKUP(A144,Laudes!A:C,3,FALSE)=Table15[[#Headers],[Laudes]],Table15[[#Headers],[Laudes]],""),"")</f>
        <v/>
      </c>
      <c r="O144" s="10" t="str">
        <f>IFERROR(IF(VLOOKUP(A144,'Nuevo Testamento'!A:C,3,FALSE)=Table15[[#Headers],[Nuevo Testamento]],Table15[[#Headers],[Nuevo Testamento]],""),"")</f>
        <v/>
      </c>
      <c r="P144" s="10" t="str">
        <f>IFERROR(IF(VLOOKUP(A144,'Antiguo Testamento'!A:C,3,FALSE)=Table15[[#Headers],[Antiguo Testamento]],Table15[[#Headers],[Antiguo Testamento]],""),"")</f>
        <v/>
      </c>
      <c r="Q144" s="10" t="str">
        <f>IFERROR(IF(VLOOKUP(A144,Final!A:C,3,FALSE)=Table15[[#Headers],[Final]],Table15[[#Headers],[Final]],""),"")</f>
        <v/>
      </c>
    </row>
    <row r="145" spans="1:17" s="10" customFormat="1" x14ac:dyDescent="0.25">
      <c r="A145" s="10" t="s">
        <v>84</v>
      </c>
      <c r="B145" s="10">
        <v>146</v>
      </c>
      <c r="C145" s="10" t="str">
        <f>IFERROR(IF(VLOOKUP(A145,Adviento!A:C,3,FALSE)=Table15[[#Headers],[Adviento]],Table15[[#Headers],[Adviento]],""),"")</f>
        <v/>
      </c>
      <c r="D145" s="10" t="str">
        <f>IFERROR(IF(VLOOKUP(A145,Navidad!A:C,3,FALSE)=Table15[[#Headers],[Navidad]],Table15[[#Headers],[Navidad]],""),"")</f>
        <v/>
      </c>
      <c r="E145" s="10" t="str">
        <f>IFERROR(IF(VLOOKUP(A145,Cuaresma!A:C,3,FALSE)=Table15[[#Headers],[Cuaresma]],Table15[[#Headers],[Cuaresma]],""),"")</f>
        <v>Cuaresma</v>
      </c>
      <c r="F145" s="10" t="str">
        <f>IFERROR(IF(VLOOKUP(A145,Pascua!A:C,3,FALSE)=Table15[[#Headers],[Pascua]],Table15[[#Headers],[Pascua]],""),"")</f>
        <v/>
      </c>
      <c r="G145" s="10" t="str">
        <f>IFERROR(IF(VLOOKUP(A145,Pentecostés!A:C,3,FALSE)=Table15[[#Headers],[Pentecostés]],Table15[[#Headers],[Pentecostés]],""),"")</f>
        <v/>
      </c>
      <c r="H145" s="10" t="str">
        <f>IFERROR(IF(VLOOKUP(A145,Entrada!A:C,3,FALSE)=Table15[[#Headers],[Entrada]],Table15[[#Headers],[Entrada]],""),"")</f>
        <v/>
      </c>
      <c r="I145" s="10" t="str">
        <f>IFERROR(IF(VLOOKUP(A145,Virgen!A:C,3,FALSE)=Table15[[#Headers],[Virgen]],Table15[[#Headers],[Virgen]],""),"")</f>
        <v/>
      </c>
      <c r="J145" s="10" t="str">
        <f>IFERROR(IF(VLOOKUP(A145,Paz!A:C,3,FALSE)=Table15[[#Headers],[Paz]],Table15[[#Headers],[Paz]],""),"")</f>
        <v/>
      </c>
      <c r="K145" s="10" t="str">
        <f>IFERROR(IF(VLOOKUP(A145,Pan!A:C,3,FALSE)=Table15[[#Headers],[Pan]],Table15[[#Headers],[Pan]],""),"")</f>
        <v/>
      </c>
      <c r="L145" s="10" t="str">
        <f>IFERROR(IF(VLOOKUP(A145,Comunión!A:C,3,FALSE)=Table15[[#Headers],[Comunión]],Table15[[#Headers],[Comunión]],""),"")</f>
        <v/>
      </c>
      <c r="M145" s="10" t="str">
        <f>IFERROR(IF(VLOOKUP(A145,Niños!A:C,3,FALSE)=Table15[[#Headers],[Niños]],Table15[[#Headers],[Niños]],""),"")</f>
        <v/>
      </c>
      <c r="N145" s="10" t="str">
        <f>IFERROR(IF(VLOOKUP(A145,Laudes!A:C,3,FALSE)=Table15[[#Headers],[Laudes]],Table15[[#Headers],[Laudes]],""),"")</f>
        <v>Laudes</v>
      </c>
      <c r="O145" s="10" t="str">
        <f>IFERROR(IF(VLOOKUP(A145,'Nuevo Testamento'!A:C,3,FALSE)=Table15[[#Headers],[Nuevo Testamento]],Table15[[#Headers],[Nuevo Testamento]],""),"")</f>
        <v/>
      </c>
      <c r="P145" s="10" t="str">
        <f>IFERROR(IF(VLOOKUP(A145,'Antiguo Testamento'!A:C,3,FALSE)=Table15[[#Headers],[Antiguo Testamento]],Table15[[#Headers],[Antiguo Testamento]],""),"")</f>
        <v/>
      </c>
      <c r="Q145" s="10" t="str">
        <f>IFERROR(IF(VLOOKUP(A145,Final!A:C,3,FALSE)=Table15[[#Headers],[Final]],Table15[[#Headers],[Final]],""),"")</f>
        <v/>
      </c>
    </row>
    <row r="146" spans="1:17" s="10" customFormat="1" x14ac:dyDescent="0.25">
      <c r="A146" s="10" t="s">
        <v>85</v>
      </c>
      <c r="B146" s="10">
        <v>147</v>
      </c>
      <c r="C146" s="10" t="str">
        <f>IFERROR(IF(VLOOKUP(A146,Adviento!A:C,3,FALSE)=Table15[[#Headers],[Adviento]],Table15[[#Headers],[Adviento]],""),"")</f>
        <v/>
      </c>
      <c r="D146" s="10" t="str">
        <f>IFERROR(IF(VLOOKUP(A146,Navidad!A:C,3,FALSE)=Table15[[#Headers],[Navidad]],Table15[[#Headers],[Navidad]],""),"")</f>
        <v/>
      </c>
      <c r="E146" s="10" t="str">
        <f>IFERROR(IF(VLOOKUP(A146,Cuaresma!A:C,3,FALSE)=Table15[[#Headers],[Cuaresma]],Table15[[#Headers],[Cuaresma]],""),"")</f>
        <v>Cuaresma</v>
      </c>
      <c r="F146" s="10" t="str">
        <f>IFERROR(IF(VLOOKUP(A146,Pascua!A:C,3,FALSE)=Table15[[#Headers],[Pascua]],Table15[[#Headers],[Pascua]],""),"")</f>
        <v/>
      </c>
      <c r="G146" s="10" t="str">
        <f>IFERROR(IF(VLOOKUP(A146,Pentecostés!A:C,3,FALSE)=Table15[[#Headers],[Pentecostés]],Table15[[#Headers],[Pentecostés]],""),"")</f>
        <v/>
      </c>
      <c r="H146" s="10" t="str">
        <f>IFERROR(IF(VLOOKUP(A146,Entrada!A:C,3,FALSE)=Table15[[#Headers],[Entrada]],Table15[[#Headers],[Entrada]],""),"")</f>
        <v/>
      </c>
      <c r="I146" s="10" t="str">
        <f>IFERROR(IF(VLOOKUP(A146,Virgen!A:C,3,FALSE)=Table15[[#Headers],[Virgen]],Table15[[#Headers],[Virgen]],""),"")</f>
        <v/>
      </c>
      <c r="J146" s="10" t="str">
        <f>IFERROR(IF(VLOOKUP(A146,Paz!A:C,3,FALSE)=Table15[[#Headers],[Paz]],Table15[[#Headers],[Paz]],""),"")</f>
        <v/>
      </c>
      <c r="K146" s="10" t="str">
        <f>IFERROR(IF(VLOOKUP(A146,Pan!A:C,3,FALSE)=Table15[[#Headers],[Pan]],Table15[[#Headers],[Pan]],""),"")</f>
        <v/>
      </c>
      <c r="L146" s="10" t="str">
        <f>IFERROR(IF(VLOOKUP(A146,Comunión!A:C,3,FALSE)=Table15[[#Headers],[Comunión]],Table15[[#Headers],[Comunión]],""),"")</f>
        <v/>
      </c>
      <c r="M146" s="10" t="str">
        <f>IFERROR(IF(VLOOKUP(A146,Niños!A:C,3,FALSE)=Table15[[#Headers],[Niños]],Table15[[#Headers],[Niños]],""),"")</f>
        <v/>
      </c>
      <c r="N146" s="10" t="str">
        <f>IFERROR(IF(VLOOKUP(A146,Laudes!A:C,3,FALSE)=Table15[[#Headers],[Laudes]],Table15[[#Headers],[Laudes]],""),"")</f>
        <v>Laudes</v>
      </c>
      <c r="O146" s="10" t="str">
        <f>IFERROR(IF(VLOOKUP(A146,'Nuevo Testamento'!A:C,3,FALSE)=Table15[[#Headers],[Nuevo Testamento]],Table15[[#Headers],[Nuevo Testamento]],""),"")</f>
        <v/>
      </c>
      <c r="P146" s="10" t="str">
        <f>IFERROR(IF(VLOOKUP(A146,'Antiguo Testamento'!A:C,3,FALSE)=Table15[[#Headers],[Antiguo Testamento]],Table15[[#Headers],[Antiguo Testamento]],""),"")</f>
        <v>Antiguo Testamento</v>
      </c>
      <c r="Q146" s="10" t="str">
        <f>IFERROR(IF(VLOOKUP(A146,Final!A:C,3,FALSE)=Table15[[#Headers],[Final]],Table15[[#Headers],[Final]],""),"")</f>
        <v/>
      </c>
    </row>
    <row r="147" spans="1:17" s="10" customFormat="1" x14ac:dyDescent="0.25">
      <c r="A147" s="10" t="s">
        <v>86</v>
      </c>
      <c r="B147" s="10">
        <v>148</v>
      </c>
      <c r="C147" s="10" t="str">
        <f>IFERROR(IF(VLOOKUP(A147,Adviento!A:C,3,FALSE)=Table15[[#Headers],[Adviento]],Table15[[#Headers],[Adviento]],""),"")</f>
        <v/>
      </c>
      <c r="D147" s="10" t="str">
        <f>IFERROR(IF(VLOOKUP(A147,Navidad!A:C,3,FALSE)=Table15[[#Headers],[Navidad]],Table15[[#Headers],[Navidad]],""),"")</f>
        <v/>
      </c>
      <c r="E147" s="10" t="str">
        <f>IFERROR(IF(VLOOKUP(A147,Cuaresma!A:C,3,FALSE)=Table15[[#Headers],[Cuaresma]],Table15[[#Headers],[Cuaresma]],""),"")</f>
        <v/>
      </c>
      <c r="F147" s="10" t="str">
        <f>IFERROR(IF(VLOOKUP(A147,Pascua!A:C,3,FALSE)=Table15[[#Headers],[Pascua]],Table15[[#Headers],[Pascua]],""),"")</f>
        <v/>
      </c>
      <c r="G147" s="10" t="str">
        <f>IFERROR(IF(VLOOKUP(A147,Pentecostés!A:C,3,FALSE)=Table15[[#Headers],[Pentecostés]],Table15[[#Headers],[Pentecostés]],""),"")</f>
        <v/>
      </c>
      <c r="H147" s="10" t="str">
        <f>IFERROR(IF(VLOOKUP(A147,Entrada!A:C,3,FALSE)=Table15[[#Headers],[Entrada]],Table15[[#Headers],[Entrada]],""),"")</f>
        <v/>
      </c>
      <c r="I147" s="10" t="str">
        <f>IFERROR(IF(VLOOKUP(A147,Virgen!A:C,3,FALSE)=Table15[[#Headers],[Virgen]],Table15[[#Headers],[Virgen]],""),"")</f>
        <v/>
      </c>
      <c r="J147" s="10" t="str">
        <f>IFERROR(IF(VLOOKUP(A147,Paz!A:C,3,FALSE)=Table15[[#Headers],[Paz]],Table15[[#Headers],[Paz]],""),"")</f>
        <v/>
      </c>
      <c r="K147" s="10" t="str">
        <f>IFERROR(IF(VLOOKUP(A147,Pan!A:C,3,FALSE)=Table15[[#Headers],[Pan]],Table15[[#Headers],[Pan]],""),"")</f>
        <v/>
      </c>
      <c r="L147" s="10" t="str">
        <f>IFERROR(IF(VLOOKUP(A147,Comunión!A:C,3,FALSE)=Table15[[#Headers],[Comunión]],Table15[[#Headers],[Comunión]],""),"")</f>
        <v/>
      </c>
      <c r="M147" s="10" t="str">
        <f>IFERROR(IF(VLOOKUP(A147,Niños!A:C,3,FALSE)=Table15[[#Headers],[Niños]],Table15[[#Headers],[Niños]],""),"")</f>
        <v/>
      </c>
      <c r="N147" s="10" t="str">
        <f>IFERROR(IF(VLOOKUP(A147,Laudes!A:C,3,FALSE)=Table15[[#Headers],[Laudes]],Table15[[#Headers],[Laudes]],""),"")</f>
        <v/>
      </c>
      <c r="O147" s="10" t="str">
        <f>IFERROR(IF(VLOOKUP(A147,'Nuevo Testamento'!A:C,3,FALSE)=Table15[[#Headers],[Nuevo Testamento]],Table15[[#Headers],[Nuevo Testamento]],""),"")</f>
        <v>Nuevo Testamento</v>
      </c>
      <c r="P147" s="10" t="str">
        <f>IFERROR(IF(VLOOKUP(A147,'Antiguo Testamento'!A:C,3,FALSE)=Table15[[#Headers],[Antiguo Testamento]],Table15[[#Headers],[Antiguo Testamento]],""),"")</f>
        <v/>
      </c>
      <c r="Q147" s="10" t="str">
        <f>IFERROR(IF(VLOOKUP(A147,Final!A:C,3,FALSE)=Table15[[#Headers],[Final]],Table15[[#Headers],[Final]],""),"")</f>
        <v/>
      </c>
    </row>
    <row r="148" spans="1:17" s="10" customFormat="1" x14ac:dyDescent="0.25">
      <c r="A148" s="10" t="s">
        <v>209</v>
      </c>
      <c r="B148" s="10">
        <v>149</v>
      </c>
      <c r="C148" s="10" t="str">
        <f>IFERROR(IF(VLOOKUP(A148,Adviento!A:C,3,FALSE)=Table15[[#Headers],[Adviento]],Table15[[#Headers],[Adviento]],""),"")</f>
        <v/>
      </c>
      <c r="D148" s="10" t="str">
        <f>IFERROR(IF(VLOOKUP(A148,Navidad!A:C,3,FALSE)=Table15[[#Headers],[Navidad]],Table15[[#Headers],[Navidad]],""),"")</f>
        <v/>
      </c>
      <c r="E148" s="10" t="str">
        <f>IFERROR(IF(VLOOKUP(A148,Cuaresma!A:C,3,FALSE)=Table15[[#Headers],[Cuaresma]],Table15[[#Headers],[Cuaresma]],""),"")</f>
        <v/>
      </c>
      <c r="F148" s="10" t="str">
        <f>IFERROR(IF(VLOOKUP(A148,Pascua!A:C,3,FALSE)=Table15[[#Headers],[Pascua]],Table15[[#Headers],[Pascua]],""),"")</f>
        <v/>
      </c>
      <c r="G148" s="10" t="str">
        <f>IFERROR(IF(VLOOKUP(A148,Pentecostés!A:C,3,FALSE)=Table15[[#Headers],[Pentecostés]],Table15[[#Headers],[Pentecostés]],""),"")</f>
        <v/>
      </c>
      <c r="H148" s="10" t="str">
        <f>IFERROR(IF(VLOOKUP(A148,Entrada!A:C,3,FALSE)=Table15[[#Headers],[Entrada]],Table15[[#Headers],[Entrada]],""),"")</f>
        <v/>
      </c>
      <c r="I148" s="10" t="str">
        <f>IFERROR(IF(VLOOKUP(A148,Virgen!A:C,3,FALSE)=Table15[[#Headers],[Virgen]],Table15[[#Headers],[Virgen]],""),"")</f>
        <v>Virgen</v>
      </c>
      <c r="J148" s="10" t="str">
        <f>IFERROR(IF(VLOOKUP(A148,Paz!A:C,3,FALSE)=Table15[[#Headers],[Paz]],Table15[[#Headers],[Paz]],""),"")</f>
        <v/>
      </c>
      <c r="K148" s="10" t="str">
        <f>IFERROR(IF(VLOOKUP(A148,Pan!A:C,3,FALSE)=Table15[[#Headers],[Pan]],Table15[[#Headers],[Pan]],""),"")</f>
        <v/>
      </c>
      <c r="L148" s="10" t="str">
        <f>IFERROR(IF(VLOOKUP(A148,Comunión!A:C,3,FALSE)=Table15[[#Headers],[Comunión]],Table15[[#Headers],[Comunión]],""),"")</f>
        <v/>
      </c>
      <c r="M148" s="10" t="str">
        <f>IFERROR(IF(VLOOKUP(A148,Niños!A:C,3,FALSE)=Table15[[#Headers],[Niños]],Table15[[#Headers],[Niños]],""),"")</f>
        <v/>
      </c>
      <c r="N148" s="10" t="str">
        <f>IFERROR(IF(VLOOKUP(A148,Laudes!A:C,3,FALSE)=Table15[[#Headers],[Laudes]],Table15[[#Headers],[Laudes]],""),"")</f>
        <v/>
      </c>
      <c r="O148" s="10" t="str">
        <f>IFERROR(IF(VLOOKUP(A148,'Nuevo Testamento'!A:C,3,FALSE)=Table15[[#Headers],[Nuevo Testamento]],Table15[[#Headers],[Nuevo Testamento]],""),"")</f>
        <v/>
      </c>
      <c r="P148" s="10" t="str">
        <f>IFERROR(IF(VLOOKUP(A148,'Antiguo Testamento'!A:C,3,FALSE)=Table15[[#Headers],[Antiguo Testamento]],Table15[[#Headers],[Antiguo Testamento]],""),"")</f>
        <v/>
      </c>
      <c r="Q148" s="10" t="str">
        <f>IFERROR(IF(VLOOKUP(A148,Final!A:C,3,FALSE)=Table15[[#Headers],[Final]],Table15[[#Headers],[Final]],""),"")</f>
        <v/>
      </c>
    </row>
    <row r="149" spans="1:17" s="10" customFormat="1" x14ac:dyDescent="0.25">
      <c r="A149" s="10" t="s">
        <v>210</v>
      </c>
      <c r="B149" s="10">
        <v>150</v>
      </c>
      <c r="C149" s="10" t="str">
        <f>IFERROR(IF(VLOOKUP(A149,Adviento!A:C,3,FALSE)=Table15[[#Headers],[Adviento]],Table15[[#Headers],[Adviento]],""),"")</f>
        <v/>
      </c>
      <c r="D149" s="10" t="str">
        <f>IFERROR(IF(VLOOKUP(A149,Navidad!A:C,3,FALSE)=Table15[[#Headers],[Navidad]],Table15[[#Headers],[Navidad]],""),"")</f>
        <v/>
      </c>
      <c r="E149" s="10" t="str">
        <f>IFERROR(IF(VLOOKUP(A149,Cuaresma!A:C,3,FALSE)=Table15[[#Headers],[Cuaresma]],Table15[[#Headers],[Cuaresma]],""),"")</f>
        <v/>
      </c>
      <c r="F149" s="10" t="str">
        <f>IFERROR(IF(VLOOKUP(A149,Pascua!A:C,3,FALSE)=Table15[[#Headers],[Pascua]],Table15[[#Headers],[Pascua]],""),"")</f>
        <v/>
      </c>
      <c r="G149" s="10" t="str">
        <f>IFERROR(IF(VLOOKUP(A149,Pentecostés!A:C,3,FALSE)=Table15[[#Headers],[Pentecostés]],Table15[[#Headers],[Pentecostés]],""),"")</f>
        <v/>
      </c>
      <c r="H149" s="10" t="str">
        <f>IFERROR(IF(VLOOKUP(A149,Entrada!A:C,3,FALSE)=Table15[[#Headers],[Entrada]],Table15[[#Headers],[Entrada]],""),"")</f>
        <v>Entrada</v>
      </c>
      <c r="I149" s="10" t="str">
        <f>IFERROR(IF(VLOOKUP(A149,Virgen!A:C,3,FALSE)=Table15[[#Headers],[Virgen]],Table15[[#Headers],[Virgen]],""),"")</f>
        <v/>
      </c>
      <c r="J149" s="10" t="str">
        <f>IFERROR(IF(VLOOKUP(A149,Paz!A:C,3,FALSE)=Table15[[#Headers],[Paz]],Table15[[#Headers],[Paz]],""),"")</f>
        <v/>
      </c>
      <c r="K149" s="10" t="str">
        <f>IFERROR(IF(VLOOKUP(A149,Pan!A:C,3,FALSE)=Table15[[#Headers],[Pan]],Table15[[#Headers],[Pan]],""),"")</f>
        <v/>
      </c>
      <c r="L149" s="10" t="str">
        <f>IFERROR(IF(VLOOKUP(A149,Comunión!A:C,3,FALSE)=Table15[[#Headers],[Comunión]],Table15[[#Headers],[Comunión]],""),"")</f>
        <v/>
      </c>
      <c r="M149" s="10" t="str">
        <f>IFERROR(IF(VLOOKUP(A149,Niños!A:C,3,FALSE)=Table15[[#Headers],[Niños]],Table15[[#Headers],[Niños]],""),"")</f>
        <v/>
      </c>
      <c r="N149" s="10" t="str">
        <f>IFERROR(IF(VLOOKUP(A149,Laudes!A:C,3,FALSE)=Table15[[#Headers],[Laudes]],Table15[[#Headers],[Laudes]],""),"")</f>
        <v/>
      </c>
      <c r="O149" s="10" t="str">
        <f>IFERROR(IF(VLOOKUP(A149,'Nuevo Testamento'!A:C,3,FALSE)=Table15[[#Headers],[Nuevo Testamento]],Table15[[#Headers],[Nuevo Testamento]],""),"")</f>
        <v/>
      </c>
      <c r="P149" s="10" t="str">
        <f>IFERROR(IF(VLOOKUP(A149,'Antiguo Testamento'!A:C,3,FALSE)=Table15[[#Headers],[Antiguo Testamento]],Table15[[#Headers],[Antiguo Testamento]],""),"")</f>
        <v>Antiguo Testamento</v>
      </c>
      <c r="Q149" s="10" t="str">
        <f>IFERROR(IF(VLOOKUP(A149,Final!A:C,3,FALSE)=Table15[[#Headers],[Final]],Table15[[#Headers],[Final]],""),"")</f>
        <v/>
      </c>
    </row>
    <row r="150" spans="1:17" s="10" customFormat="1" x14ac:dyDescent="0.25">
      <c r="A150" s="10" t="s">
        <v>211</v>
      </c>
      <c r="B150" s="10">
        <v>151</v>
      </c>
      <c r="C150" s="10" t="str">
        <f>IFERROR(IF(VLOOKUP(A150,Adviento!A:C,3,FALSE)=Table15[[#Headers],[Adviento]],Table15[[#Headers],[Adviento]],""),"")</f>
        <v/>
      </c>
      <c r="D150" s="10" t="str">
        <f>IFERROR(IF(VLOOKUP(A150,Navidad!A:C,3,FALSE)=Table15[[#Headers],[Navidad]],Table15[[#Headers],[Navidad]],""),"")</f>
        <v/>
      </c>
      <c r="E150" s="10" t="str">
        <f>IFERROR(IF(VLOOKUP(A150,Cuaresma!A:C,3,FALSE)=Table15[[#Headers],[Cuaresma]],Table15[[#Headers],[Cuaresma]],""),"")</f>
        <v/>
      </c>
      <c r="F150" s="10" t="str">
        <f>IFERROR(IF(VLOOKUP(A150,Pascua!A:C,3,FALSE)=Table15[[#Headers],[Pascua]],Table15[[#Headers],[Pascua]],""),"")</f>
        <v/>
      </c>
      <c r="G150" s="10" t="str">
        <f>IFERROR(IF(VLOOKUP(A150,Pentecostés!A:C,3,FALSE)=Table15[[#Headers],[Pentecostés]],Table15[[#Headers],[Pentecostés]],""),"")</f>
        <v/>
      </c>
      <c r="H150" s="10" t="str">
        <f>IFERROR(IF(VLOOKUP(A150,Entrada!A:C,3,FALSE)=Table15[[#Headers],[Entrada]],Table15[[#Headers],[Entrada]],""),"")</f>
        <v/>
      </c>
      <c r="I150" s="10" t="str">
        <f>IFERROR(IF(VLOOKUP(A150,Virgen!A:C,3,FALSE)=Table15[[#Headers],[Virgen]],Table15[[#Headers],[Virgen]],""),"")</f>
        <v/>
      </c>
      <c r="J150" s="10" t="str">
        <f>IFERROR(IF(VLOOKUP(A150,Paz!A:C,3,FALSE)=Table15[[#Headers],[Paz]],Table15[[#Headers],[Paz]],""),"")</f>
        <v/>
      </c>
      <c r="K150" s="10" t="str">
        <f>IFERROR(IF(VLOOKUP(A150,Pan!A:C,3,FALSE)=Table15[[#Headers],[Pan]],Table15[[#Headers],[Pan]],""),"")</f>
        <v/>
      </c>
      <c r="L150" s="10" t="str">
        <f>IFERROR(IF(VLOOKUP(A150,Comunión!A:C,3,FALSE)=Table15[[#Headers],[Comunión]],Table15[[#Headers],[Comunión]],""),"")</f>
        <v/>
      </c>
      <c r="M150" s="10" t="str">
        <f>IFERROR(IF(VLOOKUP(A150,Niños!A:C,3,FALSE)=Table15[[#Headers],[Niños]],Table15[[#Headers],[Niños]],""),"")</f>
        <v/>
      </c>
      <c r="N150" s="10" t="str">
        <f>IFERROR(IF(VLOOKUP(A150,Laudes!A:C,3,FALSE)=Table15[[#Headers],[Laudes]],Table15[[#Headers],[Laudes]],""),"")</f>
        <v/>
      </c>
      <c r="O150" s="10" t="str">
        <f>IFERROR(IF(VLOOKUP(A150,'Nuevo Testamento'!A:C,3,FALSE)=Table15[[#Headers],[Nuevo Testamento]],Table15[[#Headers],[Nuevo Testamento]],""),"")</f>
        <v/>
      </c>
      <c r="P150" s="10" t="str">
        <f>IFERROR(IF(VLOOKUP(A150,'Antiguo Testamento'!A:C,3,FALSE)=Table15[[#Headers],[Antiguo Testamento]],Table15[[#Headers],[Antiguo Testamento]],""),"")</f>
        <v/>
      </c>
      <c r="Q150" s="10" t="str">
        <f>IFERROR(IF(VLOOKUP(A150,Final!A:C,3,FALSE)=Table15[[#Headers],[Final]],Table15[[#Headers],[Final]],""),"")</f>
        <v/>
      </c>
    </row>
    <row r="151" spans="1:17" s="10" customFormat="1" x14ac:dyDescent="0.25">
      <c r="A151" s="10" t="s">
        <v>88</v>
      </c>
      <c r="B151" s="10">
        <v>152</v>
      </c>
      <c r="C151" s="10" t="str">
        <f>IFERROR(IF(VLOOKUP(A151,Adviento!A:C,3,FALSE)=Table15[[#Headers],[Adviento]],Table15[[#Headers],[Adviento]],""),"")</f>
        <v/>
      </c>
      <c r="D151" s="10" t="str">
        <f>IFERROR(IF(VLOOKUP(A151,Navidad!A:C,3,FALSE)=Table15[[#Headers],[Navidad]],Table15[[#Headers],[Navidad]],""),"")</f>
        <v/>
      </c>
      <c r="E151" s="10" t="str">
        <f>IFERROR(IF(VLOOKUP(A151,Cuaresma!A:C,3,FALSE)=Table15[[#Headers],[Cuaresma]],Table15[[#Headers],[Cuaresma]],""),"")</f>
        <v/>
      </c>
      <c r="F151" s="10" t="str">
        <f>IFERROR(IF(VLOOKUP(A151,Pascua!A:C,3,FALSE)=Table15[[#Headers],[Pascua]],Table15[[#Headers],[Pascua]],""),"")</f>
        <v/>
      </c>
      <c r="G151" s="10" t="str">
        <f>IFERROR(IF(VLOOKUP(A151,Pentecostés!A:C,3,FALSE)=Table15[[#Headers],[Pentecostés]],Table15[[#Headers],[Pentecostés]],""),"")</f>
        <v/>
      </c>
      <c r="H151" s="10" t="str">
        <f>IFERROR(IF(VLOOKUP(A151,Entrada!A:C,3,FALSE)=Table15[[#Headers],[Entrada]],Table15[[#Headers],[Entrada]],""),"")</f>
        <v/>
      </c>
      <c r="I151" s="10" t="str">
        <f>IFERROR(IF(VLOOKUP(A151,Virgen!A:C,3,FALSE)=Table15[[#Headers],[Virgen]],Table15[[#Headers],[Virgen]],""),"")</f>
        <v/>
      </c>
      <c r="J151" s="10" t="str">
        <f>IFERROR(IF(VLOOKUP(A151,Paz!A:C,3,FALSE)=Table15[[#Headers],[Paz]],Table15[[#Headers],[Paz]],""),"")</f>
        <v/>
      </c>
      <c r="K151" s="10" t="str">
        <f>IFERROR(IF(VLOOKUP(A151,Pan!A:C,3,FALSE)=Table15[[#Headers],[Pan]],Table15[[#Headers],[Pan]],""),"")</f>
        <v/>
      </c>
      <c r="L151" s="10" t="str">
        <f>IFERROR(IF(VLOOKUP(A151,Comunión!A:C,3,FALSE)=Table15[[#Headers],[Comunión]],Table15[[#Headers],[Comunión]],""),"")</f>
        <v/>
      </c>
      <c r="M151" s="10" t="str">
        <f>IFERROR(IF(VLOOKUP(A151,Niños!A:C,3,FALSE)=Table15[[#Headers],[Niños]],Table15[[#Headers],[Niños]],""),"")</f>
        <v/>
      </c>
      <c r="N151" s="10" t="str">
        <f>IFERROR(IF(VLOOKUP(A151,Laudes!A:C,3,FALSE)=Table15[[#Headers],[Laudes]],Table15[[#Headers],[Laudes]],""),"")</f>
        <v/>
      </c>
      <c r="O151" s="10" t="str">
        <f>IFERROR(IF(VLOOKUP(A151,'Nuevo Testamento'!A:C,3,FALSE)=Table15[[#Headers],[Nuevo Testamento]],Table15[[#Headers],[Nuevo Testamento]],""),"")</f>
        <v/>
      </c>
      <c r="P151" s="10" t="str">
        <f>IFERROR(IF(VLOOKUP(A151,'Antiguo Testamento'!A:C,3,FALSE)=Table15[[#Headers],[Antiguo Testamento]],Table15[[#Headers],[Antiguo Testamento]],""),"")</f>
        <v>Antiguo Testamento</v>
      </c>
      <c r="Q151" s="10" t="str">
        <f>IFERROR(IF(VLOOKUP(A151,Final!A:C,3,FALSE)=Table15[[#Headers],[Final]],Table15[[#Headers],[Final]],""),"")</f>
        <v/>
      </c>
    </row>
    <row r="152" spans="1:17" s="10" customFormat="1" x14ac:dyDescent="0.25">
      <c r="A152" s="10" t="s">
        <v>89</v>
      </c>
      <c r="B152" s="10">
        <v>153</v>
      </c>
      <c r="C152" s="10" t="str">
        <f>IFERROR(IF(VLOOKUP(A152,Adviento!A:C,3,FALSE)=Table15[[#Headers],[Adviento]],Table15[[#Headers],[Adviento]],""),"")</f>
        <v/>
      </c>
      <c r="D152" s="10" t="str">
        <f>IFERROR(IF(VLOOKUP(A152,Navidad!A:C,3,FALSE)=Table15[[#Headers],[Navidad]],Table15[[#Headers],[Navidad]],""),"")</f>
        <v/>
      </c>
      <c r="E152" s="10" t="str">
        <f>IFERROR(IF(VLOOKUP(A152,Cuaresma!A:C,3,FALSE)=Table15[[#Headers],[Cuaresma]],Table15[[#Headers],[Cuaresma]],""),"")</f>
        <v>Cuaresma</v>
      </c>
      <c r="F152" s="10" t="str">
        <f>IFERROR(IF(VLOOKUP(A152,Pascua!A:C,3,FALSE)=Table15[[#Headers],[Pascua]],Table15[[#Headers],[Pascua]],""),"")</f>
        <v/>
      </c>
      <c r="G152" s="10" t="str">
        <f>IFERROR(IF(VLOOKUP(A152,Pentecostés!A:C,3,FALSE)=Table15[[#Headers],[Pentecostés]],Table15[[#Headers],[Pentecostés]],""),"")</f>
        <v/>
      </c>
      <c r="H152" s="10" t="str">
        <f>IFERROR(IF(VLOOKUP(A152,Entrada!A:C,3,FALSE)=Table15[[#Headers],[Entrada]],Table15[[#Headers],[Entrada]],""),"")</f>
        <v/>
      </c>
      <c r="I152" s="10" t="str">
        <f>IFERROR(IF(VLOOKUP(A152,Virgen!A:C,3,FALSE)=Table15[[#Headers],[Virgen]],Table15[[#Headers],[Virgen]],""),"")</f>
        <v/>
      </c>
      <c r="J152" s="10" t="str">
        <f>IFERROR(IF(VLOOKUP(A152,Paz!A:C,3,FALSE)=Table15[[#Headers],[Paz]],Table15[[#Headers],[Paz]],""),"")</f>
        <v/>
      </c>
      <c r="K152" s="10" t="str">
        <f>IFERROR(IF(VLOOKUP(A152,Pan!A:C,3,FALSE)=Table15[[#Headers],[Pan]],Table15[[#Headers],[Pan]],""),"")</f>
        <v/>
      </c>
      <c r="L152" s="10" t="str">
        <f>IFERROR(IF(VLOOKUP(A152,Comunión!A:C,3,FALSE)=Table15[[#Headers],[Comunión]],Table15[[#Headers],[Comunión]],""),"")</f>
        <v/>
      </c>
      <c r="M152" s="10" t="str">
        <f>IFERROR(IF(VLOOKUP(A152,Niños!A:C,3,FALSE)=Table15[[#Headers],[Niños]],Table15[[#Headers],[Niños]],""),"")</f>
        <v/>
      </c>
      <c r="N152" s="10" t="str">
        <f>IFERROR(IF(VLOOKUP(A152,Laudes!A:C,3,FALSE)=Table15[[#Headers],[Laudes]],Table15[[#Headers],[Laudes]],""),"")</f>
        <v/>
      </c>
      <c r="O152" s="10" t="str">
        <f>IFERROR(IF(VLOOKUP(A152,'Nuevo Testamento'!A:C,3,FALSE)=Table15[[#Headers],[Nuevo Testamento]],Table15[[#Headers],[Nuevo Testamento]],""),"")</f>
        <v/>
      </c>
      <c r="P152" s="10" t="str">
        <f>IFERROR(IF(VLOOKUP(A152,'Antiguo Testamento'!A:C,3,FALSE)=Table15[[#Headers],[Antiguo Testamento]],Table15[[#Headers],[Antiguo Testamento]],""),"")</f>
        <v>Antiguo Testamento</v>
      </c>
      <c r="Q152" s="10" t="str">
        <f>IFERROR(IF(VLOOKUP(A152,Final!A:C,3,FALSE)=Table15[[#Headers],[Final]],Table15[[#Headers],[Final]],""),"")</f>
        <v/>
      </c>
    </row>
    <row r="153" spans="1:17" s="10" customFormat="1" x14ac:dyDescent="0.25">
      <c r="A153" s="10" t="s">
        <v>213</v>
      </c>
      <c r="B153" s="10">
        <v>154</v>
      </c>
      <c r="C153" s="10" t="str">
        <f>IFERROR(IF(VLOOKUP(A153,Adviento!A:C,3,FALSE)=Table15[[#Headers],[Adviento]],Table15[[#Headers],[Adviento]],""),"")</f>
        <v/>
      </c>
      <c r="D153" s="10" t="str">
        <f>IFERROR(IF(VLOOKUP(A153,Navidad!A:C,3,FALSE)=Table15[[#Headers],[Navidad]],Table15[[#Headers],[Navidad]],""),"")</f>
        <v/>
      </c>
      <c r="E153" s="10" t="str">
        <f>IFERROR(IF(VLOOKUP(A153,Cuaresma!A:C,3,FALSE)=Table15[[#Headers],[Cuaresma]],Table15[[#Headers],[Cuaresma]],""),"")</f>
        <v/>
      </c>
      <c r="F153" s="10" t="str">
        <f>IFERROR(IF(VLOOKUP(A153,Pascua!A:C,3,FALSE)=Table15[[#Headers],[Pascua]],Table15[[#Headers],[Pascua]],""),"")</f>
        <v/>
      </c>
      <c r="G153" s="10" t="str">
        <f>IFERROR(IF(VLOOKUP(A153,Pentecostés!A:C,3,FALSE)=Table15[[#Headers],[Pentecostés]],Table15[[#Headers],[Pentecostés]],""),"")</f>
        <v/>
      </c>
      <c r="H153" s="10" t="str">
        <f>IFERROR(IF(VLOOKUP(A153,Entrada!A:C,3,FALSE)=Table15[[#Headers],[Entrada]],Table15[[#Headers],[Entrada]],""),"")</f>
        <v/>
      </c>
      <c r="I153" s="10" t="str">
        <f>IFERROR(IF(VLOOKUP(A153,Virgen!A:C,3,FALSE)=Table15[[#Headers],[Virgen]],Table15[[#Headers],[Virgen]],""),"")</f>
        <v>Virgen</v>
      </c>
      <c r="J153" s="10" t="str">
        <f>IFERROR(IF(VLOOKUP(A153,Paz!A:C,3,FALSE)=Table15[[#Headers],[Paz]],Table15[[#Headers],[Paz]],""),"")</f>
        <v/>
      </c>
      <c r="K153" s="10" t="str">
        <f>IFERROR(IF(VLOOKUP(A153,Pan!A:C,3,FALSE)=Table15[[#Headers],[Pan]],Table15[[#Headers],[Pan]],""),"")</f>
        <v/>
      </c>
      <c r="L153" s="10" t="str">
        <f>IFERROR(IF(VLOOKUP(A153,Comunión!A:C,3,FALSE)=Table15[[#Headers],[Comunión]],Table15[[#Headers],[Comunión]],""),"")</f>
        <v/>
      </c>
      <c r="M153" s="10" t="str">
        <f>IFERROR(IF(VLOOKUP(A153,Niños!A:C,3,FALSE)=Table15[[#Headers],[Niños]],Table15[[#Headers],[Niños]],""),"")</f>
        <v/>
      </c>
      <c r="N153" s="10" t="str">
        <f>IFERROR(IF(VLOOKUP(A153,Laudes!A:C,3,FALSE)=Table15[[#Headers],[Laudes]],Table15[[#Headers],[Laudes]],""),"")</f>
        <v/>
      </c>
      <c r="O153" s="10" t="str">
        <f>IFERROR(IF(VLOOKUP(A153,'Nuevo Testamento'!A:C,3,FALSE)=Table15[[#Headers],[Nuevo Testamento]],Table15[[#Headers],[Nuevo Testamento]],""),"")</f>
        <v/>
      </c>
      <c r="P153" s="10" t="str">
        <f>IFERROR(IF(VLOOKUP(A153,'Antiguo Testamento'!A:C,3,FALSE)=Table15[[#Headers],[Antiguo Testamento]],Table15[[#Headers],[Antiguo Testamento]],""),"")</f>
        <v>Antiguo Testamento</v>
      </c>
      <c r="Q153" s="10" t="str">
        <f>IFERROR(IF(VLOOKUP(A153,Final!A:C,3,FALSE)=Table15[[#Headers],[Final]],Table15[[#Headers],[Final]],""),"")</f>
        <v>Final</v>
      </c>
    </row>
    <row r="154" spans="1:17" s="10" customFormat="1" x14ac:dyDescent="0.25">
      <c r="A154" s="10" t="s">
        <v>214</v>
      </c>
      <c r="B154" s="10">
        <v>155</v>
      </c>
      <c r="C154" s="10" t="str">
        <f>IFERROR(IF(VLOOKUP(A154,Adviento!A:C,3,FALSE)=Table15[[#Headers],[Adviento]],Table15[[#Headers],[Adviento]],""),"")</f>
        <v/>
      </c>
      <c r="D154" s="10" t="str">
        <f>IFERROR(IF(VLOOKUP(A154,Navidad!A:C,3,FALSE)=Table15[[#Headers],[Navidad]],Table15[[#Headers],[Navidad]],""),"")</f>
        <v/>
      </c>
      <c r="E154" s="10" t="str">
        <f>IFERROR(IF(VLOOKUP(A154,Cuaresma!A:C,3,FALSE)=Table15[[#Headers],[Cuaresma]],Table15[[#Headers],[Cuaresma]],""),"")</f>
        <v>Cuaresma</v>
      </c>
      <c r="F154" s="10" t="str">
        <f>IFERROR(IF(VLOOKUP(A154,Pascua!A:C,3,FALSE)=Table15[[#Headers],[Pascua]],Table15[[#Headers],[Pascua]],""),"")</f>
        <v/>
      </c>
      <c r="G154" s="10" t="str">
        <f>IFERROR(IF(VLOOKUP(A154,Pentecostés!A:C,3,FALSE)=Table15[[#Headers],[Pentecostés]],Table15[[#Headers],[Pentecostés]],""),"")</f>
        <v/>
      </c>
      <c r="H154" s="10" t="str">
        <f>IFERROR(IF(VLOOKUP(A154,Entrada!A:C,3,FALSE)=Table15[[#Headers],[Entrada]],Table15[[#Headers],[Entrada]],""),"")</f>
        <v/>
      </c>
      <c r="I154" s="10" t="str">
        <f>IFERROR(IF(VLOOKUP(A154,Virgen!A:C,3,FALSE)=Table15[[#Headers],[Virgen]],Table15[[#Headers],[Virgen]],""),"")</f>
        <v>Virgen</v>
      </c>
      <c r="J154" s="10" t="str">
        <f>IFERROR(IF(VLOOKUP(A154,Paz!A:C,3,FALSE)=Table15[[#Headers],[Paz]],Table15[[#Headers],[Paz]],""),"")</f>
        <v/>
      </c>
      <c r="K154" s="10" t="str">
        <f>IFERROR(IF(VLOOKUP(A154,Pan!A:C,3,FALSE)=Table15[[#Headers],[Pan]],Table15[[#Headers],[Pan]],""),"")</f>
        <v>Pan</v>
      </c>
      <c r="L154" s="10" t="str">
        <f>IFERROR(IF(VLOOKUP(A154,Comunión!A:C,3,FALSE)=Table15[[#Headers],[Comunión]],Table15[[#Headers],[Comunión]],""),"")</f>
        <v/>
      </c>
      <c r="M154" s="10" t="str">
        <f>IFERROR(IF(VLOOKUP(A154,Niños!A:C,3,FALSE)=Table15[[#Headers],[Niños]],Table15[[#Headers],[Niños]],""),"")</f>
        <v/>
      </c>
      <c r="N154" s="10" t="str">
        <f>IFERROR(IF(VLOOKUP(A154,Laudes!A:C,3,FALSE)=Table15[[#Headers],[Laudes]],Table15[[#Headers],[Laudes]],""),"")</f>
        <v/>
      </c>
      <c r="O154" s="10" t="str">
        <f>IFERROR(IF(VLOOKUP(A154,'Nuevo Testamento'!A:C,3,FALSE)=Table15[[#Headers],[Nuevo Testamento]],Table15[[#Headers],[Nuevo Testamento]],""),"")</f>
        <v/>
      </c>
      <c r="P154" s="10" t="str">
        <f>IFERROR(IF(VLOOKUP(A154,'Antiguo Testamento'!A:C,3,FALSE)=Table15[[#Headers],[Antiguo Testamento]],Table15[[#Headers],[Antiguo Testamento]],""),"")</f>
        <v/>
      </c>
      <c r="Q154" s="10" t="str">
        <f>IFERROR(IF(VLOOKUP(A154,Final!A:C,3,FALSE)=Table15[[#Headers],[Final]],Table15[[#Headers],[Final]],""),"")</f>
        <v/>
      </c>
    </row>
    <row r="155" spans="1:17" s="10" customFormat="1" x14ac:dyDescent="0.25">
      <c r="A155" s="10" t="s">
        <v>215</v>
      </c>
      <c r="B155" s="10">
        <v>156</v>
      </c>
      <c r="C155" s="10" t="str">
        <f>IFERROR(IF(VLOOKUP(A155,Adviento!A:C,3,FALSE)=Table15[[#Headers],[Adviento]],Table15[[#Headers],[Adviento]],""),"")</f>
        <v/>
      </c>
      <c r="D155" s="10" t="str">
        <f>IFERROR(IF(VLOOKUP(A155,Navidad!A:C,3,FALSE)=Table15[[#Headers],[Navidad]],Table15[[#Headers],[Navidad]],""),"")</f>
        <v/>
      </c>
      <c r="E155" s="10" t="str">
        <f>IFERROR(IF(VLOOKUP(A155,Cuaresma!A:C,3,FALSE)=Table15[[#Headers],[Cuaresma]],Table15[[#Headers],[Cuaresma]],""),"")</f>
        <v>Cuaresma</v>
      </c>
      <c r="F155" s="10" t="str">
        <f>IFERROR(IF(VLOOKUP(A155,Pascua!A:C,3,FALSE)=Table15[[#Headers],[Pascua]],Table15[[#Headers],[Pascua]],""),"")</f>
        <v/>
      </c>
      <c r="G155" s="10" t="str">
        <f>IFERROR(IF(VLOOKUP(A155,Pentecostés!A:C,3,FALSE)=Table15[[#Headers],[Pentecostés]],Table15[[#Headers],[Pentecostés]],""),"")</f>
        <v/>
      </c>
      <c r="H155" s="10" t="str">
        <f>IFERROR(IF(VLOOKUP(A155,Entrada!A:C,3,FALSE)=Table15[[#Headers],[Entrada]],Table15[[#Headers],[Entrada]],""),"")</f>
        <v/>
      </c>
      <c r="I155" s="10" t="str">
        <f>IFERROR(IF(VLOOKUP(A155,Virgen!A:C,3,FALSE)=Table15[[#Headers],[Virgen]],Table15[[#Headers],[Virgen]],""),"")</f>
        <v>Virgen</v>
      </c>
      <c r="J155" s="10" t="str">
        <f>IFERROR(IF(VLOOKUP(A155,Paz!A:C,3,FALSE)=Table15[[#Headers],[Paz]],Table15[[#Headers],[Paz]],""),"")</f>
        <v/>
      </c>
      <c r="K155" s="10" t="str">
        <f>IFERROR(IF(VLOOKUP(A155,Pan!A:C,3,FALSE)=Table15[[#Headers],[Pan]],Table15[[#Headers],[Pan]],""),"")</f>
        <v>Pan</v>
      </c>
      <c r="L155" s="10" t="str">
        <f>IFERROR(IF(VLOOKUP(A155,Comunión!A:C,3,FALSE)=Table15[[#Headers],[Comunión]],Table15[[#Headers],[Comunión]],""),"")</f>
        <v/>
      </c>
      <c r="M155" s="10" t="str">
        <f>IFERROR(IF(VLOOKUP(A155,Niños!A:C,3,FALSE)=Table15[[#Headers],[Niños]],Table15[[#Headers],[Niños]],""),"")</f>
        <v/>
      </c>
      <c r="N155" s="10" t="str">
        <f>IFERROR(IF(VLOOKUP(A155,Laudes!A:C,3,FALSE)=Table15[[#Headers],[Laudes]],Table15[[#Headers],[Laudes]],""),"")</f>
        <v/>
      </c>
      <c r="O155" s="10" t="str">
        <f>IFERROR(IF(VLOOKUP(A155,'Nuevo Testamento'!A:C,3,FALSE)=Table15[[#Headers],[Nuevo Testamento]],Table15[[#Headers],[Nuevo Testamento]],""),"")</f>
        <v/>
      </c>
      <c r="P155" s="10" t="str">
        <f>IFERROR(IF(VLOOKUP(A155,'Antiguo Testamento'!A:C,3,FALSE)=Table15[[#Headers],[Antiguo Testamento]],Table15[[#Headers],[Antiguo Testamento]],""),"")</f>
        <v/>
      </c>
      <c r="Q155" s="10" t="str">
        <f>IFERROR(IF(VLOOKUP(A155,Final!A:C,3,FALSE)=Table15[[#Headers],[Final]],Table15[[#Headers],[Final]],""),"")</f>
        <v/>
      </c>
    </row>
    <row r="156" spans="1:17" s="10" customFormat="1" x14ac:dyDescent="0.25">
      <c r="A156" s="10" t="s">
        <v>216</v>
      </c>
      <c r="B156" s="10">
        <v>157</v>
      </c>
      <c r="C156" s="10" t="str">
        <f>IFERROR(IF(VLOOKUP(A156,Adviento!A:C,3,FALSE)=Table15[[#Headers],[Adviento]],Table15[[#Headers],[Adviento]],""),"")</f>
        <v/>
      </c>
      <c r="D156" s="10" t="str">
        <f>IFERROR(IF(VLOOKUP(A156,Navidad!A:C,3,FALSE)=Table15[[#Headers],[Navidad]],Table15[[#Headers],[Navidad]],""),"")</f>
        <v/>
      </c>
      <c r="E156" s="10" t="str">
        <f>IFERROR(IF(VLOOKUP(A156,Cuaresma!A:C,3,FALSE)=Table15[[#Headers],[Cuaresma]],Table15[[#Headers],[Cuaresma]],""),"")</f>
        <v/>
      </c>
      <c r="F156" s="10" t="str">
        <f>IFERROR(IF(VLOOKUP(A156,Pascua!A:C,3,FALSE)=Table15[[#Headers],[Pascua]],Table15[[#Headers],[Pascua]],""),"")</f>
        <v>Pascua</v>
      </c>
      <c r="G156" s="10" t="str">
        <f>IFERROR(IF(VLOOKUP(A156,Pentecostés!A:C,3,FALSE)=Table15[[#Headers],[Pentecostés]],Table15[[#Headers],[Pentecostés]],""),"")</f>
        <v>Pentecostés</v>
      </c>
      <c r="H156" s="10" t="str">
        <f>IFERROR(IF(VLOOKUP(A156,Entrada!A:C,3,FALSE)=Table15[[#Headers],[Entrada]],Table15[[#Headers],[Entrada]],""),"")</f>
        <v/>
      </c>
      <c r="I156" s="10" t="str">
        <f>IFERROR(IF(VLOOKUP(A156,Virgen!A:C,3,FALSE)=Table15[[#Headers],[Virgen]],Table15[[#Headers],[Virgen]],""),"")</f>
        <v/>
      </c>
      <c r="J156" s="10" t="str">
        <f>IFERROR(IF(VLOOKUP(A156,Paz!A:C,3,FALSE)=Table15[[#Headers],[Paz]],Table15[[#Headers],[Paz]],""),"")</f>
        <v>Paz</v>
      </c>
      <c r="K156" s="10" t="str">
        <f>IFERROR(IF(VLOOKUP(A156,Pan!A:C,3,FALSE)=Table15[[#Headers],[Pan]],Table15[[#Headers],[Pan]],""),"")</f>
        <v/>
      </c>
      <c r="L156" s="10" t="str">
        <f>IFERROR(IF(VLOOKUP(A156,Comunión!A:C,3,FALSE)=Table15[[#Headers],[Comunión]],Table15[[#Headers],[Comunión]],""),"")</f>
        <v/>
      </c>
      <c r="M156" s="10" t="str">
        <f>IFERROR(IF(VLOOKUP(A156,Niños!A:C,3,FALSE)=Table15[[#Headers],[Niños]],Table15[[#Headers],[Niños]],""),"")</f>
        <v/>
      </c>
      <c r="N156" s="10" t="str">
        <f>IFERROR(IF(VLOOKUP(A156,Laudes!A:C,3,FALSE)=Table15[[#Headers],[Laudes]],Table15[[#Headers],[Laudes]],""),"")</f>
        <v/>
      </c>
      <c r="O156" s="10" t="str">
        <f>IFERROR(IF(VLOOKUP(A156,'Nuevo Testamento'!A:C,3,FALSE)=Table15[[#Headers],[Nuevo Testamento]],Table15[[#Headers],[Nuevo Testamento]],""),"")</f>
        <v/>
      </c>
      <c r="P156" s="10" t="str">
        <f>IFERROR(IF(VLOOKUP(A156,'Antiguo Testamento'!A:C,3,FALSE)=Table15[[#Headers],[Antiguo Testamento]],Table15[[#Headers],[Antiguo Testamento]],""),"")</f>
        <v/>
      </c>
      <c r="Q156" s="10" t="str">
        <f>IFERROR(IF(VLOOKUP(A156,Final!A:C,3,FALSE)=Table15[[#Headers],[Final]],Table15[[#Headers],[Final]],""),"")</f>
        <v/>
      </c>
    </row>
    <row r="157" spans="1:17" s="10" customFormat="1" x14ac:dyDescent="0.25">
      <c r="A157" s="10" t="s">
        <v>93</v>
      </c>
      <c r="B157" s="10">
        <v>158</v>
      </c>
      <c r="C157" s="10" t="str">
        <f>IFERROR(IF(VLOOKUP(A157,Adviento!A:C,3,FALSE)=Table15[[#Headers],[Adviento]],Table15[[#Headers],[Adviento]],""),"")</f>
        <v/>
      </c>
      <c r="D157" s="10" t="str">
        <f>IFERROR(IF(VLOOKUP(A157,Navidad!A:C,3,FALSE)=Table15[[#Headers],[Navidad]],Table15[[#Headers],[Navidad]],""),"")</f>
        <v/>
      </c>
      <c r="E157" s="10" t="str">
        <f>IFERROR(IF(VLOOKUP(A157,Cuaresma!A:C,3,FALSE)=Table15[[#Headers],[Cuaresma]],Table15[[#Headers],[Cuaresma]],""),"")</f>
        <v>Cuaresma</v>
      </c>
      <c r="F157" s="10" t="str">
        <f>IFERROR(IF(VLOOKUP(A157,Pascua!A:C,3,FALSE)=Table15[[#Headers],[Pascua]],Table15[[#Headers],[Pascua]],""),"")</f>
        <v/>
      </c>
      <c r="G157" s="10" t="str">
        <f>IFERROR(IF(VLOOKUP(A157,Pentecostés!A:C,3,FALSE)=Table15[[#Headers],[Pentecostés]],Table15[[#Headers],[Pentecostés]],""),"")</f>
        <v/>
      </c>
      <c r="H157" s="10" t="str">
        <f>IFERROR(IF(VLOOKUP(A157,Entrada!A:C,3,FALSE)=Table15[[#Headers],[Entrada]],Table15[[#Headers],[Entrada]],""),"")</f>
        <v/>
      </c>
      <c r="I157" s="10" t="str">
        <f>IFERROR(IF(VLOOKUP(A157,Virgen!A:C,3,FALSE)=Table15[[#Headers],[Virgen]],Table15[[#Headers],[Virgen]],""),"")</f>
        <v/>
      </c>
      <c r="J157" s="10" t="str">
        <f>IFERROR(IF(VLOOKUP(A157,Paz!A:C,3,FALSE)=Table15[[#Headers],[Paz]],Table15[[#Headers],[Paz]],""),"")</f>
        <v/>
      </c>
      <c r="K157" s="10" t="str">
        <f>IFERROR(IF(VLOOKUP(A157,Pan!A:C,3,FALSE)=Table15[[#Headers],[Pan]],Table15[[#Headers],[Pan]],""),"")</f>
        <v/>
      </c>
      <c r="L157" s="10" t="str">
        <f>IFERROR(IF(VLOOKUP(A157,Comunión!A:C,3,FALSE)=Table15[[#Headers],[Comunión]],Table15[[#Headers],[Comunión]],""),"")</f>
        <v/>
      </c>
      <c r="M157" s="10" t="str">
        <f>IFERROR(IF(VLOOKUP(A157,Niños!A:C,3,FALSE)=Table15[[#Headers],[Niños]],Table15[[#Headers],[Niños]],""),"")</f>
        <v/>
      </c>
      <c r="N157" s="10" t="str">
        <f>IFERROR(IF(VLOOKUP(A157,Laudes!A:C,3,FALSE)=Table15[[#Headers],[Laudes]],Table15[[#Headers],[Laudes]],""),"")</f>
        <v/>
      </c>
      <c r="O157" s="10" t="str">
        <f>IFERROR(IF(VLOOKUP(A157,'Nuevo Testamento'!A:C,3,FALSE)=Table15[[#Headers],[Nuevo Testamento]],Table15[[#Headers],[Nuevo Testamento]],""),"")</f>
        <v/>
      </c>
      <c r="P157" s="10" t="str">
        <f>IFERROR(IF(VLOOKUP(A157,'Antiguo Testamento'!A:C,3,FALSE)=Table15[[#Headers],[Antiguo Testamento]],Table15[[#Headers],[Antiguo Testamento]],""),"")</f>
        <v>Antiguo Testamento</v>
      </c>
      <c r="Q157" s="10" t="str">
        <f>IFERROR(IF(VLOOKUP(A157,Final!A:C,3,FALSE)=Table15[[#Headers],[Final]],Table15[[#Headers],[Final]],""),"")</f>
        <v/>
      </c>
    </row>
    <row r="158" spans="1:17" s="10" customFormat="1" x14ac:dyDescent="0.25">
      <c r="A158" s="10" t="s">
        <v>217</v>
      </c>
      <c r="B158" s="10">
        <v>159</v>
      </c>
      <c r="C158" s="10" t="str">
        <f>IFERROR(IF(VLOOKUP(A158,Adviento!A:C,3,FALSE)=Table15[[#Headers],[Adviento]],Table15[[#Headers],[Adviento]],""),"")</f>
        <v/>
      </c>
      <c r="D158" s="10" t="str">
        <f>IFERROR(IF(VLOOKUP(A158,Navidad!A:C,3,FALSE)=Table15[[#Headers],[Navidad]],Table15[[#Headers],[Navidad]],""),"")</f>
        <v/>
      </c>
      <c r="E158" s="10" t="str">
        <f>IFERROR(IF(VLOOKUP(A158,Cuaresma!A:C,3,FALSE)=Table15[[#Headers],[Cuaresma]],Table15[[#Headers],[Cuaresma]],""),"")</f>
        <v>Cuaresma</v>
      </c>
      <c r="F158" s="10" t="str">
        <f>IFERROR(IF(VLOOKUP(A158,Pascua!A:C,3,FALSE)=Table15[[#Headers],[Pascua]],Table15[[#Headers],[Pascua]],""),"")</f>
        <v/>
      </c>
      <c r="G158" s="10" t="str">
        <f>IFERROR(IF(VLOOKUP(A158,Pentecostés!A:C,3,FALSE)=Table15[[#Headers],[Pentecostés]],Table15[[#Headers],[Pentecostés]],""),"")</f>
        <v/>
      </c>
      <c r="H158" s="10" t="str">
        <f>IFERROR(IF(VLOOKUP(A158,Entrada!A:C,3,FALSE)=Table15[[#Headers],[Entrada]],Table15[[#Headers],[Entrada]],""),"")</f>
        <v/>
      </c>
      <c r="I158" s="10" t="str">
        <f>IFERROR(IF(VLOOKUP(A158,Virgen!A:C,3,FALSE)=Table15[[#Headers],[Virgen]],Table15[[#Headers],[Virgen]],""),"")</f>
        <v/>
      </c>
      <c r="J158" s="10" t="str">
        <f>IFERROR(IF(VLOOKUP(A158,Paz!A:C,3,FALSE)=Table15[[#Headers],[Paz]],Table15[[#Headers],[Paz]],""),"")</f>
        <v/>
      </c>
      <c r="K158" s="10" t="str">
        <f>IFERROR(IF(VLOOKUP(A158,Pan!A:C,3,FALSE)=Table15[[#Headers],[Pan]],Table15[[#Headers],[Pan]],""),"")</f>
        <v/>
      </c>
      <c r="L158" s="10" t="str">
        <f>IFERROR(IF(VLOOKUP(A158,Comunión!A:C,3,FALSE)=Table15[[#Headers],[Comunión]],Table15[[#Headers],[Comunión]],""),"")</f>
        <v/>
      </c>
      <c r="M158" s="10" t="str">
        <f>IFERROR(IF(VLOOKUP(A158,Niños!A:C,3,FALSE)=Table15[[#Headers],[Niños]],Table15[[#Headers],[Niños]],""),"")</f>
        <v/>
      </c>
      <c r="N158" s="10" t="str">
        <f>IFERROR(IF(VLOOKUP(A158,Laudes!A:C,3,FALSE)=Table15[[#Headers],[Laudes]],Table15[[#Headers],[Laudes]],""),"")</f>
        <v/>
      </c>
      <c r="O158" s="10" t="str">
        <f>IFERROR(IF(VLOOKUP(A158,'Nuevo Testamento'!A:C,3,FALSE)=Table15[[#Headers],[Nuevo Testamento]],Table15[[#Headers],[Nuevo Testamento]],""),"")</f>
        <v/>
      </c>
      <c r="P158" s="10" t="str">
        <f>IFERROR(IF(VLOOKUP(A158,'Antiguo Testamento'!A:C,3,FALSE)=Table15[[#Headers],[Antiguo Testamento]],Table15[[#Headers],[Antiguo Testamento]],""),"")</f>
        <v>Antiguo Testamento</v>
      </c>
      <c r="Q158" s="10" t="str">
        <f>IFERROR(IF(VLOOKUP(A158,Final!A:C,3,FALSE)=Table15[[#Headers],[Final]],Table15[[#Headers],[Final]],""),"")</f>
        <v/>
      </c>
    </row>
    <row r="159" spans="1:17" s="10" customFormat="1" x14ac:dyDescent="0.25">
      <c r="A159" s="10" t="s">
        <v>218</v>
      </c>
      <c r="B159" s="10">
        <v>160</v>
      </c>
      <c r="C159" s="10" t="str">
        <f>IFERROR(IF(VLOOKUP(A159,Adviento!A:C,3,FALSE)=Table15[[#Headers],[Adviento]],Table15[[#Headers],[Adviento]],""),"")</f>
        <v/>
      </c>
      <c r="D159" s="10" t="str">
        <f>IFERROR(IF(VLOOKUP(A159,Navidad!A:C,3,FALSE)=Table15[[#Headers],[Navidad]],Table15[[#Headers],[Navidad]],""),"")</f>
        <v/>
      </c>
      <c r="E159" s="10" t="str">
        <f>IFERROR(IF(VLOOKUP(A159,Cuaresma!A:C,3,FALSE)=Table15[[#Headers],[Cuaresma]],Table15[[#Headers],[Cuaresma]],""),"")</f>
        <v/>
      </c>
      <c r="F159" s="10" t="str">
        <f>IFERROR(IF(VLOOKUP(A159,Pascua!A:C,3,FALSE)=Table15[[#Headers],[Pascua]],Table15[[#Headers],[Pascua]],""),"")</f>
        <v>Pascua</v>
      </c>
      <c r="G159" s="10" t="str">
        <f>IFERROR(IF(VLOOKUP(A159,Pentecostés!A:C,3,FALSE)=Table15[[#Headers],[Pentecostés]],Table15[[#Headers],[Pentecostés]],""),"")</f>
        <v>Pentecostés</v>
      </c>
      <c r="H159" s="10" t="str">
        <f>IFERROR(IF(VLOOKUP(A159,Entrada!A:C,3,FALSE)=Table15[[#Headers],[Entrada]],Table15[[#Headers],[Entrada]],""),"")</f>
        <v/>
      </c>
      <c r="I159" s="10" t="str">
        <f>IFERROR(IF(VLOOKUP(A159,Virgen!A:C,3,FALSE)=Table15[[#Headers],[Virgen]],Table15[[#Headers],[Virgen]],""),"")</f>
        <v>Virgen</v>
      </c>
      <c r="J159" s="10" t="str">
        <f>IFERROR(IF(VLOOKUP(A159,Paz!A:C,3,FALSE)=Table15[[#Headers],[Paz]],Table15[[#Headers],[Paz]],""),"")</f>
        <v/>
      </c>
      <c r="K159" s="10" t="str">
        <f>IFERROR(IF(VLOOKUP(A159,Pan!A:C,3,FALSE)=Table15[[#Headers],[Pan]],Table15[[#Headers],[Pan]],""),"")</f>
        <v>Pan</v>
      </c>
      <c r="L159" s="10" t="str">
        <f>IFERROR(IF(VLOOKUP(A159,Comunión!A:C,3,FALSE)=Table15[[#Headers],[Comunión]],Table15[[#Headers],[Comunión]],""),"")</f>
        <v/>
      </c>
      <c r="M159" s="10" t="str">
        <f>IFERROR(IF(VLOOKUP(A159,Niños!A:C,3,FALSE)=Table15[[#Headers],[Niños]],Table15[[#Headers],[Niños]],""),"")</f>
        <v/>
      </c>
      <c r="N159" s="10" t="str">
        <f>IFERROR(IF(VLOOKUP(A159,Laudes!A:C,3,FALSE)=Table15[[#Headers],[Laudes]],Table15[[#Headers],[Laudes]],""),"")</f>
        <v/>
      </c>
      <c r="O159" s="10" t="str">
        <f>IFERROR(IF(VLOOKUP(A159,'Nuevo Testamento'!A:C,3,FALSE)=Table15[[#Headers],[Nuevo Testamento]],Table15[[#Headers],[Nuevo Testamento]],""),"")</f>
        <v/>
      </c>
      <c r="P159" s="10" t="str">
        <f>IFERROR(IF(VLOOKUP(A159,'Antiguo Testamento'!A:C,3,FALSE)=Table15[[#Headers],[Antiguo Testamento]],Table15[[#Headers],[Antiguo Testamento]],""),"")</f>
        <v/>
      </c>
      <c r="Q159" s="10" t="str">
        <f>IFERROR(IF(VLOOKUP(A159,Final!A:C,3,FALSE)=Table15[[#Headers],[Final]],Table15[[#Headers],[Final]],""),"")</f>
        <v/>
      </c>
    </row>
    <row r="160" spans="1:17" s="10" customFormat="1" x14ac:dyDescent="0.25">
      <c r="A160" s="10" t="s">
        <v>95</v>
      </c>
      <c r="B160" s="10">
        <v>161</v>
      </c>
      <c r="C160" s="10" t="str">
        <f>IFERROR(IF(VLOOKUP(A160,Adviento!A:C,3,FALSE)=Table15[[#Headers],[Adviento]],Table15[[#Headers],[Adviento]],""),"")</f>
        <v/>
      </c>
      <c r="D160" s="10" t="str">
        <f>IFERROR(IF(VLOOKUP(A160,Navidad!A:C,3,FALSE)=Table15[[#Headers],[Navidad]],Table15[[#Headers],[Navidad]],""),"")</f>
        <v/>
      </c>
      <c r="E160" s="10" t="str">
        <f>IFERROR(IF(VLOOKUP(A160,Cuaresma!A:C,3,FALSE)=Table15[[#Headers],[Cuaresma]],Table15[[#Headers],[Cuaresma]],""),"")</f>
        <v>Cuaresma</v>
      </c>
      <c r="F160" s="10" t="str">
        <f>IFERROR(IF(VLOOKUP(A160,Pascua!A:C,3,FALSE)=Table15[[#Headers],[Pascua]],Table15[[#Headers],[Pascua]],""),"")</f>
        <v/>
      </c>
      <c r="G160" s="10" t="str">
        <f>IFERROR(IF(VLOOKUP(A160,Pentecostés!A:C,3,FALSE)=Table15[[#Headers],[Pentecostés]],Table15[[#Headers],[Pentecostés]],""),"")</f>
        <v/>
      </c>
      <c r="H160" s="10" t="str">
        <f>IFERROR(IF(VLOOKUP(A160,Entrada!A:C,3,FALSE)=Table15[[#Headers],[Entrada]],Table15[[#Headers],[Entrada]],""),"")</f>
        <v>Entrada</v>
      </c>
      <c r="I160" s="10" t="str">
        <f>IFERROR(IF(VLOOKUP(A160,Virgen!A:C,3,FALSE)=Table15[[#Headers],[Virgen]],Table15[[#Headers],[Virgen]],""),"")</f>
        <v/>
      </c>
      <c r="J160" s="10" t="str">
        <f>IFERROR(IF(VLOOKUP(A160,Paz!A:C,3,FALSE)=Table15[[#Headers],[Paz]],Table15[[#Headers],[Paz]],""),"")</f>
        <v/>
      </c>
      <c r="K160" s="10" t="str">
        <f>IFERROR(IF(VLOOKUP(A160,Pan!A:C,3,FALSE)=Table15[[#Headers],[Pan]],Table15[[#Headers],[Pan]],""),"")</f>
        <v/>
      </c>
      <c r="L160" s="10" t="str">
        <f>IFERROR(IF(VLOOKUP(A160,Comunión!A:C,3,FALSE)=Table15[[#Headers],[Comunión]],Table15[[#Headers],[Comunión]],""),"")</f>
        <v/>
      </c>
      <c r="M160" s="10" t="str">
        <f>IFERROR(IF(VLOOKUP(A160,Niños!A:C,3,FALSE)=Table15[[#Headers],[Niños]],Table15[[#Headers],[Niños]],""),"")</f>
        <v/>
      </c>
      <c r="N160" s="10" t="str">
        <f>IFERROR(IF(VLOOKUP(A160,Laudes!A:C,3,FALSE)=Table15[[#Headers],[Laudes]],Table15[[#Headers],[Laudes]],""),"")</f>
        <v/>
      </c>
      <c r="O160" s="10" t="str">
        <f>IFERROR(IF(VLOOKUP(A160,'Nuevo Testamento'!A:C,3,FALSE)=Table15[[#Headers],[Nuevo Testamento]],Table15[[#Headers],[Nuevo Testamento]],""),"")</f>
        <v/>
      </c>
      <c r="P160" s="10" t="str">
        <f>IFERROR(IF(VLOOKUP(A160,'Antiguo Testamento'!A:C,3,FALSE)=Table15[[#Headers],[Antiguo Testamento]],Table15[[#Headers],[Antiguo Testamento]],""),"")</f>
        <v>Antiguo Testamento</v>
      </c>
      <c r="Q160" s="10" t="str">
        <f>IFERROR(IF(VLOOKUP(A160,Final!A:C,3,FALSE)=Table15[[#Headers],[Final]],Table15[[#Headers],[Final]],""),"")</f>
        <v/>
      </c>
    </row>
    <row r="161" spans="1:17" s="10" customFormat="1" x14ac:dyDescent="0.25">
      <c r="A161" s="10" t="s">
        <v>219</v>
      </c>
      <c r="B161" s="10">
        <v>162</v>
      </c>
      <c r="C161" s="10" t="str">
        <f>IFERROR(IF(VLOOKUP(A161,Adviento!A:C,3,FALSE)=Table15[[#Headers],[Adviento]],Table15[[#Headers],[Adviento]],""),"")</f>
        <v>Adviento</v>
      </c>
      <c r="D161" s="10" t="str">
        <f>IFERROR(IF(VLOOKUP(A161,Navidad!A:C,3,FALSE)=Table15[[#Headers],[Navidad]],Table15[[#Headers],[Navidad]],""),"")</f>
        <v>Navidad</v>
      </c>
      <c r="E161" s="10" t="str">
        <f>IFERROR(IF(VLOOKUP(A161,Cuaresma!A:C,3,FALSE)=Table15[[#Headers],[Cuaresma]],Table15[[#Headers],[Cuaresma]],""),"")</f>
        <v/>
      </c>
      <c r="F161" s="10" t="str">
        <f>IFERROR(IF(VLOOKUP(A161,Pascua!A:C,3,FALSE)=Table15[[#Headers],[Pascua]],Table15[[#Headers],[Pascua]],""),"")</f>
        <v>Pascua</v>
      </c>
      <c r="G161" s="10" t="str">
        <f>IFERROR(IF(VLOOKUP(A161,Pentecostés!A:C,3,FALSE)=Table15[[#Headers],[Pentecostés]],Table15[[#Headers],[Pentecostés]],""),"")</f>
        <v>Pentecostés</v>
      </c>
      <c r="H161" s="10" t="str">
        <f>IFERROR(IF(VLOOKUP(A161,Entrada!A:C,3,FALSE)=Table15[[#Headers],[Entrada]],Table15[[#Headers],[Entrada]],""),"")</f>
        <v/>
      </c>
      <c r="I161" s="10" t="str">
        <f>IFERROR(IF(VLOOKUP(A161,Virgen!A:C,3,FALSE)=Table15[[#Headers],[Virgen]],Table15[[#Headers],[Virgen]],""),"")</f>
        <v/>
      </c>
      <c r="J161" s="10" t="str">
        <f>IFERROR(IF(VLOOKUP(A161,Paz!A:C,3,FALSE)=Table15[[#Headers],[Paz]],Table15[[#Headers],[Paz]],""),"")</f>
        <v/>
      </c>
      <c r="K161" s="10" t="str">
        <f>IFERROR(IF(VLOOKUP(A161,Pan!A:C,3,FALSE)=Table15[[#Headers],[Pan]],Table15[[#Headers],[Pan]],""),"")</f>
        <v/>
      </c>
      <c r="L161" s="10" t="str">
        <f>IFERROR(IF(VLOOKUP(A161,Comunión!A:C,3,FALSE)=Table15[[#Headers],[Comunión]],Table15[[#Headers],[Comunión]],""),"")</f>
        <v>Comunión</v>
      </c>
      <c r="M161" s="10" t="str">
        <f>IFERROR(IF(VLOOKUP(A161,Niños!A:C,3,FALSE)=Table15[[#Headers],[Niños]],Table15[[#Headers],[Niños]],""),"")</f>
        <v/>
      </c>
      <c r="N161" s="10" t="str">
        <f>IFERROR(IF(VLOOKUP(A161,Laudes!A:C,3,FALSE)=Table15[[#Headers],[Laudes]],Table15[[#Headers],[Laudes]],""),"")</f>
        <v/>
      </c>
      <c r="O161" s="10" t="str">
        <f>IFERROR(IF(VLOOKUP(A161,'Nuevo Testamento'!A:C,3,FALSE)=Table15[[#Headers],[Nuevo Testamento]],Table15[[#Headers],[Nuevo Testamento]],""),"")</f>
        <v/>
      </c>
      <c r="P161" s="10" t="str">
        <f>IFERROR(IF(VLOOKUP(A161,'Antiguo Testamento'!A:C,3,FALSE)=Table15[[#Headers],[Antiguo Testamento]],Table15[[#Headers],[Antiguo Testamento]],""),"")</f>
        <v>Antiguo Testamento</v>
      </c>
      <c r="Q161" s="10" t="str">
        <f>IFERROR(IF(VLOOKUP(A161,Final!A:C,3,FALSE)=Table15[[#Headers],[Final]],Table15[[#Headers],[Final]],""),"")</f>
        <v/>
      </c>
    </row>
    <row r="162" spans="1:17" s="10" customFormat="1" x14ac:dyDescent="0.25">
      <c r="A162" s="10" t="s">
        <v>220</v>
      </c>
      <c r="B162" s="10">
        <v>163</v>
      </c>
      <c r="C162" s="10" t="str">
        <f>IFERROR(IF(VLOOKUP(A162,Adviento!A:C,3,FALSE)=Table15[[#Headers],[Adviento]],Table15[[#Headers],[Adviento]],""),"")</f>
        <v>Adviento</v>
      </c>
      <c r="D162" s="10" t="str">
        <f>IFERROR(IF(VLOOKUP(A162,Navidad!A:C,3,FALSE)=Table15[[#Headers],[Navidad]],Table15[[#Headers],[Navidad]],""),"")</f>
        <v>Navidad</v>
      </c>
      <c r="E162" s="10" t="str">
        <f>IFERROR(IF(VLOOKUP(A162,Cuaresma!A:C,3,FALSE)=Table15[[#Headers],[Cuaresma]],Table15[[#Headers],[Cuaresma]],""),"")</f>
        <v/>
      </c>
      <c r="F162" s="10" t="str">
        <f>IFERROR(IF(VLOOKUP(A162,Pascua!A:C,3,FALSE)=Table15[[#Headers],[Pascua]],Table15[[#Headers],[Pascua]],""),"")</f>
        <v>Pascua</v>
      </c>
      <c r="G162" s="10" t="str">
        <f>IFERROR(IF(VLOOKUP(A162,Pentecostés!A:C,3,FALSE)=Table15[[#Headers],[Pentecostés]],Table15[[#Headers],[Pentecostés]],""),"")</f>
        <v>Pentecostés</v>
      </c>
      <c r="H162" s="10" t="str">
        <f>IFERROR(IF(VLOOKUP(A162,Entrada!A:C,3,FALSE)=Table15[[#Headers],[Entrada]],Table15[[#Headers],[Entrada]],""),"")</f>
        <v/>
      </c>
      <c r="I162" s="10" t="str">
        <f>IFERROR(IF(VLOOKUP(A162,Virgen!A:C,3,FALSE)=Table15[[#Headers],[Virgen]],Table15[[#Headers],[Virgen]],""),"")</f>
        <v>Virgen</v>
      </c>
      <c r="J162" s="10" t="str">
        <f>IFERROR(IF(VLOOKUP(A162,Paz!A:C,3,FALSE)=Table15[[#Headers],[Paz]],Table15[[#Headers],[Paz]],""),"")</f>
        <v/>
      </c>
      <c r="K162" s="10" t="str">
        <f>IFERROR(IF(VLOOKUP(A162,Pan!A:C,3,FALSE)=Table15[[#Headers],[Pan]],Table15[[#Headers],[Pan]],""),"")</f>
        <v/>
      </c>
      <c r="L162" s="10" t="str">
        <f>IFERROR(IF(VLOOKUP(A162,Comunión!A:C,3,FALSE)=Table15[[#Headers],[Comunión]],Table15[[#Headers],[Comunión]],""),"")</f>
        <v/>
      </c>
      <c r="M162" s="10" t="str">
        <f>IFERROR(IF(VLOOKUP(A162,Niños!A:C,3,FALSE)=Table15[[#Headers],[Niños]],Table15[[#Headers],[Niños]],""),"")</f>
        <v/>
      </c>
      <c r="N162" s="10" t="str">
        <f>IFERROR(IF(VLOOKUP(A162,Laudes!A:C,3,FALSE)=Table15[[#Headers],[Laudes]],Table15[[#Headers],[Laudes]],""),"")</f>
        <v/>
      </c>
      <c r="O162" s="10" t="str">
        <f>IFERROR(IF(VLOOKUP(A162,'Nuevo Testamento'!A:C,3,FALSE)=Table15[[#Headers],[Nuevo Testamento]],Table15[[#Headers],[Nuevo Testamento]],""),"")</f>
        <v>Nuevo Testamento</v>
      </c>
      <c r="P162" s="10" t="str">
        <f>IFERROR(IF(VLOOKUP(A162,'Antiguo Testamento'!A:C,3,FALSE)=Table15[[#Headers],[Antiguo Testamento]],Table15[[#Headers],[Antiguo Testamento]],""),"")</f>
        <v/>
      </c>
      <c r="Q162" s="10" t="str">
        <f>IFERROR(IF(VLOOKUP(A162,Final!A:C,3,FALSE)=Table15[[#Headers],[Final]],Table15[[#Headers],[Final]],""),"")</f>
        <v>Final</v>
      </c>
    </row>
    <row r="163" spans="1:17" s="10" customFormat="1" x14ac:dyDescent="0.25">
      <c r="A163" s="10" t="s">
        <v>221</v>
      </c>
      <c r="B163" s="10">
        <v>164</v>
      </c>
      <c r="C163" s="10" t="str">
        <f>IFERROR(IF(VLOOKUP(A163,Adviento!A:C,3,FALSE)=Table15[[#Headers],[Adviento]],Table15[[#Headers],[Adviento]],""),"")</f>
        <v>Adviento</v>
      </c>
      <c r="D163" s="10" t="str">
        <f>IFERROR(IF(VLOOKUP(A163,Navidad!A:C,3,FALSE)=Table15[[#Headers],[Navidad]],Table15[[#Headers],[Navidad]],""),"")</f>
        <v>Navidad</v>
      </c>
      <c r="E163" s="10" t="str">
        <f>IFERROR(IF(VLOOKUP(A163,Cuaresma!A:C,3,FALSE)=Table15[[#Headers],[Cuaresma]],Table15[[#Headers],[Cuaresma]],""),"")</f>
        <v/>
      </c>
      <c r="F163" s="10" t="str">
        <f>IFERROR(IF(VLOOKUP(A163,Pascua!A:C,3,FALSE)=Table15[[#Headers],[Pascua]],Table15[[#Headers],[Pascua]],""),"")</f>
        <v/>
      </c>
      <c r="G163" s="10" t="str">
        <f>IFERROR(IF(VLOOKUP(A163,Pentecostés!A:C,3,FALSE)=Table15[[#Headers],[Pentecostés]],Table15[[#Headers],[Pentecostés]],""),"")</f>
        <v/>
      </c>
      <c r="H163" s="10" t="str">
        <f>IFERROR(IF(VLOOKUP(A163,Entrada!A:C,3,FALSE)=Table15[[#Headers],[Entrada]],Table15[[#Headers],[Entrada]],""),"")</f>
        <v/>
      </c>
      <c r="I163" s="10" t="str">
        <f>IFERROR(IF(VLOOKUP(A163,Virgen!A:C,3,FALSE)=Table15[[#Headers],[Virgen]],Table15[[#Headers],[Virgen]],""),"")</f>
        <v/>
      </c>
      <c r="J163" s="10" t="str">
        <f>IFERROR(IF(VLOOKUP(A163,Paz!A:C,3,FALSE)=Table15[[#Headers],[Paz]],Table15[[#Headers],[Paz]],""),"")</f>
        <v/>
      </c>
      <c r="K163" s="10" t="str">
        <f>IFERROR(IF(VLOOKUP(A163,Pan!A:C,3,FALSE)=Table15[[#Headers],[Pan]],Table15[[#Headers],[Pan]],""),"")</f>
        <v/>
      </c>
      <c r="L163" s="10" t="str">
        <f>IFERROR(IF(VLOOKUP(A163,Comunión!A:C,3,FALSE)=Table15[[#Headers],[Comunión]],Table15[[#Headers],[Comunión]],""),"")</f>
        <v/>
      </c>
      <c r="M163" s="10" t="str">
        <f>IFERROR(IF(VLOOKUP(A163,Niños!A:C,3,FALSE)=Table15[[#Headers],[Niños]],Table15[[#Headers],[Niños]],""),"")</f>
        <v>Niños</v>
      </c>
      <c r="N163" s="10" t="str">
        <f>IFERROR(IF(VLOOKUP(A163,Laudes!A:C,3,FALSE)=Table15[[#Headers],[Laudes]],Table15[[#Headers],[Laudes]],""),"")</f>
        <v/>
      </c>
      <c r="O163" s="10" t="str">
        <f>IFERROR(IF(VLOOKUP(A163,'Nuevo Testamento'!A:C,3,FALSE)=Table15[[#Headers],[Nuevo Testamento]],Table15[[#Headers],[Nuevo Testamento]],""),"")</f>
        <v/>
      </c>
      <c r="P163" s="10" t="str">
        <f>IFERROR(IF(VLOOKUP(A163,'Antiguo Testamento'!A:C,3,FALSE)=Table15[[#Headers],[Antiguo Testamento]],Table15[[#Headers],[Antiguo Testamento]],""),"")</f>
        <v/>
      </c>
      <c r="Q163" s="10" t="str">
        <f>IFERROR(IF(VLOOKUP(A163,Final!A:C,3,FALSE)=Table15[[#Headers],[Final]],Table15[[#Headers],[Final]],""),"")</f>
        <v/>
      </c>
    </row>
    <row r="164" spans="1:17" s="10" customFormat="1" x14ac:dyDescent="0.25">
      <c r="A164" s="10" t="s">
        <v>222</v>
      </c>
      <c r="B164" s="10">
        <v>165</v>
      </c>
      <c r="C164" s="10" t="str">
        <f>IFERROR(IF(VLOOKUP(A164,Adviento!A:C,3,FALSE)=Table15[[#Headers],[Adviento]],Table15[[#Headers],[Adviento]],""),"")</f>
        <v>Adviento</v>
      </c>
      <c r="D164" s="10" t="str">
        <f>IFERROR(IF(VLOOKUP(A164,Navidad!A:C,3,FALSE)=Table15[[#Headers],[Navidad]],Table15[[#Headers],[Navidad]],""),"")</f>
        <v>Navidad</v>
      </c>
      <c r="E164" s="10" t="str">
        <f>IFERROR(IF(VLOOKUP(A164,Cuaresma!A:C,3,FALSE)=Table15[[#Headers],[Cuaresma]],Table15[[#Headers],[Cuaresma]],""),"")</f>
        <v/>
      </c>
      <c r="F164" s="10" t="str">
        <f>IFERROR(IF(VLOOKUP(A164,Pascua!A:C,3,FALSE)=Table15[[#Headers],[Pascua]],Table15[[#Headers],[Pascua]],""),"")</f>
        <v/>
      </c>
      <c r="G164" s="10" t="str">
        <f>IFERROR(IF(VLOOKUP(A164,Pentecostés!A:C,3,FALSE)=Table15[[#Headers],[Pentecostés]],Table15[[#Headers],[Pentecostés]],""),"")</f>
        <v/>
      </c>
      <c r="H164" s="10" t="str">
        <f>IFERROR(IF(VLOOKUP(A164,Entrada!A:C,3,FALSE)=Table15[[#Headers],[Entrada]],Table15[[#Headers],[Entrada]],""),"")</f>
        <v/>
      </c>
      <c r="I164" s="10" t="str">
        <f>IFERROR(IF(VLOOKUP(A164,Virgen!A:C,3,FALSE)=Table15[[#Headers],[Virgen]],Table15[[#Headers],[Virgen]],""),"")</f>
        <v/>
      </c>
      <c r="J164" s="10" t="str">
        <f>IFERROR(IF(VLOOKUP(A164,Paz!A:C,3,FALSE)=Table15[[#Headers],[Paz]],Table15[[#Headers],[Paz]],""),"")</f>
        <v/>
      </c>
      <c r="K164" s="10" t="str">
        <f>IFERROR(IF(VLOOKUP(A164,Pan!A:C,3,FALSE)=Table15[[#Headers],[Pan]],Table15[[#Headers],[Pan]],""),"")</f>
        <v/>
      </c>
      <c r="L164" s="10" t="str">
        <f>IFERROR(IF(VLOOKUP(A164,Comunión!A:C,3,FALSE)=Table15[[#Headers],[Comunión]],Table15[[#Headers],[Comunión]],""),"")</f>
        <v/>
      </c>
      <c r="M164" s="10" t="str">
        <f>IFERROR(IF(VLOOKUP(A164,Niños!A:C,3,FALSE)=Table15[[#Headers],[Niños]],Table15[[#Headers],[Niños]],""),"")</f>
        <v>Niños</v>
      </c>
      <c r="N164" s="10" t="str">
        <f>IFERROR(IF(VLOOKUP(A164,Laudes!A:C,3,FALSE)=Table15[[#Headers],[Laudes]],Table15[[#Headers],[Laudes]],""),"")</f>
        <v/>
      </c>
      <c r="O164" s="10" t="str">
        <f>IFERROR(IF(VLOOKUP(A164,'Nuevo Testamento'!A:C,3,FALSE)=Table15[[#Headers],[Nuevo Testamento]],Table15[[#Headers],[Nuevo Testamento]],""),"")</f>
        <v/>
      </c>
      <c r="P164" s="10" t="str">
        <f>IFERROR(IF(VLOOKUP(A164,'Antiguo Testamento'!A:C,3,FALSE)=Table15[[#Headers],[Antiguo Testamento]],Table15[[#Headers],[Antiguo Testamento]],""),"")</f>
        <v/>
      </c>
      <c r="Q164" s="10" t="str">
        <f>IFERROR(IF(VLOOKUP(A164,Final!A:C,3,FALSE)=Table15[[#Headers],[Final]],Table15[[#Headers],[Final]],""),"")</f>
        <v/>
      </c>
    </row>
    <row r="165" spans="1:17" s="10" customFormat="1" x14ac:dyDescent="0.25">
      <c r="A165" s="10" t="s">
        <v>96</v>
      </c>
      <c r="B165" s="10">
        <v>166</v>
      </c>
      <c r="C165" s="10" t="str">
        <f>IFERROR(IF(VLOOKUP(A165,Adviento!A:C,3,FALSE)=Table15[[#Headers],[Adviento]],Table15[[#Headers],[Adviento]],""),"")</f>
        <v/>
      </c>
      <c r="D165" s="10" t="str">
        <f>IFERROR(IF(VLOOKUP(A165,Navidad!A:C,3,FALSE)=Table15[[#Headers],[Navidad]],Table15[[#Headers],[Navidad]],""),"")</f>
        <v/>
      </c>
      <c r="E165" s="10" t="str">
        <f>IFERROR(IF(VLOOKUP(A165,Cuaresma!A:C,3,FALSE)=Table15[[#Headers],[Cuaresma]],Table15[[#Headers],[Cuaresma]],""),"")</f>
        <v/>
      </c>
      <c r="F165" s="10" t="str">
        <f>IFERROR(IF(VLOOKUP(A165,Pascua!A:C,3,FALSE)=Table15[[#Headers],[Pascua]],Table15[[#Headers],[Pascua]],""),"")</f>
        <v>Pascua</v>
      </c>
      <c r="G165" s="10" t="str">
        <f>IFERROR(IF(VLOOKUP(A165,Pentecostés!A:C,3,FALSE)=Table15[[#Headers],[Pentecostés]],Table15[[#Headers],[Pentecostés]],""),"")</f>
        <v>Pentecostés</v>
      </c>
      <c r="H165" s="10" t="str">
        <f>IFERROR(IF(VLOOKUP(A165,Entrada!A:C,3,FALSE)=Table15[[#Headers],[Entrada]],Table15[[#Headers],[Entrada]],""),"")</f>
        <v>Entrada</v>
      </c>
      <c r="I165" s="10" t="str">
        <f>IFERROR(IF(VLOOKUP(A165,Virgen!A:C,3,FALSE)=Table15[[#Headers],[Virgen]],Table15[[#Headers],[Virgen]],""),"")</f>
        <v/>
      </c>
      <c r="J165" s="10" t="str">
        <f>IFERROR(IF(VLOOKUP(A165,Paz!A:C,3,FALSE)=Table15[[#Headers],[Paz]],Table15[[#Headers],[Paz]],""),"")</f>
        <v/>
      </c>
      <c r="K165" s="10" t="str">
        <f>IFERROR(IF(VLOOKUP(A165,Pan!A:C,3,FALSE)=Table15[[#Headers],[Pan]],Table15[[#Headers],[Pan]],""),"")</f>
        <v/>
      </c>
      <c r="L165" s="10" t="str">
        <f>IFERROR(IF(VLOOKUP(A165,Comunión!A:C,3,FALSE)=Table15[[#Headers],[Comunión]],Table15[[#Headers],[Comunión]],""),"")</f>
        <v>Comunión</v>
      </c>
      <c r="M165" s="10" t="str">
        <f>IFERROR(IF(VLOOKUP(A165,Niños!A:C,3,FALSE)=Table15[[#Headers],[Niños]],Table15[[#Headers],[Niños]],""),"")</f>
        <v/>
      </c>
      <c r="N165" s="10" t="str">
        <f>IFERROR(IF(VLOOKUP(A165,Laudes!A:C,3,FALSE)=Table15[[#Headers],[Laudes]],Table15[[#Headers],[Laudes]],""),"")</f>
        <v/>
      </c>
      <c r="O165" s="10" t="str">
        <f>IFERROR(IF(VLOOKUP(A165,'Nuevo Testamento'!A:C,3,FALSE)=Table15[[#Headers],[Nuevo Testamento]],Table15[[#Headers],[Nuevo Testamento]],""),"")</f>
        <v/>
      </c>
      <c r="P165" s="10" t="str">
        <f>IFERROR(IF(VLOOKUP(A165,'Antiguo Testamento'!A:C,3,FALSE)=Table15[[#Headers],[Antiguo Testamento]],Table15[[#Headers],[Antiguo Testamento]],""),"")</f>
        <v>Antiguo Testamento</v>
      </c>
      <c r="Q165" s="10" t="str">
        <f>IFERROR(IF(VLOOKUP(A165,Final!A:C,3,FALSE)=Table15[[#Headers],[Final]],Table15[[#Headers],[Final]],""),"")</f>
        <v/>
      </c>
    </row>
    <row r="166" spans="1:17" s="10" customFormat="1" x14ac:dyDescent="0.25">
      <c r="A166" s="10" t="s">
        <v>223</v>
      </c>
      <c r="B166" s="10">
        <v>167</v>
      </c>
      <c r="C166" s="10" t="str">
        <f>IFERROR(IF(VLOOKUP(A166,Adviento!A:C,3,FALSE)=Table15[[#Headers],[Adviento]],Table15[[#Headers],[Adviento]],""),"")</f>
        <v/>
      </c>
      <c r="D166" s="10" t="str">
        <f>IFERROR(IF(VLOOKUP(A166,Navidad!A:C,3,FALSE)=Table15[[#Headers],[Navidad]],Table15[[#Headers],[Navidad]],""),"")</f>
        <v/>
      </c>
      <c r="E166" s="10" t="str">
        <f>IFERROR(IF(VLOOKUP(A166,Cuaresma!A:C,3,FALSE)=Table15[[#Headers],[Cuaresma]],Table15[[#Headers],[Cuaresma]],""),"")</f>
        <v/>
      </c>
      <c r="F166" s="10" t="str">
        <f>IFERROR(IF(VLOOKUP(A166,Pascua!A:C,3,FALSE)=Table15[[#Headers],[Pascua]],Table15[[#Headers],[Pascua]],""),"")</f>
        <v>Pascua</v>
      </c>
      <c r="G166" s="10" t="str">
        <f>IFERROR(IF(VLOOKUP(A166,Pentecostés!A:C,3,FALSE)=Table15[[#Headers],[Pentecostés]],Table15[[#Headers],[Pentecostés]],""),"")</f>
        <v>Pentecostés</v>
      </c>
      <c r="H166" s="10" t="str">
        <f>IFERROR(IF(VLOOKUP(A166,Entrada!A:C,3,FALSE)=Table15[[#Headers],[Entrada]],Table15[[#Headers],[Entrada]],""),"")</f>
        <v/>
      </c>
      <c r="I166" s="10" t="str">
        <f>IFERROR(IF(VLOOKUP(A166,Virgen!A:C,3,FALSE)=Table15[[#Headers],[Virgen]],Table15[[#Headers],[Virgen]],""),"")</f>
        <v/>
      </c>
      <c r="J166" s="10" t="str">
        <f>IFERROR(IF(VLOOKUP(A166,Paz!A:C,3,FALSE)=Table15[[#Headers],[Paz]],Table15[[#Headers],[Paz]],""),"")</f>
        <v/>
      </c>
      <c r="K166" s="10" t="str">
        <f>IFERROR(IF(VLOOKUP(A166,Pan!A:C,3,FALSE)=Table15[[#Headers],[Pan]],Table15[[#Headers],[Pan]],""),"")</f>
        <v/>
      </c>
      <c r="L166" s="10" t="str">
        <f>IFERROR(IF(VLOOKUP(A166,Comunión!A:C,3,FALSE)=Table15[[#Headers],[Comunión]],Table15[[#Headers],[Comunión]],""),"")</f>
        <v/>
      </c>
      <c r="M166" s="10" t="str">
        <f>IFERROR(IF(VLOOKUP(A166,Niños!A:C,3,FALSE)=Table15[[#Headers],[Niños]],Table15[[#Headers],[Niños]],""),"")</f>
        <v/>
      </c>
      <c r="N166" s="10" t="str">
        <f>IFERROR(IF(VLOOKUP(A166,Laudes!A:C,3,FALSE)=Table15[[#Headers],[Laudes]],Table15[[#Headers],[Laudes]],""),"")</f>
        <v/>
      </c>
      <c r="O166" s="10" t="str">
        <f>IFERROR(IF(VLOOKUP(A166,'Nuevo Testamento'!A:C,3,FALSE)=Table15[[#Headers],[Nuevo Testamento]],Table15[[#Headers],[Nuevo Testamento]],""),"")</f>
        <v/>
      </c>
      <c r="P166" s="10" t="str">
        <f>IFERROR(IF(VLOOKUP(A166,'Antiguo Testamento'!A:C,3,FALSE)=Table15[[#Headers],[Antiguo Testamento]],Table15[[#Headers],[Antiguo Testamento]],""),"")</f>
        <v/>
      </c>
      <c r="Q166" s="10" t="str">
        <f>IFERROR(IF(VLOOKUP(A166,Final!A:C,3,FALSE)=Table15[[#Headers],[Final]],Table15[[#Headers],[Final]],""),"")</f>
        <v/>
      </c>
    </row>
    <row r="167" spans="1:17" s="10" customFormat="1" x14ac:dyDescent="0.25">
      <c r="A167" s="10" t="s">
        <v>224</v>
      </c>
      <c r="B167" s="10">
        <v>168</v>
      </c>
      <c r="C167" s="10" t="str">
        <f>IFERROR(IF(VLOOKUP(A167,Adviento!A:C,3,FALSE)=Table15[[#Headers],[Adviento]],Table15[[#Headers],[Adviento]],""),"")</f>
        <v>Adviento</v>
      </c>
      <c r="D167" s="10" t="str">
        <f>IFERROR(IF(VLOOKUP(A167,Navidad!A:C,3,FALSE)=Table15[[#Headers],[Navidad]],Table15[[#Headers],[Navidad]],""),"")</f>
        <v>Navidad</v>
      </c>
      <c r="E167" s="10" t="str">
        <f>IFERROR(IF(VLOOKUP(A167,Cuaresma!A:C,3,FALSE)=Table15[[#Headers],[Cuaresma]],Table15[[#Headers],[Cuaresma]],""),"")</f>
        <v/>
      </c>
      <c r="F167" s="10" t="str">
        <f>IFERROR(IF(VLOOKUP(A167,Pascua!A:C,3,FALSE)=Table15[[#Headers],[Pascua]],Table15[[#Headers],[Pascua]],""),"")</f>
        <v/>
      </c>
      <c r="G167" s="10" t="str">
        <f>IFERROR(IF(VLOOKUP(A167,Pentecostés!A:C,3,FALSE)=Table15[[#Headers],[Pentecostés]],Table15[[#Headers],[Pentecostés]],""),"")</f>
        <v/>
      </c>
      <c r="H167" s="10" t="str">
        <f>IFERROR(IF(VLOOKUP(A167,Entrada!A:C,3,FALSE)=Table15[[#Headers],[Entrada]],Table15[[#Headers],[Entrada]],""),"")</f>
        <v/>
      </c>
      <c r="I167" s="10" t="str">
        <f>IFERROR(IF(VLOOKUP(A167,Virgen!A:C,3,FALSE)=Table15[[#Headers],[Virgen]],Table15[[#Headers],[Virgen]],""),"")</f>
        <v/>
      </c>
      <c r="J167" s="10" t="str">
        <f>IFERROR(IF(VLOOKUP(A167,Paz!A:C,3,FALSE)=Table15[[#Headers],[Paz]],Table15[[#Headers],[Paz]],""),"")</f>
        <v/>
      </c>
      <c r="K167" s="10" t="str">
        <f>IFERROR(IF(VLOOKUP(A167,Pan!A:C,3,FALSE)=Table15[[#Headers],[Pan]],Table15[[#Headers],[Pan]],""),"")</f>
        <v/>
      </c>
      <c r="L167" s="10" t="str">
        <f>IFERROR(IF(VLOOKUP(A167,Comunión!A:C,3,FALSE)=Table15[[#Headers],[Comunión]],Table15[[#Headers],[Comunión]],""),"")</f>
        <v/>
      </c>
      <c r="M167" s="10" t="str">
        <f>IFERROR(IF(VLOOKUP(A167,Niños!A:C,3,FALSE)=Table15[[#Headers],[Niños]],Table15[[#Headers],[Niños]],""),"")</f>
        <v/>
      </c>
      <c r="N167" s="10" t="str">
        <f>IFERROR(IF(VLOOKUP(A167,Laudes!A:C,3,FALSE)=Table15[[#Headers],[Laudes]],Table15[[#Headers],[Laudes]],""),"")</f>
        <v/>
      </c>
      <c r="O167" s="10" t="str">
        <f>IFERROR(IF(VLOOKUP(A167,'Nuevo Testamento'!A:C,3,FALSE)=Table15[[#Headers],[Nuevo Testamento]],Table15[[#Headers],[Nuevo Testamento]],""),"")</f>
        <v>Nuevo Testamento</v>
      </c>
      <c r="P167" s="10" t="str">
        <f>IFERROR(IF(VLOOKUP(A167,'Antiguo Testamento'!A:C,3,FALSE)=Table15[[#Headers],[Antiguo Testamento]],Table15[[#Headers],[Antiguo Testamento]],""),"")</f>
        <v/>
      </c>
      <c r="Q167" s="10" t="str">
        <f>IFERROR(IF(VLOOKUP(A167,Final!A:C,3,FALSE)=Table15[[#Headers],[Final]],Table15[[#Headers],[Final]],""),"")</f>
        <v/>
      </c>
    </row>
    <row r="168" spans="1:17" s="10" customFormat="1" x14ac:dyDescent="0.25">
      <c r="A168" s="10" t="s">
        <v>225</v>
      </c>
      <c r="B168" s="10">
        <v>169</v>
      </c>
      <c r="C168" s="10" t="str">
        <f>IFERROR(IF(VLOOKUP(A168,Adviento!A:C,3,FALSE)=Table15[[#Headers],[Adviento]],Table15[[#Headers],[Adviento]],""),"")</f>
        <v/>
      </c>
      <c r="D168" s="10" t="str">
        <f>IFERROR(IF(VLOOKUP(A168,Navidad!A:C,3,FALSE)=Table15[[#Headers],[Navidad]],Table15[[#Headers],[Navidad]],""),"")</f>
        <v/>
      </c>
      <c r="E168" s="10" t="str">
        <f>IFERROR(IF(VLOOKUP(A168,Cuaresma!A:C,3,FALSE)=Table15[[#Headers],[Cuaresma]],Table15[[#Headers],[Cuaresma]],""),"")</f>
        <v/>
      </c>
      <c r="F168" s="10" t="str">
        <f>IFERROR(IF(VLOOKUP(A168,Pascua!A:C,3,FALSE)=Table15[[#Headers],[Pascua]],Table15[[#Headers],[Pascua]],""),"")</f>
        <v>Pascua</v>
      </c>
      <c r="G168" s="10" t="str">
        <f>IFERROR(IF(VLOOKUP(A168,Pentecostés!A:C,3,FALSE)=Table15[[#Headers],[Pentecostés]],Table15[[#Headers],[Pentecostés]],""),"")</f>
        <v>Pentecostés</v>
      </c>
      <c r="H168" s="10" t="str">
        <f>IFERROR(IF(VLOOKUP(A168,Entrada!A:C,3,FALSE)=Table15[[#Headers],[Entrada]],Table15[[#Headers],[Entrada]],""),"")</f>
        <v/>
      </c>
      <c r="I168" s="10" t="str">
        <f>IFERROR(IF(VLOOKUP(A168,Virgen!A:C,3,FALSE)=Table15[[#Headers],[Virgen]],Table15[[#Headers],[Virgen]],""),"")</f>
        <v/>
      </c>
      <c r="J168" s="10" t="str">
        <f>IFERROR(IF(VLOOKUP(A168,Paz!A:C,3,FALSE)=Table15[[#Headers],[Paz]],Table15[[#Headers],[Paz]],""),"")</f>
        <v/>
      </c>
      <c r="K168" s="10" t="str">
        <f>IFERROR(IF(VLOOKUP(A168,Pan!A:C,3,FALSE)=Table15[[#Headers],[Pan]],Table15[[#Headers],[Pan]],""),"")</f>
        <v/>
      </c>
      <c r="L168" s="10" t="str">
        <f>IFERROR(IF(VLOOKUP(A168,Comunión!A:C,3,FALSE)=Table15[[#Headers],[Comunión]],Table15[[#Headers],[Comunión]],""),"")</f>
        <v/>
      </c>
      <c r="M168" s="10" t="str">
        <f>IFERROR(IF(VLOOKUP(A168,Niños!A:C,3,FALSE)=Table15[[#Headers],[Niños]],Table15[[#Headers],[Niños]],""),"")</f>
        <v/>
      </c>
      <c r="N168" s="10" t="str">
        <f>IFERROR(IF(VLOOKUP(A168,Laudes!A:C,3,FALSE)=Table15[[#Headers],[Laudes]],Table15[[#Headers],[Laudes]],""),"")</f>
        <v/>
      </c>
      <c r="O168" s="10" t="str">
        <f>IFERROR(IF(VLOOKUP(A168,'Nuevo Testamento'!A:C,3,FALSE)=Table15[[#Headers],[Nuevo Testamento]],Table15[[#Headers],[Nuevo Testamento]],""),"")</f>
        <v/>
      </c>
      <c r="P168" s="10" t="str">
        <f>IFERROR(IF(VLOOKUP(A168,'Antiguo Testamento'!A:C,3,FALSE)=Table15[[#Headers],[Antiguo Testamento]],Table15[[#Headers],[Antiguo Testamento]],""),"")</f>
        <v/>
      </c>
      <c r="Q168" s="10" t="str">
        <f>IFERROR(IF(VLOOKUP(A168,Final!A:C,3,FALSE)=Table15[[#Headers],[Final]],Table15[[#Headers],[Final]],""),"")</f>
        <v/>
      </c>
    </row>
    <row r="169" spans="1:17" s="10" customFormat="1" x14ac:dyDescent="0.25">
      <c r="A169" s="10" t="s">
        <v>226</v>
      </c>
      <c r="B169" s="10">
        <v>170</v>
      </c>
      <c r="C169" s="10" t="str">
        <f>IFERROR(IF(VLOOKUP(A169,Adviento!A:C,3,FALSE)=Table15[[#Headers],[Adviento]],Table15[[#Headers],[Adviento]],""),"")</f>
        <v>Adviento</v>
      </c>
      <c r="D169" s="10" t="str">
        <f>IFERROR(IF(VLOOKUP(A169,Navidad!A:C,3,FALSE)=Table15[[#Headers],[Navidad]],Table15[[#Headers],[Navidad]],""),"")</f>
        <v>Navidad</v>
      </c>
      <c r="E169" s="10" t="str">
        <f>IFERROR(IF(VLOOKUP(A169,Cuaresma!A:C,3,FALSE)=Table15[[#Headers],[Cuaresma]],Table15[[#Headers],[Cuaresma]],""),"")</f>
        <v/>
      </c>
      <c r="F169" s="10" t="str">
        <f>IFERROR(IF(VLOOKUP(A169,Pascua!A:C,3,FALSE)=Table15[[#Headers],[Pascua]],Table15[[#Headers],[Pascua]],""),"")</f>
        <v/>
      </c>
      <c r="G169" s="10" t="str">
        <f>IFERROR(IF(VLOOKUP(A169,Pentecostés!A:C,3,FALSE)=Table15[[#Headers],[Pentecostés]],Table15[[#Headers],[Pentecostés]],""),"")</f>
        <v/>
      </c>
      <c r="H169" s="10" t="str">
        <f>IFERROR(IF(VLOOKUP(A169,Entrada!A:C,3,FALSE)=Table15[[#Headers],[Entrada]],Table15[[#Headers],[Entrada]],""),"")</f>
        <v/>
      </c>
      <c r="I169" s="10" t="str">
        <f>IFERROR(IF(VLOOKUP(A169,Virgen!A:C,3,FALSE)=Table15[[#Headers],[Virgen]],Table15[[#Headers],[Virgen]],""),"")</f>
        <v/>
      </c>
      <c r="J169" s="10" t="str">
        <f>IFERROR(IF(VLOOKUP(A169,Paz!A:C,3,FALSE)=Table15[[#Headers],[Paz]],Table15[[#Headers],[Paz]],""),"")</f>
        <v/>
      </c>
      <c r="K169" s="10" t="str">
        <f>IFERROR(IF(VLOOKUP(A169,Pan!A:C,3,FALSE)=Table15[[#Headers],[Pan]],Table15[[#Headers],[Pan]],""),"")</f>
        <v/>
      </c>
      <c r="L169" s="10" t="str">
        <f>IFERROR(IF(VLOOKUP(A169,Comunión!A:C,3,FALSE)=Table15[[#Headers],[Comunión]],Table15[[#Headers],[Comunión]],""),"")</f>
        <v/>
      </c>
      <c r="M169" s="10" t="str">
        <f>IFERROR(IF(VLOOKUP(A169,Niños!A:C,3,FALSE)=Table15[[#Headers],[Niños]],Table15[[#Headers],[Niños]],""),"")</f>
        <v/>
      </c>
      <c r="N169" s="10" t="str">
        <f>IFERROR(IF(VLOOKUP(A169,Laudes!A:C,3,FALSE)=Table15[[#Headers],[Laudes]],Table15[[#Headers],[Laudes]],""),"")</f>
        <v/>
      </c>
      <c r="O169" s="10" t="str">
        <f>IFERROR(IF(VLOOKUP(A169,'Nuevo Testamento'!A:C,3,FALSE)=Table15[[#Headers],[Nuevo Testamento]],Table15[[#Headers],[Nuevo Testamento]],""),"")</f>
        <v>Nuevo Testamento</v>
      </c>
      <c r="P169" s="10" t="str">
        <f>IFERROR(IF(VLOOKUP(A169,'Antiguo Testamento'!A:C,3,FALSE)=Table15[[#Headers],[Antiguo Testamento]],Table15[[#Headers],[Antiguo Testamento]],""),"")</f>
        <v>Antiguo Testamento</v>
      </c>
      <c r="Q169" s="10" t="str">
        <f>IFERROR(IF(VLOOKUP(A169,Final!A:C,3,FALSE)=Table15[[#Headers],[Final]],Table15[[#Headers],[Final]],""),"")</f>
        <v/>
      </c>
    </row>
    <row r="170" spans="1:17" s="10" customFormat="1" x14ac:dyDescent="0.25">
      <c r="A170" s="10" t="s">
        <v>227</v>
      </c>
      <c r="B170" s="10">
        <v>171</v>
      </c>
      <c r="C170" s="10" t="str">
        <f>IFERROR(IF(VLOOKUP(A170,Adviento!A:C,3,FALSE)=Table15[[#Headers],[Adviento]],Table15[[#Headers],[Adviento]],""),"")</f>
        <v>Adviento</v>
      </c>
      <c r="D170" s="10" t="str">
        <f>IFERROR(IF(VLOOKUP(A170,Navidad!A:C,3,FALSE)=Table15[[#Headers],[Navidad]],Table15[[#Headers],[Navidad]],""),"")</f>
        <v>Navidad</v>
      </c>
      <c r="E170" s="10" t="str">
        <f>IFERROR(IF(VLOOKUP(A170,Cuaresma!A:C,3,FALSE)=Table15[[#Headers],[Cuaresma]],Table15[[#Headers],[Cuaresma]],""),"")</f>
        <v/>
      </c>
      <c r="F170" s="10" t="str">
        <f>IFERROR(IF(VLOOKUP(A170,Pascua!A:C,3,FALSE)=Table15[[#Headers],[Pascua]],Table15[[#Headers],[Pascua]],""),"")</f>
        <v/>
      </c>
      <c r="G170" s="10" t="str">
        <f>IFERROR(IF(VLOOKUP(A170,Pentecostés!A:C,3,FALSE)=Table15[[#Headers],[Pentecostés]],Table15[[#Headers],[Pentecostés]],""),"")</f>
        <v/>
      </c>
      <c r="H170" s="10" t="str">
        <f>IFERROR(IF(VLOOKUP(A170,Entrada!A:C,3,FALSE)=Table15[[#Headers],[Entrada]],Table15[[#Headers],[Entrada]],""),"")</f>
        <v/>
      </c>
      <c r="I170" s="10" t="str">
        <f>IFERROR(IF(VLOOKUP(A170,Virgen!A:C,3,FALSE)=Table15[[#Headers],[Virgen]],Table15[[#Headers],[Virgen]],""),"")</f>
        <v>Virgen</v>
      </c>
      <c r="J170" s="10" t="str">
        <f>IFERROR(IF(VLOOKUP(A170,Paz!A:C,3,FALSE)=Table15[[#Headers],[Paz]],Table15[[#Headers],[Paz]],""),"")</f>
        <v/>
      </c>
      <c r="K170" s="10" t="str">
        <f>IFERROR(IF(VLOOKUP(A170,Pan!A:C,3,FALSE)=Table15[[#Headers],[Pan]],Table15[[#Headers],[Pan]],""),"")</f>
        <v/>
      </c>
      <c r="L170" s="10" t="str">
        <f>IFERROR(IF(VLOOKUP(A170,Comunión!A:C,3,FALSE)=Table15[[#Headers],[Comunión]],Table15[[#Headers],[Comunión]],""),"")</f>
        <v/>
      </c>
      <c r="M170" s="10" t="str">
        <f>IFERROR(IF(VLOOKUP(A170,Niños!A:C,3,FALSE)=Table15[[#Headers],[Niños]],Table15[[#Headers],[Niños]],""),"")</f>
        <v/>
      </c>
      <c r="N170" s="10" t="str">
        <f>IFERROR(IF(VLOOKUP(A170,Laudes!A:C,3,FALSE)=Table15[[#Headers],[Laudes]],Table15[[#Headers],[Laudes]],""),"")</f>
        <v/>
      </c>
      <c r="O170" s="10" t="str">
        <f>IFERROR(IF(VLOOKUP(A170,'Nuevo Testamento'!A:C,3,FALSE)=Table15[[#Headers],[Nuevo Testamento]],Table15[[#Headers],[Nuevo Testamento]],""),"")</f>
        <v/>
      </c>
      <c r="P170" s="10" t="str">
        <f>IFERROR(IF(VLOOKUP(A170,'Antiguo Testamento'!A:C,3,FALSE)=Table15[[#Headers],[Antiguo Testamento]],Table15[[#Headers],[Antiguo Testamento]],""),"")</f>
        <v/>
      </c>
      <c r="Q170" s="10" t="str">
        <f>IFERROR(IF(VLOOKUP(A170,Final!A:C,3,FALSE)=Table15[[#Headers],[Final]],Table15[[#Headers],[Final]],""),"")</f>
        <v/>
      </c>
    </row>
    <row r="171" spans="1:17" s="10" customFormat="1" x14ac:dyDescent="0.25">
      <c r="A171" s="10" t="s">
        <v>97</v>
      </c>
      <c r="B171" s="10">
        <v>172</v>
      </c>
      <c r="C171" s="10" t="str">
        <f>IFERROR(IF(VLOOKUP(A171,Adviento!A:C,3,FALSE)=Table15[[#Headers],[Adviento]],Table15[[#Headers],[Adviento]],""),"")</f>
        <v>Adviento</v>
      </c>
      <c r="D171" s="10" t="str">
        <f>IFERROR(IF(VLOOKUP(A171,Navidad!A:C,3,FALSE)=Table15[[#Headers],[Navidad]],Table15[[#Headers],[Navidad]],""),"")</f>
        <v>Navidad</v>
      </c>
      <c r="E171" s="10" t="str">
        <f>IFERROR(IF(VLOOKUP(A171,Cuaresma!A:C,3,FALSE)=Table15[[#Headers],[Cuaresma]],Table15[[#Headers],[Cuaresma]],""),"")</f>
        <v/>
      </c>
      <c r="F171" s="10" t="str">
        <f>IFERROR(IF(VLOOKUP(A171,Pascua!A:C,3,FALSE)=Table15[[#Headers],[Pascua]],Table15[[#Headers],[Pascua]],""),"")</f>
        <v/>
      </c>
      <c r="G171" s="10" t="str">
        <f>IFERROR(IF(VLOOKUP(A171,Pentecostés!A:C,3,FALSE)=Table15[[#Headers],[Pentecostés]],Table15[[#Headers],[Pentecostés]],""),"")</f>
        <v/>
      </c>
      <c r="H171" s="10" t="str">
        <f>IFERROR(IF(VLOOKUP(A171,Entrada!A:C,3,FALSE)=Table15[[#Headers],[Entrada]],Table15[[#Headers],[Entrada]],""),"")</f>
        <v/>
      </c>
      <c r="I171" s="10" t="str">
        <f>IFERROR(IF(VLOOKUP(A171,Virgen!A:C,3,FALSE)=Table15[[#Headers],[Virgen]],Table15[[#Headers],[Virgen]],""),"")</f>
        <v/>
      </c>
      <c r="J171" s="10" t="str">
        <f>IFERROR(IF(VLOOKUP(A171,Paz!A:C,3,FALSE)=Table15[[#Headers],[Paz]],Table15[[#Headers],[Paz]],""),"")</f>
        <v/>
      </c>
      <c r="K171" s="10" t="str">
        <f>IFERROR(IF(VLOOKUP(A171,Pan!A:C,3,FALSE)=Table15[[#Headers],[Pan]],Table15[[#Headers],[Pan]],""),"")</f>
        <v/>
      </c>
      <c r="L171" s="10" t="str">
        <f>IFERROR(IF(VLOOKUP(A171,Comunión!A:C,3,FALSE)=Table15[[#Headers],[Comunión]],Table15[[#Headers],[Comunión]],""),"")</f>
        <v/>
      </c>
      <c r="M171" s="10" t="str">
        <f>IFERROR(IF(VLOOKUP(A171,Niños!A:C,3,FALSE)=Table15[[#Headers],[Niños]],Table15[[#Headers],[Niños]],""),"")</f>
        <v/>
      </c>
      <c r="N171" s="10" t="str">
        <f>IFERROR(IF(VLOOKUP(A171,Laudes!A:C,3,FALSE)=Table15[[#Headers],[Laudes]],Table15[[#Headers],[Laudes]],""),"")</f>
        <v/>
      </c>
      <c r="O171" s="10" t="str">
        <f>IFERROR(IF(VLOOKUP(A171,'Nuevo Testamento'!A:C,3,FALSE)=Table15[[#Headers],[Nuevo Testamento]],Table15[[#Headers],[Nuevo Testamento]],""),"")</f>
        <v>Nuevo Testamento</v>
      </c>
      <c r="P171" s="10" t="str">
        <f>IFERROR(IF(VLOOKUP(A171,'Antiguo Testamento'!A:C,3,FALSE)=Table15[[#Headers],[Antiguo Testamento]],Table15[[#Headers],[Antiguo Testamento]],""),"")</f>
        <v/>
      </c>
      <c r="Q171" s="10" t="str">
        <f>IFERROR(IF(VLOOKUP(A171,Final!A:C,3,FALSE)=Table15[[#Headers],[Final]],Table15[[#Headers],[Final]],""),"")</f>
        <v/>
      </c>
    </row>
    <row r="172" spans="1:17" s="10" customFormat="1" x14ac:dyDescent="0.25">
      <c r="A172" s="10" t="s">
        <v>98</v>
      </c>
      <c r="B172" s="10">
        <v>173</v>
      </c>
      <c r="C172" s="10" t="str">
        <f>IFERROR(IF(VLOOKUP(A172,Adviento!A:C,3,FALSE)=Table15[[#Headers],[Adviento]],Table15[[#Headers],[Adviento]],""),"")</f>
        <v/>
      </c>
      <c r="D172" s="10" t="str">
        <f>IFERROR(IF(VLOOKUP(A172,Navidad!A:C,3,FALSE)=Table15[[#Headers],[Navidad]],Table15[[#Headers],[Navidad]],""),"")</f>
        <v/>
      </c>
      <c r="E172" s="10" t="str">
        <f>IFERROR(IF(VLOOKUP(A172,Cuaresma!A:C,3,FALSE)=Table15[[#Headers],[Cuaresma]],Table15[[#Headers],[Cuaresma]],""),"")</f>
        <v/>
      </c>
      <c r="F172" s="10" t="str">
        <f>IFERROR(IF(VLOOKUP(A172,Pascua!A:C,3,FALSE)=Table15[[#Headers],[Pascua]],Table15[[#Headers],[Pascua]],""),"")</f>
        <v/>
      </c>
      <c r="G172" s="10" t="str">
        <f>IFERROR(IF(VLOOKUP(A172,Pentecostés!A:C,3,FALSE)=Table15[[#Headers],[Pentecostés]],Table15[[#Headers],[Pentecostés]],""),"")</f>
        <v/>
      </c>
      <c r="H172" s="10" t="str">
        <f>IFERROR(IF(VLOOKUP(A172,Entrada!A:C,3,FALSE)=Table15[[#Headers],[Entrada]],Table15[[#Headers],[Entrada]],""),"")</f>
        <v/>
      </c>
      <c r="I172" s="10" t="str">
        <f>IFERROR(IF(VLOOKUP(A172,Virgen!A:C,3,FALSE)=Table15[[#Headers],[Virgen]],Table15[[#Headers],[Virgen]],""),"")</f>
        <v/>
      </c>
      <c r="J172" s="10" t="str">
        <f>IFERROR(IF(VLOOKUP(A172,Paz!A:C,3,FALSE)=Table15[[#Headers],[Paz]],Table15[[#Headers],[Paz]],""),"")</f>
        <v/>
      </c>
      <c r="K172" s="10" t="str">
        <f>IFERROR(IF(VLOOKUP(A172,Pan!A:C,3,FALSE)=Table15[[#Headers],[Pan]],Table15[[#Headers],[Pan]],""),"")</f>
        <v/>
      </c>
      <c r="L172" s="10" t="str">
        <f>IFERROR(IF(VLOOKUP(A172,Comunión!A:C,3,FALSE)=Table15[[#Headers],[Comunión]],Table15[[#Headers],[Comunión]],""),"")</f>
        <v/>
      </c>
      <c r="M172" s="10" t="str">
        <f>IFERROR(IF(VLOOKUP(A172,Niños!A:C,3,FALSE)=Table15[[#Headers],[Niños]],Table15[[#Headers],[Niños]],""),"")</f>
        <v/>
      </c>
      <c r="N172" s="10" t="str">
        <f>IFERROR(IF(VLOOKUP(A172,Laudes!A:C,3,FALSE)=Table15[[#Headers],[Laudes]],Table15[[#Headers],[Laudes]],""),"")</f>
        <v/>
      </c>
      <c r="O172" s="10" t="str">
        <f>IFERROR(IF(VLOOKUP(A172,'Nuevo Testamento'!A:C,3,FALSE)=Table15[[#Headers],[Nuevo Testamento]],Table15[[#Headers],[Nuevo Testamento]],""),"")</f>
        <v>Nuevo Testamento</v>
      </c>
      <c r="P172" s="10" t="str">
        <f>IFERROR(IF(VLOOKUP(A172,'Antiguo Testamento'!A:C,3,FALSE)=Table15[[#Headers],[Antiguo Testamento]],Table15[[#Headers],[Antiguo Testamento]],""),"")</f>
        <v/>
      </c>
      <c r="Q172" s="10" t="str">
        <f>IFERROR(IF(VLOOKUP(A172,Final!A:C,3,FALSE)=Table15[[#Headers],[Final]],Table15[[#Headers],[Final]],""),"")</f>
        <v/>
      </c>
    </row>
    <row r="173" spans="1:17" s="10" customFormat="1" x14ac:dyDescent="0.25">
      <c r="A173" s="10" t="s">
        <v>228</v>
      </c>
      <c r="B173" s="10">
        <v>174</v>
      </c>
      <c r="C173" s="10" t="str">
        <f>IFERROR(IF(VLOOKUP(A173,Adviento!A:C,3,FALSE)=Table15[[#Headers],[Adviento]],Table15[[#Headers],[Adviento]],""),"")</f>
        <v>Adviento</v>
      </c>
      <c r="D173" s="10" t="str">
        <f>IFERROR(IF(VLOOKUP(A173,Navidad!A:C,3,FALSE)=Table15[[#Headers],[Navidad]],Table15[[#Headers],[Navidad]],""),"")</f>
        <v>Navidad</v>
      </c>
      <c r="E173" s="10" t="str">
        <f>IFERROR(IF(VLOOKUP(A173,Cuaresma!A:C,3,FALSE)=Table15[[#Headers],[Cuaresma]],Table15[[#Headers],[Cuaresma]],""),"")</f>
        <v/>
      </c>
      <c r="F173" s="10" t="str">
        <f>IFERROR(IF(VLOOKUP(A173,Pascua!A:C,3,FALSE)=Table15[[#Headers],[Pascua]],Table15[[#Headers],[Pascua]],""),"")</f>
        <v/>
      </c>
      <c r="G173" s="10" t="str">
        <f>IFERROR(IF(VLOOKUP(A173,Pentecostés!A:C,3,FALSE)=Table15[[#Headers],[Pentecostés]],Table15[[#Headers],[Pentecostés]],""),"")</f>
        <v/>
      </c>
      <c r="H173" s="10" t="str">
        <f>IFERROR(IF(VLOOKUP(A173,Entrada!A:C,3,FALSE)=Table15[[#Headers],[Entrada]],Table15[[#Headers],[Entrada]],""),"")</f>
        <v/>
      </c>
      <c r="I173" s="10" t="str">
        <f>IFERROR(IF(VLOOKUP(A173,Virgen!A:C,3,FALSE)=Table15[[#Headers],[Virgen]],Table15[[#Headers],[Virgen]],""),"")</f>
        <v/>
      </c>
      <c r="J173" s="10" t="str">
        <f>IFERROR(IF(VLOOKUP(A173,Paz!A:C,3,FALSE)=Table15[[#Headers],[Paz]],Table15[[#Headers],[Paz]],""),"")</f>
        <v/>
      </c>
      <c r="K173" s="10" t="str">
        <f>IFERROR(IF(VLOOKUP(A173,Pan!A:C,3,FALSE)=Table15[[#Headers],[Pan]],Table15[[#Headers],[Pan]],""),"")</f>
        <v/>
      </c>
      <c r="L173" s="10" t="str">
        <f>IFERROR(IF(VLOOKUP(A173,Comunión!A:C,3,FALSE)=Table15[[#Headers],[Comunión]],Table15[[#Headers],[Comunión]],""),"")</f>
        <v/>
      </c>
      <c r="M173" s="10" t="str">
        <f>IFERROR(IF(VLOOKUP(A173,Niños!A:C,3,FALSE)=Table15[[#Headers],[Niños]],Table15[[#Headers],[Niños]],""),"")</f>
        <v>Niños</v>
      </c>
      <c r="N173" s="10" t="str">
        <f>IFERROR(IF(VLOOKUP(A173,Laudes!A:C,3,FALSE)=Table15[[#Headers],[Laudes]],Table15[[#Headers],[Laudes]],""),"")</f>
        <v/>
      </c>
      <c r="O173" s="10" t="str">
        <f>IFERROR(IF(VLOOKUP(A173,'Nuevo Testamento'!A:C,3,FALSE)=Table15[[#Headers],[Nuevo Testamento]],Table15[[#Headers],[Nuevo Testamento]],""),"")</f>
        <v/>
      </c>
      <c r="P173" s="10" t="str">
        <f>IFERROR(IF(VLOOKUP(A173,'Antiguo Testamento'!A:C,3,FALSE)=Table15[[#Headers],[Antiguo Testamento]],Table15[[#Headers],[Antiguo Testamento]],""),"")</f>
        <v/>
      </c>
      <c r="Q173" s="10" t="str">
        <f>IFERROR(IF(VLOOKUP(A173,Final!A:C,3,FALSE)=Table15[[#Headers],[Final]],Table15[[#Headers],[Final]],""),"")</f>
        <v/>
      </c>
    </row>
    <row r="174" spans="1:17" s="10" customFormat="1" x14ac:dyDescent="0.25">
      <c r="A174" s="10" t="s">
        <v>99</v>
      </c>
      <c r="B174" s="10">
        <v>175</v>
      </c>
      <c r="C174" s="10" t="str">
        <f>IFERROR(IF(VLOOKUP(A174,Adviento!A:C,3,FALSE)=Table15[[#Headers],[Adviento]],Table15[[#Headers],[Adviento]],""),"")</f>
        <v/>
      </c>
      <c r="D174" s="10" t="str">
        <f>IFERROR(IF(VLOOKUP(A174,Navidad!A:C,3,FALSE)=Table15[[#Headers],[Navidad]],Table15[[#Headers],[Navidad]],""),"")</f>
        <v/>
      </c>
      <c r="E174" s="10" t="str">
        <f>IFERROR(IF(VLOOKUP(A174,Cuaresma!A:C,3,FALSE)=Table15[[#Headers],[Cuaresma]],Table15[[#Headers],[Cuaresma]],""),"")</f>
        <v>Cuaresma</v>
      </c>
      <c r="F174" s="10" t="str">
        <f>IFERROR(IF(VLOOKUP(A174,Pascua!A:C,3,FALSE)=Table15[[#Headers],[Pascua]],Table15[[#Headers],[Pascua]],""),"")</f>
        <v/>
      </c>
      <c r="G174" s="10" t="str">
        <f>IFERROR(IF(VLOOKUP(A174,Pentecostés!A:C,3,FALSE)=Table15[[#Headers],[Pentecostés]],Table15[[#Headers],[Pentecostés]],""),"")</f>
        <v/>
      </c>
      <c r="H174" s="10" t="str">
        <f>IFERROR(IF(VLOOKUP(A174,Entrada!A:C,3,FALSE)=Table15[[#Headers],[Entrada]],Table15[[#Headers],[Entrada]],""),"")</f>
        <v/>
      </c>
      <c r="I174" s="10" t="str">
        <f>IFERROR(IF(VLOOKUP(A174,Virgen!A:C,3,FALSE)=Table15[[#Headers],[Virgen]],Table15[[#Headers],[Virgen]],""),"")</f>
        <v/>
      </c>
      <c r="J174" s="10" t="str">
        <f>IFERROR(IF(VLOOKUP(A174,Paz!A:C,3,FALSE)=Table15[[#Headers],[Paz]],Table15[[#Headers],[Paz]],""),"")</f>
        <v/>
      </c>
      <c r="K174" s="10" t="str">
        <f>IFERROR(IF(VLOOKUP(A174,Pan!A:C,3,FALSE)=Table15[[#Headers],[Pan]],Table15[[#Headers],[Pan]],""),"")</f>
        <v/>
      </c>
      <c r="L174" s="10" t="str">
        <f>IFERROR(IF(VLOOKUP(A174,Comunión!A:C,3,FALSE)=Table15[[#Headers],[Comunión]],Table15[[#Headers],[Comunión]],""),"")</f>
        <v/>
      </c>
      <c r="M174" s="10" t="str">
        <f>IFERROR(IF(VLOOKUP(A174,Niños!A:C,3,FALSE)=Table15[[#Headers],[Niños]],Table15[[#Headers],[Niños]],""),"")</f>
        <v/>
      </c>
      <c r="N174" s="10" t="str">
        <f>IFERROR(IF(VLOOKUP(A174,Laudes!A:C,3,FALSE)=Table15[[#Headers],[Laudes]],Table15[[#Headers],[Laudes]],""),"")</f>
        <v>Laudes</v>
      </c>
      <c r="O174" s="10" t="str">
        <f>IFERROR(IF(VLOOKUP(A174,'Nuevo Testamento'!A:C,3,FALSE)=Table15[[#Headers],[Nuevo Testamento]],Table15[[#Headers],[Nuevo Testamento]],""),"")</f>
        <v/>
      </c>
      <c r="P174" s="10" t="str">
        <f>IFERROR(IF(VLOOKUP(A174,'Antiguo Testamento'!A:C,3,FALSE)=Table15[[#Headers],[Antiguo Testamento]],Table15[[#Headers],[Antiguo Testamento]],""),"")</f>
        <v>Antiguo Testamento</v>
      </c>
      <c r="Q174" s="10" t="str">
        <f>IFERROR(IF(VLOOKUP(A174,Final!A:C,3,FALSE)=Table15[[#Headers],[Final]],Table15[[#Headers],[Final]],""),"")</f>
        <v/>
      </c>
    </row>
    <row r="175" spans="1:17" s="10" customFormat="1" x14ac:dyDescent="0.25">
      <c r="A175" s="10" t="s">
        <v>229</v>
      </c>
      <c r="B175" s="10">
        <v>176</v>
      </c>
      <c r="C175" s="10" t="str">
        <f>IFERROR(IF(VLOOKUP(A175,Adviento!A:C,3,FALSE)=Table15[[#Headers],[Adviento]],Table15[[#Headers],[Adviento]],""),"")</f>
        <v/>
      </c>
      <c r="D175" s="10" t="str">
        <f>IFERROR(IF(VLOOKUP(A175,Navidad!A:C,3,FALSE)=Table15[[#Headers],[Navidad]],Table15[[#Headers],[Navidad]],""),"")</f>
        <v/>
      </c>
      <c r="E175" s="10" t="str">
        <f>IFERROR(IF(VLOOKUP(A175,Cuaresma!A:C,3,FALSE)=Table15[[#Headers],[Cuaresma]],Table15[[#Headers],[Cuaresma]],""),"")</f>
        <v/>
      </c>
      <c r="F175" s="10" t="str">
        <f>IFERROR(IF(VLOOKUP(A175,Pascua!A:C,3,FALSE)=Table15[[#Headers],[Pascua]],Table15[[#Headers],[Pascua]],""),"")</f>
        <v/>
      </c>
      <c r="G175" s="10" t="str">
        <f>IFERROR(IF(VLOOKUP(A175,Pentecostés!A:C,3,FALSE)=Table15[[#Headers],[Pentecostés]],Table15[[#Headers],[Pentecostés]],""),"")</f>
        <v/>
      </c>
      <c r="H175" s="10" t="str">
        <f>IFERROR(IF(VLOOKUP(A175,Entrada!A:C,3,FALSE)=Table15[[#Headers],[Entrada]],Table15[[#Headers],[Entrada]],""),"")</f>
        <v>Entrada</v>
      </c>
      <c r="I175" s="10" t="str">
        <f>IFERROR(IF(VLOOKUP(A175,Virgen!A:C,3,FALSE)=Table15[[#Headers],[Virgen]],Table15[[#Headers],[Virgen]],""),"")</f>
        <v/>
      </c>
      <c r="J175" s="10" t="str">
        <f>IFERROR(IF(VLOOKUP(A175,Paz!A:C,3,FALSE)=Table15[[#Headers],[Paz]],Table15[[#Headers],[Paz]],""),"")</f>
        <v/>
      </c>
      <c r="K175" s="10" t="str">
        <f>IFERROR(IF(VLOOKUP(A175,Pan!A:C,3,FALSE)=Table15[[#Headers],[Pan]],Table15[[#Headers],[Pan]],""),"")</f>
        <v/>
      </c>
      <c r="L175" s="10" t="str">
        <f>IFERROR(IF(VLOOKUP(A175,Comunión!A:C,3,FALSE)=Table15[[#Headers],[Comunión]],Table15[[#Headers],[Comunión]],""),"")</f>
        <v/>
      </c>
      <c r="M175" s="10" t="str">
        <f>IFERROR(IF(VLOOKUP(A175,Niños!A:C,3,FALSE)=Table15[[#Headers],[Niños]],Table15[[#Headers],[Niños]],""),"")</f>
        <v/>
      </c>
      <c r="N175" s="10" t="str">
        <f>IFERROR(IF(VLOOKUP(A175,Laudes!A:C,3,FALSE)=Table15[[#Headers],[Laudes]],Table15[[#Headers],[Laudes]],""),"")</f>
        <v/>
      </c>
      <c r="O175" s="10" t="str">
        <f>IFERROR(IF(VLOOKUP(A175,'Nuevo Testamento'!A:C,3,FALSE)=Table15[[#Headers],[Nuevo Testamento]],Table15[[#Headers],[Nuevo Testamento]],""),"")</f>
        <v/>
      </c>
      <c r="P175" s="10" t="str">
        <f>IFERROR(IF(VLOOKUP(A175,'Antiguo Testamento'!A:C,3,FALSE)=Table15[[#Headers],[Antiguo Testamento]],Table15[[#Headers],[Antiguo Testamento]],""),"")</f>
        <v>Antiguo Testamento</v>
      </c>
      <c r="Q175" s="10" t="str">
        <f>IFERROR(IF(VLOOKUP(A175,Final!A:C,3,FALSE)=Table15[[#Headers],[Final]],Table15[[#Headers],[Final]],""),"")</f>
        <v/>
      </c>
    </row>
    <row r="176" spans="1:17" s="10" customFormat="1" x14ac:dyDescent="0.25">
      <c r="A176" s="10" t="s">
        <v>100</v>
      </c>
      <c r="B176" s="10">
        <v>177</v>
      </c>
      <c r="C176" s="10" t="str">
        <f>IFERROR(IF(VLOOKUP(A176,Adviento!A:C,3,FALSE)=Table15[[#Headers],[Adviento]],Table15[[#Headers],[Adviento]],""),"")</f>
        <v/>
      </c>
      <c r="D176" s="10" t="str">
        <f>IFERROR(IF(VLOOKUP(A176,Navidad!A:C,3,FALSE)=Table15[[#Headers],[Navidad]],Table15[[#Headers],[Navidad]],""),"")</f>
        <v/>
      </c>
      <c r="E176" s="10" t="str">
        <f>IFERROR(IF(VLOOKUP(A176,Cuaresma!A:C,3,FALSE)=Table15[[#Headers],[Cuaresma]],Table15[[#Headers],[Cuaresma]],""),"")</f>
        <v/>
      </c>
      <c r="F176" s="10" t="str">
        <f>IFERROR(IF(VLOOKUP(A176,Pascua!A:C,3,FALSE)=Table15[[#Headers],[Pascua]],Table15[[#Headers],[Pascua]],""),"")</f>
        <v/>
      </c>
      <c r="G176" s="10" t="str">
        <f>IFERROR(IF(VLOOKUP(A176,Pentecostés!A:C,3,FALSE)=Table15[[#Headers],[Pentecostés]],Table15[[#Headers],[Pentecostés]],""),"")</f>
        <v/>
      </c>
      <c r="H176" s="10" t="str">
        <f>IFERROR(IF(VLOOKUP(A176,Entrada!A:C,3,FALSE)=Table15[[#Headers],[Entrada]],Table15[[#Headers],[Entrada]],""),"")</f>
        <v>Entrada</v>
      </c>
      <c r="I176" s="10" t="str">
        <f>IFERROR(IF(VLOOKUP(A176,Virgen!A:C,3,FALSE)=Table15[[#Headers],[Virgen]],Table15[[#Headers],[Virgen]],""),"")</f>
        <v/>
      </c>
      <c r="J176" s="10" t="str">
        <f>IFERROR(IF(VLOOKUP(A176,Paz!A:C,3,FALSE)=Table15[[#Headers],[Paz]],Table15[[#Headers],[Paz]],""),"")</f>
        <v/>
      </c>
      <c r="K176" s="10" t="str">
        <f>IFERROR(IF(VLOOKUP(A176,Pan!A:C,3,FALSE)=Table15[[#Headers],[Pan]],Table15[[#Headers],[Pan]],""),"")</f>
        <v/>
      </c>
      <c r="L176" s="10" t="str">
        <f>IFERROR(IF(VLOOKUP(A176,Comunión!A:C,3,FALSE)=Table15[[#Headers],[Comunión]],Table15[[#Headers],[Comunión]],""),"")</f>
        <v/>
      </c>
      <c r="M176" s="10" t="str">
        <f>IFERROR(IF(VLOOKUP(A176,Niños!A:C,3,FALSE)=Table15[[#Headers],[Niños]],Table15[[#Headers],[Niños]],""),"")</f>
        <v/>
      </c>
      <c r="N176" s="10" t="str">
        <f>IFERROR(IF(VLOOKUP(A176,Laudes!A:C,3,FALSE)=Table15[[#Headers],[Laudes]],Table15[[#Headers],[Laudes]],""),"")</f>
        <v/>
      </c>
      <c r="O176" s="10" t="str">
        <f>IFERROR(IF(VLOOKUP(A176,'Nuevo Testamento'!A:C,3,FALSE)=Table15[[#Headers],[Nuevo Testamento]],Table15[[#Headers],[Nuevo Testamento]],""),"")</f>
        <v/>
      </c>
      <c r="P176" s="10" t="str">
        <f>IFERROR(IF(VLOOKUP(A176,'Antiguo Testamento'!A:C,3,FALSE)=Table15[[#Headers],[Antiguo Testamento]],Table15[[#Headers],[Antiguo Testamento]],""),"")</f>
        <v>Antiguo Testamento</v>
      </c>
      <c r="Q176" s="10" t="str">
        <f>IFERROR(IF(VLOOKUP(A176,Final!A:C,3,FALSE)=Table15[[#Headers],[Final]],Table15[[#Headers],[Final]],""),"")</f>
        <v>Final</v>
      </c>
    </row>
    <row r="177" spans="1:17" s="10" customFormat="1" x14ac:dyDescent="0.25">
      <c r="A177" s="10" t="s">
        <v>101</v>
      </c>
      <c r="B177" s="10">
        <v>178</v>
      </c>
      <c r="C177" s="10" t="str">
        <f>IFERROR(IF(VLOOKUP(A177,Adviento!A:C,3,FALSE)=Table15[[#Headers],[Adviento]],Table15[[#Headers],[Adviento]],""),"")</f>
        <v/>
      </c>
      <c r="D177" s="10" t="str">
        <f>IFERROR(IF(VLOOKUP(A177,Navidad!A:C,3,FALSE)=Table15[[#Headers],[Navidad]],Table15[[#Headers],[Navidad]],""),"")</f>
        <v/>
      </c>
      <c r="E177" s="10" t="str">
        <f>IFERROR(IF(VLOOKUP(A177,Cuaresma!A:C,3,FALSE)=Table15[[#Headers],[Cuaresma]],Table15[[#Headers],[Cuaresma]],""),"")</f>
        <v>Cuaresma</v>
      </c>
      <c r="F177" s="10" t="str">
        <f>IFERROR(IF(VLOOKUP(A177,Pascua!A:C,3,FALSE)=Table15[[#Headers],[Pascua]],Table15[[#Headers],[Pascua]],""),"")</f>
        <v/>
      </c>
      <c r="G177" s="10" t="str">
        <f>IFERROR(IF(VLOOKUP(A177,Pentecostés!A:C,3,FALSE)=Table15[[#Headers],[Pentecostés]],Table15[[#Headers],[Pentecostés]],""),"")</f>
        <v/>
      </c>
      <c r="H177" s="10" t="str">
        <f>IFERROR(IF(VLOOKUP(A177,Entrada!A:C,3,FALSE)=Table15[[#Headers],[Entrada]],Table15[[#Headers],[Entrada]],""),"")</f>
        <v>Entrada</v>
      </c>
      <c r="I177" s="10" t="str">
        <f>IFERROR(IF(VLOOKUP(A177,Virgen!A:C,3,FALSE)=Table15[[#Headers],[Virgen]],Table15[[#Headers],[Virgen]],""),"")</f>
        <v/>
      </c>
      <c r="J177" s="10" t="str">
        <f>IFERROR(IF(VLOOKUP(A177,Paz!A:C,3,FALSE)=Table15[[#Headers],[Paz]],Table15[[#Headers],[Paz]],""),"")</f>
        <v/>
      </c>
      <c r="K177" s="10" t="str">
        <f>IFERROR(IF(VLOOKUP(A177,Pan!A:C,3,FALSE)=Table15[[#Headers],[Pan]],Table15[[#Headers],[Pan]],""),"")</f>
        <v/>
      </c>
      <c r="L177" s="10" t="str">
        <f>IFERROR(IF(VLOOKUP(A177,Comunión!A:C,3,FALSE)=Table15[[#Headers],[Comunión]],Table15[[#Headers],[Comunión]],""),"")</f>
        <v/>
      </c>
      <c r="M177" s="10" t="str">
        <f>IFERROR(IF(VLOOKUP(A177,Niños!A:C,3,FALSE)=Table15[[#Headers],[Niños]],Table15[[#Headers],[Niños]],""),"")</f>
        <v/>
      </c>
      <c r="N177" s="10" t="str">
        <f>IFERROR(IF(VLOOKUP(A177,Laudes!A:C,3,FALSE)=Table15[[#Headers],[Laudes]],Table15[[#Headers],[Laudes]],""),"")</f>
        <v>Laudes</v>
      </c>
      <c r="O177" s="10" t="str">
        <f>IFERROR(IF(VLOOKUP(A177,'Nuevo Testamento'!A:C,3,FALSE)=Table15[[#Headers],[Nuevo Testamento]],Table15[[#Headers],[Nuevo Testamento]],""),"")</f>
        <v>Nuevo Testamento</v>
      </c>
      <c r="P177" s="10" t="str">
        <f>IFERROR(IF(VLOOKUP(A177,'Antiguo Testamento'!A:C,3,FALSE)=Table15[[#Headers],[Antiguo Testamento]],Table15[[#Headers],[Antiguo Testamento]],""),"")</f>
        <v/>
      </c>
      <c r="Q177" s="10" t="str">
        <f>IFERROR(IF(VLOOKUP(A177,Final!A:C,3,FALSE)=Table15[[#Headers],[Final]],Table15[[#Headers],[Final]],""),"")</f>
        <v/>
      </c>
    </row>
    <row r="178" spans="1:17" s="10" customFormat="1" x14ac:dyDescent="0.25">
      <c r="A178" s="11" t="s">
        <v>108</v>
      </c>
      <c r="B178" s="10">
        <v>179</v>
      </c>
      <c r="C178" s="10" t="str">
        <f>IFERROR(IF(VLOOKUP(A178,Adviento!A:C,3,FALSE)=Table15[[#Headers],[Adviento]],Table15[[#Headers],[Adviento]],""),"")</f>
        <v/>
      </c>
      <c r="D178" s="10" t="str">
        <f>IFERROR(IF(VLOOKUP(A178,Navidad!A:C,3,FALSE)=Table15[[#Headers],[Navidad]],Table15[[#Headers],[Navidad]],""),"")</f>
        <v/>
      </c>
      <c r="E178" s="10" t="str">
        <f>IFERROR(IF(VLOOKUP(A178,Cuaresma!A:C,3,FALSE)=Table15[[#Headers],[Cuaresma]],Table15[[#Headers],[Cuaresma]],""),"")</f>
        <v/>
      </c>
      <c r="F178" s="10" t="str">
        <f>IFERROR(IF(VLOOKUP(A178,Pascua!A:C,3,FALSE)=Table15[[#Headers],[Pascua]],Table15[[#Headers],[Pascua]],""),"")</f>
        <v/>
      </c>
      <c r="G178" s="10" t="str">
        <f>IFERROR(IF(VLOOKUP(A178,Pentecostés!A:C,3,FALSE)=Table15[[#Headers],[Pentecostés]],Table15[[#Headers],[Pentecostés]],""),"")</f>
        <v/>
      </c>
      <c r="H178" s="10" t="str">
        <f>IFERROR(IF(VLOOKUP(A178,Entrada!A:C,3,FALSE)=Table15[[#Headers],[Entrada]],Table15[[#Headers],[Entrada]],""),"")</f>
        <v/>
      </c>
      <c r="I178" s="10" t="str">
        <f>IFERROR(IF(VLOOKUP(A178,Virgen!A:C,3,FALSE)=Table15[[#Headers],[Virgen]],Table15[[#Headers],[Virgen]],""),"")</f>
        <v/>
      </c>
      <c r="J178" s="10" t="str">
        <f>IFERROR(IF(VLOOKUP(A178,Paz!A:C,3,FALSE)=Table15[[#Headers],[Paz]],Table15[[#Headers],[Paz]],""),"")</f>
        <v/>
      </c>
      <c r="K178" s="10" t="str">
        <f>IFERROR(IF(VLOOKUP(A178,Pan!A:C,3,FALSE)=Table15[[#Headers],[Pan]],Table15[[#Headers],[Pan]],""),"")</f>
        <v/>
      </c>
      <c r="L178" s="10" t="str">
        <f>IFERROR(IF(VLOOKUP(A178,Comunión!A:C,3,FALSE)=Table15[[#Headers],[Comunión]],Table15[[#Headers],[Comunión]],""),"")</f>
        <v/>
      </c>
      <c r="M178" s="10" t="str">
        <f>IFERROR(IF(VLOOKUP(A178,Niños!A:C,3,FALSE)=Table15[[#Headers],[Niños]],Table15[[#Headers],[Niños]],""),"")</f>
        <v/>
      </c>
      <c r="N178" s="10" t="str">
        <f>IFERROR(IF(VLOOKUP(A178,Laudes!A:C,3,FALSE)=Table15[[#Headers],[Laudes]],Table15[[#Headers],[Laudes]],""),"")</f>
        <v/>
      </c>
      <c r="O178" s="10" t="str">
        <f>IFERROR(IF(VLOOKUP(A178,'Nuevo Testamento'!A:C,3,FALSE)=Table15[[#Headers],[Nuevo Testamento]],Table15[[#Headers],[Nuevo Testamento]],""),"")</f>
        <v/>
      </c>
      <c r="P178" s="10" t="str">
        <f>IFERROR(IF(VLOOKUP(A178,'Antiguo Testamento'!A:C,3,FALSE)=Table15[[#Headers],[Antiguo Testamento]],Table15[[#Headers],[Antiguo Testamento]],""),"")</f>
        <v/>
      </c>
      <c r="Q178" s="10" t="str">
        <f>IFERROR(IF(VLOOKUP(A178,Final!A:C,3,FALSE)=Table15[[#Headers],[Final]],Table15[[#Headers],[Final]],""),"")</f>
        <v/>
      </c>
    </row>
    <row r="179" spans="1:17" s="10" customFormat="1" x14ac:dyDescent="0.25">
      <c r="A179" s="10" t="s">
        <v>9</v>
      </c>
      <c r="B179" s="10">
        <v>180</v>
      </c>
      <c r="C179" s="10" t="str">
        <f>IFERROR(IF(VLOOKUP(A179,Adviento!A:C,3,FALSE)=Table15[[#Headers],[Adviento]],Table15[[#Headers],[Adviento]],""),"")</f>
        <v/>
      </c>
      <c r="D179" s="10" t="str">
        <f>IFERROR(IF(VLOOKUP(A179,Navidad!A:C,3,FALSE)=Table15[[#Headers],[Navidad]],Table15[[#Headers],[Navidad]],""),"")</f>
        <v/>
      </c>
      <c r="E179" s="10" t="str">
        <f>IFERROR(IF(VLOOKUP(A179,Cuaresma!A:C,3,FALSE)=Table15[[#Headers],[Cuaresma]],Table15[[#Headers],[Cuaresma]],""),"")</f>
        <v/>
      </c>
      <c r="F179" s="10" t="str">
        <f>IFERROR(IF(VLOOKUP(A179,Pascua!A:C,3,FALSE)=Table15[[#Headers],[Pascua]],Table15[[#Headers],[Pascua]],""),"")</f>
        <v/>
      </c>
      <c r="G179" s="10" t="str">
        <f>IFERROR(IF(VLOOKUP(A179,Pentecostés!A:C,3,FALSE)=Table15[[#Headers],[Pentecostés]],Table15[[#Headers],[Pentecostés]],""),"")</f>
        <v/>
      </c>
      <c r="H179" s="10" t="str">
        <f>IFERROR(IF(VLOOKUP(A179,Entrada!A:C,3,FALSE)=Table15[[#Headers],[Entrada]],Table15[[#Headers],[Entrada]],""),"")</f>
        <v/>
      </c>
      <c r="I179" s="10" t="str">
        <f>IFERROR(IF(VLOOKUP(A179,Virgen!A:C,3,FALSE)=Table15[[#Headers],[Virgen]],Table15[[#Headers],[Virgen]],""),"")</f>
        <v/>
      </c>
      <c r="J179" s="10" t="str">
        <f>IFERROR(IF(VLOOKUP(A179,Paz!A:C,3,FALSE)=Table15[[#Headers],[Paz]],Table15[[#Headers],[Paz]],""),"")</f>
        <v/>
      </c>
      <c r="K179" s="10" t="str">
        <f>IFERROR(IF(VLOOKUP(A179,Pan!A:C,3,FALSE)=Table15[[#Headers],[Pan]],Table15[[#Headers],[Pan]],""),"")</f>
        <v/>
      </c>
      <c r="L179" s="10" t="str">
        <f>IFERROR(IF(VLOOKUP(A179,Comunión!A:C,3,FALSE)=Table15[[#Headers],[Comunión]],Table15[[#Headers],[Comunión]],""),"")</f>
        <v/>
      </c>
      <c r="M179" s="10" t="str">
        <f>IFERROR(IF(VLOOKUP(A179,Niños!A:C,3,FALSE)=Table15[[#Headers],[Niños]],Table15[[#Headers],[Niños]],""),"")</f>
        <v/>
      </c>
      <c r="N179" s="10" t="str">
        <f>IFERROR(IF(VLOOKUP(A179,Laudes!A:C,3,FALSE)=Table15[[#Headers],[Laudes]],Table15[[#Headers],[Laudes]],""),"")</f>
        <v/>
      </c>
      <c r="O179" s="10" t="str">
        <f>IFERROR(IF(VLOOKUP(A179,'Nuevo Testamento'!A:C,3,FALSE)=Table15[[#Headers],[Nuevo Testamento]],Table15[[#Headers],[Nuevo Testamento]],""),"")</f>
        <v/>
      </c>
      <c r="P179" s="10" t="str">
        <f>IFERROR(IF(VLOOKUP(A179,'Antiguo Testamento'!A:C,3,FALSE)=Table15[[#Headers],[Antiguo Testamento]],Table15[[#Headers],[Antiguo Testamento]],""),"")</f>
        <v/>
      </c>
      <c r="Q179" s="10" t="str">
        <f>IFERROR(IF(VLOOKUP(A179,Final!A:C,3,FALSE)=Table15[[#Headers],[Final]],Table15[[#Headers],[Final]],""),"")</f>
        <v/>
      </c>
    </row>
    <row r="180" spans="1:17" s="10" customFormat="1" x14ac:dyDescent="0.25">
      <c r="A180" s="10" t="s">
        <v>111</v>
      </c>
      <c r="B180" s="10">
        <v>181</v>
      </c>
      <c r="C180" s="10" t="str">
        <f>IFERROR(IF(VLOOKUP(A180,Adviento!A:C,3,FALSE)=Table15[[#Headers],[Adviento]],Table15[[#Headers],[Adviento]],""),"")</f>
        <v/>
      </c>
      <c r="D180" s="10" t="str">
        <f>IFERROR(IF(VLOOKUP(A180,Navidad!A:C,3,FALSE)=Table15[[#Headers],[Navidad]],Table15[[#Headers],[Navidad]],""),"")</f>
        <v/>
      </c>
      <c r="E180" s="10" t="str">
        <f>IFERROR(IF(VLOOKUP(A180,Cuaresma!A:C,3,FALSE)=Table15[[#Headers],[Cuaresma]],Table15[[#Headers],[Cuaresma]],""),"")</f>
        <v/>
      </c>
      <c r="F180" s="10" t="str">
        <f>IFERROR(IF(VLOOKUP(A180,Pascua!A:C,3,FALSE)=Table15[[#Headers],[Pascua]],Table15[[#Headers],[Pascua]],""),"")</f>
        <v/>
      </c>
      <c r="G180" s="10" t="str">
        <f>IFERROR(IF(VLOOKUP(A180,Pentecostés!A:C,3,FALSE)=Table15[[#Headers],[Pentecostés]],Table15[[#Headers],[Pentecostés]],""),"")</f>
        <v/>
      </c>
      <c r="H180" s="10" t="str">
        <f>IFERROR(IF(VLOOKUP(A180,Entrada!A:C,3,FALSE)=Table15[[#Headers],[Entrada]],Table15[[#Headers],[Entrada]],""),"")</f>
        <v/>
      </c>
      <c r="I180" s="10" t="str">
        <f>IFERROR(IF(VLOOKUP(A180,Virgen!A:C,3,FALSE)=Table15[[#Headers],[Virgen]],Table15[[#Headers],[Virgen]],""),"")</f>
        <v/>
      </c>
      <c r="J180" s="10" t="str">
        <f>IFERROR(IF(VLOOKUP(A180,Paz!A:C,3,FALSE)=Table15[[#Headers],[Paz]],Table15[[#Headers],[Paz]],""),"")</f>
        <v/>
      </c>
      <c r="K180" s="10" t="str">
        <f>IFERROR(IF(VLOOKUP(A180,Pan!A:C,3,FALSE)=Table15[[#Headers],[Pan]],Table15[[#Headers],[Pan]],""),"")</f>
        <v/>
      </c>
      <c r="L180" s="10" t="str">
        <f>IFERROR(IF(VLOOKUP(A180,Comunión!A:C,3,FALSE)=Table15[[#Headers],[Comunión]],Table15[[#Headers],[Comunión]],""),"")</f>
        <v/>
      </c>
      <c r="M180" s="10" t="str">
        <f>IFERROR(IF(VLOOKUP(A180,Niños!A:C,3,FALSE)=Table15[[#Headers],[Niños]],Table15[[#Headers],[Niños]],""),"")</f>
        <v/>
      </c>
      <c r="N180" s="10" t="str">
        <f>IFERROR(IF(VLOOKUP(A180,Laudes!A:C,3,FALSE)=Table15[[#Headers],[Laudes]],Table15[[#Headers],[Laudes]],""),"")</f>
        <v/>
      </c>
      <c r="O180" s="10" t="str">
        <f>IFERROR(IF(VLOOKUP(A180,'Nuevo Testamento'!A:C,3,FALSE)=Table15[[#Headers],[Nuevo Testamento]],Table15[[#Headers],[Nuevo Testamento]],""),"")</f>
        <v/>
      </c>
      <c r="P180" s="10" t="str">
        <f>IFERROR(IF(VLOOKUP(A180,'Antiguo Testamento'!A:C,3,FALSE)=Table15[[#Headers],[Antiguo Testamento]],Table15[[#Headers],[Antiguo Testamento]],""),"")</f>
        <v/>
      </c>
      <c r="Q180" s="10" t="str">
        <f>IFERROR(IF(VLOOKUP(A180,Final!A:C,3,FALSE)=Table15[[#Headers],[Final]],Table15[[#Headers],[Final]],""),"")</f>
        <v/>
      </c>
    </row>
    <row r="181" spans="1:17" s="10" customFormat="1" x14ac:dyDescent="0.25">
      <c r="A181" s="10" t="s">
        <v>114</v>
      </c>
      <c r="B181" s="10">
        <v>182</v>
      </c>
      <c r="C181" s="10" t="str">
        <f>IFERROR(IF(VLOOKUP(A181,Adviento!A:C,3,FALSE)=Table15[[#Headers],[Adviento]],Table15[[#Headers],[Adviento]],""),"")</f>
        <v/>
      </c>
      <c r="D181" s="10" t="str">
        <f>IFERROR(IF(VLOOKUP(A181,Navidad!A:C,3,FALSE)=Table15[[#Headers],[Navidad]],Table15[[#Headers],[Navidad]],""),"")</f>
        <v/>
      </c>
      <c r="E181" s="10" t="str">
        <f>IFERROR(IF(VLOOKUP(A181,Cuaresma!A:C,3,FALSE)=Table15[[#Headers],[Cuaresma]],Table15[[#Headers],[Cuaresma]],""),"")</f>
        <v/>
      </c>
      <c r="F181" s="10" t="str">
        <f>IFERROR(IF(VLOOKUP(A181,Pascua!A:C,3,FALSE)=Table15[[#Headers],[Pascua]],Table15[[#Headers],[Pascua]],""),"")</f>
        <v/>
      </c>
      <c r="G181" s="10" t="str">
        <f>IFERROR(IF(VLOOKUP(A181,Pentecostés!A:C,3,FALSE)=Table15[[#Headers],[Pentecostés]],Table15[[#Headers],[Pentecostés]],""),"")</f>
        <v/>
      </c>
      <c r="H181" s="10" t="str">
        <f>IFERROR(IF(VLOOKUP(A181,Entrada!A:C,3,FALSE)=Table15[[#Headers],[Entrada]],Table15[[#Headers],[Entrada]],""),"")</f>
        <v/>
      </c>
      <c r="I181" s="10" t="str">
        <f>IFERROR(IF(VLOOKUP(A181,Virgen!A:C,3,FALSE)=Table15[[#Headers],[Virgen]],Table15[[#Headers],[Virgen]],""),"")</f>
        <v/>
      </c>
      <c r="J181" s="10" t="str">
        <f>IFERROR(IF(VLOOKUP(A181,Paz!A:C,3,FALSE)=Table15[[#Headers],[Paz]],Table15[[#Headers],[Paz]],""),"")</f>
        <v/>
      </c>
      <c r="K181" s="10" t="str">
        <f>IFERROR(IF(VLOOKUP(A181,Pan!A:C,3,FALSE)=Table15[[#Headers],[Pan]],Table15[[#Headers],[Pan]],""),"")</f>
        <v/>
      </c>
      <c r="L181" s="10" t="str">
        <f>IFERROR(IF(VLOOKUP(A181,Comunión!A:C,3,FALSE)=Table15[[#Headers],[Comunión]],Table15[[#Headers],[Comunión]],""),"")</f>
        <v/>
      </c>
      <c r="M181" s="10" t="str">
        <f>IFERROR(IF(VLOOKUP(A181,Niños!A:C,3,FALSE)=Table15[[#Headers],[Niños]],Table15[[#Headers],[Niños]],""),"")</f>
        <v/>
      </c>
      <c r="N181" s="10" t="str">
        <f>IFERROR(IF(VLOOKUP(A181,Laudes!A:C,3,FALSE)=Table15[[#Headers],[Laudes]],Table15[[#Headers],[Laudes]],""),"")</f>
        <v/>
      </c>
      <c r="O181" s="10" t="str">
        <f>IFERROR(IF(VLOOKUP(A181,'Nuevo Testamento'!A:C,3,FALSE)=Table15[[#Headers],[Nuevo Testamento]],Table15[[#Headers],[Nuevo Testamento]],""),"")</f>
        <v/>
      </c>
      <c r="P181" s="10" t="str">
        <f>IFERROR(IF(VLOOKUP(A181,'Antiguo Testamento'!A:C,3,FALSE)=Table15[[#Headers],[Antiguo Testamento]],Table15[[#Headers],[Antiguo Testamento]],""),"")</f>
        <v/>
      </c>
      <c r="Q181" s="10" t="str">
        <f>IFERROR(IF(VLOOKUP(A181,Final!A:C,3,FALSE)=Table15[[#Headers],[Final]],Table15[[#Headers],[Final]],""),"")</f>
        <v/>
      </c>
    </row>
    <row r="182" spans="1:17" s="10" customFormat="1" x14ac:dyDescent="0.25">
      <c r="A182" s="10" t="s">
        <v>18</v>
      </c>
      <c r="B182" s="10">
        <v>183</v>
      </c>
      <c r="C182" s="10" t="str">
        <f>IFERROR(IF(VLOOKUP(A182,Adviento!A:C,3,FALSE)=Table15[[#Headers],[Adviento]],Table15[[#Headers],[Adviento]],""),"")</f>
        <v/>
      </c>
      <c r="D182" s="10" t="str">
        <f>IFERROR(IF(VLOOKUP(A182,Navidad!A:C,3,FALSE)=Table15[[#Headers],[Navidad]],Table15[[#Headers],[Navidad]],""),"")</f>
        <v/>
      </c>
      <c r="E182" s="10" t="str">
        <f>IFERROR(IF(VLOOKUP(A182,Cuaresma!A:C,3,FALSE)=Table15[[#Headers],[Cuaresma]],Table15[[#Headers],[Cuaresma]],""),"")</f>
        <v/>
      </c>
      <c r="F182" s="10" t="str">
        <f>IFERROR(IF(VLOOKUP(A182,Pascua!A:C,3,FALSE)=Table15[[#Headers],[Pascua]],Table15[[#Headers],[Pascua]],""),"")</f>
        <v/>
      </c>
      <c r="G182" s="10" t="str">
        <f>IFERROR(IF(VLOOKUP(A182,Pentecostés!A:C,3,FALSE)=Table15[[#Headers],[Pentecostés]],Table15[[#Headers],[Pentecostés]],""),"")</f>
        <v/>
      </c>
      <c r="H182" s="10" t="str">
        <f>IFERROR(IF(VLOOKUP(A182,Entrada!A:C,3,FALSE)=Table15[[#Headers],[Entrada]],Table15[[#Headers],[Entrada]],""),"")</f>
        <v/>
      </c>
      <c r="I182" s="10" t="str">
        <f>IFERROR(IF(VLOOKUP(A182,Virgen!A:C,3,FALSE)=Table15[[#Headers],[Virgen]],Table15[[#Headers],[Virgen]],""),"")</f>
        <v/>
      </c>
      <c r="J182" s="10" t="str">
        <f>IFERROR(IF(VLOOKUP(A182,Paz!A:C,3,FALSE)=Table15[[#Headers],[Paz]],Table15[[#Headers],[Paz]],""),"")</f>
        <v/>
      </c>
      <c r="K182" s="10" t="str">
        <f>IFERROR(IF(VLOOKUP(A182,Pan!A:C,3,FALSE)=Table15[[#Headers],[Pan]],Table15[[#Headers],[Pan]],""),"")</f>
        <v/>
      </c>
      <c r="L182" s="10" t="str">
        <f>IFERROR(IF(VLOOKUP(A182,Comunión!A:C,3,FALSE)=Table15[[#Headers],[Comunión]],Table15[[#Headers],[Comunión]],""),"")</f>
        <v/>
      </c>
      <c r="M182" s="10" t="str">
        <f>IFERROR(IF(VLOOKUP(A182,Niños!A:C,3,FALSE)=Table15[[#Headers],[Niños]],Table15[[#Headers],[Niños]],""),"")</f>
        <v/>
      </c>
      <c r="N182" s="10" t="str">
        <f>IFERROR(IF(VLOOKUP(A182,Laudes!A:C,3,FALSE)=Table15[[#Headers],[Laudes]],Table15[[#Headers],[Laudes]],""),"")</f>
        <v/>
      </c>
      <c r="O182" s="10" t="str">
        <f>IFERROR(IF(VLOOKUP(A182,'Nuevo Testamento'!A:C,3,FALSE)=Table15[[#Headers],[Nuevo Testamento]],Table15[[#Headers],[Nuevo Testamento]],""),"")</f>
        <v/>
      </c>
      <c r="P182" s="10" t="str">
        <f>IFERROR(IF(VLOOKUP(A182,'Antiguo Testamento'!A:C,3,FALSE)=Table15[[#Headers],[Antiguo Testamento]],Table15[[#Headers],[Antiguo Testamento]],""),"")</f>
        <v/>
      </c>
      <c r="Q182" s="10" t="str">
        <f>IFERROR(IF(VLOOKUP(A182,Final!A:C,3,FALSE)=Table15[[#Headers],[Final]],Table15[[#Headers],[Final]],""),"")</f>
        <v/>
      </c>
    </row>
    <row r="183" spans="1:17" s="10" customFormat="1" x14ac:dyDescent="0.25">
      <c r="A183" s="10" t="s">
        <v>233</v>
      </c>
      <c r="B183" s="10">
        <v>185</v>
      </c>
      <c r="C183" s="10" t="str">
        <f>IFERROR(IF(VLOOKUP(A183,Adviento!A:C,3,FALSE)=Table15[[#Headers],[Adviento]],Table15[[#Headers],[Adviento]],""),"")</f>
        <v/>
      </c>
      <c r="D183" s="10" t="str">
        <f>IFERROR(IF(VLOOKUP(A183,Navidad!A:C,3,FALSE)=Table15[[#Headers],[Navidad]],Table15[[#Headers],[Navidad]],""),"")</f>
        <v/>
      </c>
      <c r="E183" s="10" t="str">
        <f>IFERROR(IF(VLOOKUP(A183,Cuaresma!A:C,3,FALSE)=Table15[[#Headers],[Cuaresma]],Table15[[#Headers],[Cuaresma]],""),"")</f>
        <v/>
      </c>
      <c r="F183" s="10" t="str">
        <f>IFERROR(IF(VLOOKUP(A183,Pascua!A:C,3,FALSE)=Table15[[#Headers],[Pascua]],Table15[[#Headers],[Pascua]],""),"")</f>
        <v/>
      </c>
      <c r="G183" s="10" t="str">
        <f>IFERROR(IF(VLOOKUP(A183,Pentecostés!A:C,3,FALSE)=Table15[[#Headers],[Pentecostés]],Table15[[#Headers],[Pentecostés]],""),"")</f>
        <v/>
      </c>
      <c r="H183" s="10" t="str">
        <f>IFERROR(IF(VLOOKUP(A183,Entrada!A:C,3,FALSE)=Table15[[#Headers],[Entrada]],Table15[[#Headers],[Entrada]],""),"")</f>
        <v/>
      </c>
      <c r="I183" s="10" t="str">
        <f>IFERROR(IF(VLOOKUP(A183,Virgen!A:C,3,FALSE)=Table15[[#Headers],[Virgen]],Table15[[#Headers],[Virgen]],""),"")</f>
        <v/>
      </c>
      <c r="J183" s="10" t="str">
        <f>IFERROR(IF(VLOOKUP(A183,Paz!A:C,3,FALSE)=Table15[[#Headers],[Paz]],Table15[[#Headers],[Paz]],""),"")</f>
        <v/>
      </c>
      <c r="K183" s="10" t="str">
        <f>IFERROR(IF(VLOOKUP(A183,Pan!A:C,3,FALSE)=Table15[[#Headers],[Pan]],Table15[[#Headers],[Pan]],""),"")</f>
        <v/>
      </c>
      <c r="L183" s="10" t="str">
        <f>IFERROR(IF(VLOOKUP(A183,Comunión!A:C,3,FALSE)=Table15[[#Headers],[Comunión]],Table15[[#Headers],[Comunión]],""),"")</f>
        <v/>
      </c>
      <c r="M183" s="10" t="str">
        <f>IFERROR(IF(VLOOKUP(A183,Niños!A:C,3,FALSE)=Table15[[#Headers],[Niños]],Table15[[#Headers],[Niños]],""),"")</f>
        <v/>
      </c>
      <c r="N183" s="10" t="str">
        <f>IFERROR(IF(VLOOKUP(A183,Laudes!A:C,3,FALSE)=Table15[[#Headers],[Laudes]],Table15[[#Headers],[Laudes]],""),"")</f>
        <v/>
      </c>
      <c r="O183" s="10" t="str">
        <f>IFERROR(IF(VLOOKUP(A183,'Nuevo Testamento'!A:C,3,FALSE)=Table15[[#Headers],[Nuevo Testamento]],Table15[[#Headers],[Nuevo Testamento]],""),"")</f>
        <v/>
      </c>
      <c r="P183" s="10" t="str">
        <f>IFERROR(IF(VLOOKUP(A183,'Antiguo Testamento'!A:C,3,FALSE)=Table15[[#Headers],[Antiguo Testamento]],Table15[[#Headers],[Antiguo Testamento]],""),"")</f>
        <v/>
      </c>
      <c r="Q183" s="10" t="str">
        <f>IFERROR(IF(VLOOKUP(A183,Final!A:C,3,FALSE)=Table15[[#Headers],[Final]],Table15[[#Headers],[Final]],""),"")</f>
        <v/>
      </c>
    </row>
    <row r="184" spans="1:17" s="10" customFormat="1" x14ac:dyDescent="0.25">
      <c r="A184" s="10" t="s">
        <v>25</v>
      </c>
      <c r="B184" s="10">
        <v>186</v>
      </c>
      <c r="C184" s="10" t="str">
        <f>IFERROR(IF(VLOOKUP(A184,Adviento!A:C,3,FALSE)=Table15[[#Headers],[Adviento]],Table15[[#Headers],[Adviento]],""),"")</f>
        <v/>
      </c>
      <c r="D184" s="10" t="str">
        <f>IFERROR(IF(VLOOKUP(A184,Navidad!A:C,3,FALSE)=Table15[[#Headers],[Navidad]],Table15[[#Headers],[Navidad]],""),"")</f>
        <v/>
      </c>
      <c r="E184" s="10" t="str">
        <f>IFERROR(IF(VLOOKUP(A184,Cuaresma!A:C,3,FALSE)=Table15[[#Headers],[Cuaresma]],Table15[[#Headers],[Cuaresma]],""),"")</f>
        <v/>
      </c>
      <c r="F184" s="10" t="str">
        <f>IFERROR(IF(VLOOKUP(A184,Pascua!A:C,3,FALSE)=Table15[[#Headers],[Pascua]],Table15[[#Headers],[Pascua]],""),"")</f>
        <v/>
      </c>
      <c r="G184" s="10" t="str">
        <f>IFERROR(IF(VLOOKUP(A184,Pentecostés!A:C,3,FALSE)=Table15[[#Headers],[Pentecostés]],Table15[[#Headers],[Pentecostés]],""),"")</f>
        <v/>
      </c>
      <c r="H184" s="10" t="str">
        <f>IFERROR(IF(VLOOKUP(A184,Entrada!A:C,3,FALSE)=Table15[[#Headers],[Entrada]],Table15[[#Headers],[Entrada]],""),"")</f>
        <v/>
      </c>
      <c r="I184" s="10" t="str">
        <f>IFERROR(IF(VLOOKUP(A184,Virgen!A:C,3,FALSE)=Table15[[#Headers],[Virgen]],Table15[[#Headers],[Virgen]],""),"")</f>
        <v/>
      </c>
      <c r="J184" s="10" t="str">
        <f>IFERROR(IF(VLOOKUP(A184,Paz!A:C,3,FALSE)=Table15[[#Headers],[Paz]],Table15[[#Headers],[Paz]],""),"")</f>
        <v/>
      </c>
      <c r="K184" s="10" t="str">
        <f>IFERROR(IF(VLOOKUP(A184,Pan!A:C,3,FALSE)=Table15[[#Headers],[Pan]],Table15[[#Headers],[Pan]],""),"")</f>
        <v/>
      </c>
      <c r="L184" s="10" t="str">
        <f>IFERROR(IF(VLOOKUP(A184,Comunión!A:C,3,FALSE)=Table15[[#Headers],[Comunión]],Table15[[#Headers],[Comunión]],""),"")</f>
        <v/>
      </c>
      <c r="M184" s="10" t="str">
        <f>IFERROR(IF(VLOOKUP(A184,Niños!A:C,3,FALSE)=Table15[[#Headers],[Niños]],Table15[[#Headers],[Niños]],""),"")</f>
        <v/>
      </c>
      <c r="N184" s="10" t="str">
        <f>IFERROR(IF(VLOOKUP(A184,Laudes!A:C,3,FALSE)=Table15[[#Headers],[Laudes]],Table15[[#Headers],[Laudes]],""),"")</f>
        <v/>
      </c>
      <c r="O184" s="10" t="str">
        <f>IFERROR(IF(VLOOKUP(A184,'Nuevo Testamento'!A:C,3,FALSE)=Table15[[#Headers],[Nuevo Testamento]],Table15[[#Headers],[Nuevo Testamento]],""),"")</f>
        <v/>
      </c>
      <c r="P184" s="10" t="str">
        <f>IFERROR(IF(VLOOKUP(A184,'Antiguo Testamento'!A:C,3,FALSE)=Table15[[#Headers],[Antiguo Testamento]],Table15[[#Headers],[Antiguo Testamento]],""),"")</f>
        <v/>
      </c>
      <c r="Q184" s="10" t="str">
        <f>IFERROR(IF(VLOOKUP(A184,Final!A:C,3,FALSE)=Table15[[#Headers],[Final]],Table15[[#Headers],[Final]],""),"")</f>
        <v/>
      </c>
    </row>
    <row r="185" spans="1:17" s="10" customFormat="1" x14ac:dyDescent="0.25">
      <c r="A185" s="10" t="s">
        <v>26</v>
      </c>
      <c r="B185" s="10">
        <v>187</v>
      </c>
      <c r="C185" s="10" t="str">
        <f>IFERROR(IF(VLOOKUP(A185,Adviento!A:C,3,FALSE)=Table15[[#Headers],[Adviento]],Table15[[#Headers],[Adviento]],""),"")</f>
        <v/>
      </c>
      <c r="D185" s="10" t="str">
        <f>IFERROR(IF(VLOOKUP(A185,Navidad!A:C,3,FALSE)=Table15[[#Headers],[Navidad]],Table15[[#Headers],[Navidad]],""),"")</f>
        <v/>
      </c>
      <c r="E185" s="10" t="str">
        <f>IFERROR(IF(VLOOKUP(A185,Cuaresma!A:C,3,FALSE)=Table15[[#Headers],[Cuaresma]],Table15[[#Headers],[Cuaresma]],""),"")</f>
        <v/>
      </c>
      <c r="F185" s="10" t="str">
        <f>IFERROR(IF(VLOOKUP(A185,Pascua!A:C,3,FALSE)=Table15[[#Headers],[Pascua]],Table15[[#Headers],[Pascua]],""),"")</f>
        <v/>
      </c>
      <c r="G185" s="10" t="str">
        <f>IFERROR(IF(VLOOKUP(A185,Pentecostés!A:C,3,FALSE)=Table15[[#Headers],[Pentecostés]],Table15[[#Headers],[Pentecostés]],""),"")</f>
        <v/>
      </c>
      <c r="H185" s="10" t="str">
        <f>IFERROR(IF(VLOOKUP(A185,Entrada!A:C,3,FALSE)=Table15[[#Headers],[Entrada]],Table15[[#Headers],[Entrada]],""),"")</f>
        <v/>
      </c>
      <c r="I185" s="10" t="str">
        <f>IFERROR(IF(VLOOKUP(A185,Virgen!A:C,3,FALSE)=Table15[[#Headers],[Virgen]],Table15[[#Headers],[Virgen]],""),"")</f>
        <v/>
      </c>
      <c r="J185" s="10" t="str">
        <f>IFERROR(IF(VLOOKUP(A185,Paz!A:C,3,FALSE)=Table15[[#Headers],[Paz]],Table15[[#Headers],[Paz]],""),"")</f>
        <v/>
      </c>
      <c r="K185" s="10" t="str">
        <f>IFERROR(IF(VLOOKUP(A185,Pan!A:C,3,FALSE)=Table15[[#Headers],[Pan]],Table15[[#Headers],[Pan]],""),"")</f>
        <v/>
      </c>
      <c r="L185" s="10" t="str">
        <f>IFERROR(IF(VLOOKUP(A185,Comunión!A:C,3,FALSE)=Table15[[#Headers],[Comunión]],Table15[[#Headers],[Comunión]],""),"")</f>
        <v/>
      </c>
      <c r="M185" s="10" t="str">
        <f>IFERROR(IF(VLOOKUP(A185,Niños!A:C,3,FALSE)=Table15[[#Headers],[Niños]],Table15[[#Headers],[Niños]],""),"")</f>
        <v/>
      </c>
      <c r="N185" s="10" t="str">
        <f>IFERROR(IF(VLOOKUP(A185,Laudes!A:C,3,FALSE)=Table15[[#Headers],[Laudes]],Table15[[#Headers],[Laudes]],""),"")</f>
        <v/>
      </c>
      <c r="O185" s="10" t="str">
        <f>IFERROR(IF(VLOOKUP(A185,'Nuevo Testamento'!A:C,3,FALSE)=Table15[[#Headers],[Nuevo Testamento]],Table15[[#Headers],[Nuevo Testamento]],""),"")</f>
        <v/>
      </c>
      <c r="P185" s="10" t="str">
        <f>IFERROR(IF(VLOOKUP(A185,'Antiguo Testamento'!A:C,3,FALSE)=Table15[[#Headers],[Antiguo Testamento]],Table15[[#Headers],[Antiguo Testamento]],""),"")</f>
        <v/>
      </c>
      <c r="Q185" s="10" t="str">
        <f>IFERROR(IF(VLOOKUP(A185,Final!A:C,3,FALSE)=Table15[[#Headers],[Final]],Table15[[#Headers],[Final]],""),"")</f>
        <v/>
      </c>
    </row>
    <row r="186" spans="1:17" s="10" customFormat="1" x14ac:dyDescent="0.25">
      <c r="A186" s="10" t="s">
        <v>149</v>
      </c>
      <c r="B186" s="10">
        <v>188</v>
      </c>
      <c r="C186" s="10" t="str">
        <f>IFERROR(IF(VLOOKUP(A186,Adviento!A:C,3,FALSE)=Table15[[#Headers],[Adviento]],Table15[[#Headers],[Adviento]],""),"")</f>
        <v/>
      </c>
      <c r="D186" s="10" t="str">
        <f>IFERROR(IF(VLOOKUP(A186,Navidad!A:C,3,FALSE)=Table15[[#Headers],[Navidad]],Table15[[#Headers],[Navidad]],""),"")</f>
        <v/>
      </c>
      <c r="E186" s="10" t="str">
        <f>IFERROR(IF(VLOOKUP(A186,Cuaresma!A:C,3,FALSE)=Table15[[#Headers],[Cuaresma]],Table15[[#Headers],[Cuaresma]],""),"")</f>
        <v/>
      </c>
      <c r="F186" s="10" t="str">
        <f>IFERROR(IF(VLOOKUP(A186,Pascua!A:C,3,FALSE)=Table15[[#Headers],[Pascua]],Table15[[#Headers],[Pascua]],""),"")</f>
        <v/>
      </c>
      <c r="G186" s="10" t="str">
        <f>IFERROR(IF(VLOOKUP(A186,Pentecostés!A:C,3,FALSE)=Table15[[#Headers],[Pentecostés]],Table15[[#Headers],[Pentecostés]],""),"")</f>
        <v/>
      </c>
      <c r="H186" s="10" t="str">
        <f>IFERROR(IF(VLOOKUP(A186,Entrada!A:C,3,FALSE)=Table15[[#Headers],[Entrada]],Table15[[#Headers],[Entrada]],""),"")</f>
        <v/>
      </c>
      <c r="I186" s="10" t="str">
        <f>IFERROR(IF(VLOOKUP(A186,Virgen!A:C,3,FALSE)=Table15[[#Headers],[Virgen]],Table15[[#Headers],[Virgen]],""),"")</f>
        <v/>
      </c>
      <c r="J186" s="10" t="str">
        <f>IFERROR(IF(VLOOKUP(A186,Paz!A:C,3,FALSE)=Table15[[#Headers],[Paz]],Table15[[#Headers],[Paz]],""),"")</f>
        <v/>
      </c>
      <c r="K186" s="10" t="str">
        <f>IFERROR(IF(VLOOKUP(A186,Pan!A:C,3,FALSE)=Table15[[#Headers],[Pan]],Table15[[#Headers],[Pan]],""),"")</f>
        <v/>
      </c>
      <c r="L186" s="10" t="str">
        <f>IFERROR(IF(VLOOKUP(A186,Comunión!A:C,3,FALSE)=Table15[[#Headers],[Comunión]],Table15[[#Headers],[Comunión]],""),"")</f>
        <v/>
      </c>
      <c r="M186" s="10" t="str">
        <f>IFERROR(IF(VLOOKUP(A186,Niños!A:C,3,FALSE)=Table15[[#Headers],[Niños]],Table15[[#Headers],[Niños]],""),"")</f>
        <v/>
      </c>
      <c r="N186" s="10" t="str">
        <f>IFERROR(IF(VLOOKUP(A186,Laudes!A:C,3,FALSE)=Table15[[#Headers],[Laudes]],Table15[[#Headers],[Laudes]],""),"")</f>
        <v/>
      </c>
      <c r="O186" s="10" t="str">
        <f>IFERROR(IF(VLOOKUP(A186,'Nuevo Testamento'!A:C,3,FALSE)=Table15[[#Headers],[Nuevo Testamento]],Table15[[#Headers],[Nuevo Testamento]],""),"")</f>
        <v/>
      </c>
      <c r="P186" s="10" t="str">
        <f>IFERROR(IF(VLOOKUP(A186,'Antiguo Testamento'!A:C,3,FALSE)=Table15[[#Headers],[Antiguo Testamento]],Table15[[#Headers],[Antiguo Testamento]],""),"")</f>
        <v/>
      </c>
      <c r="Q186" s="10" t="str">
        <f>IFERROR(IF(VLOOKUP(A186,Final!A:C,3,FALSE)=Table15[[#Headers],[Final]],Table15[[#Headers],[Final]],""),"")</f>
        <v/>
      </c>
    </row>
    <row r="187" spans="1:17" s="10" customFormat="1" x14ac:dyDescent="0.25">
      <c r="A187" s="10" t="s">
        <v>58</v>
      </c>
      <c r="B187" s="10">
        <v>189</v>
      </c>
      <c r="C187" s="10" t="str">
        <f>IFERROR(IF(VLOOKUP(A187,Adviento!A:C,3,FALSE)=Table15[[#Headers],[Adviento]],Table15[[#Headers],[Adviento]],""),"")</f>
        <v/>
      </c>
      <c r="D187" s="10" t="str">
        <f>IFERROR(IF(VLOOKUP(A187,Navidad!A:C,3,FALSE)=Table15[[#Headers],[Navidad]],Table15[[#Headers],[Navidad]],""),"")</f>
        <v/>
      </c>
      <c r="E187" s="10" t="str">
        <f>IFERROR(IF(VLOOKUP(A187,Cuaresma!A:C,3,FALSE)=Table15[[#Headers],[Cuaresma]],Table15[[#Headers],[Cuaresma]],""),"")</f>
        <v/>
      </c>
      <c r="F187" s="10" t="str">
        <f>IFERROR(IF(VLOOKUP(A187,Pascua!A:C,3,FALSE)=Table15[[#Headers],[Pascua]],Table15[[#Headers],[Pascua]],""),"")</f>
        <v/>
      </c>
      <c r="G187" s="10" t="str">
        <f>IFERROR(IF(VLOOKUP(A187,Pentecostés!A:C,3,FALSE)=Table15[[#Headers],[Pentecostés]],Table15[[#Headers],[Pentecostés]],""),"")</f>
        <v/>
      </c>
      <c r="H187" s="10" t="str">
        <f>IFERROR(IF(VLOOKUP(A187,Entrada!A:C,3,FALSE)=Table15[[#Headers],[Entrada]],Table15[[#Headers],[Entrada]],""),"")</f>
        <v/>
      </c>
      <c r="I187" s="10" t="str">
        <f>IFERROR(IF(VLOOKUP(A187,Virgen!A:C,3,FALSE)=Table15[[#Headers],[Virgen]],Table15[[#Headers],[Virgen]],""),"")</f>
        <v/>
      </c>
      <c r="J187" s="10" t="str">
        <f>IFERROR(IF(VLOOKUP(A187,Paz!A:C,3,FALSE)=Table15[[#Headers],[Paz]],Table15[[#Headers],[Paz]],""),"")</f>
        <v/>
      </c>
      <c r="K187" s="10" t="str">
        <f>IFERROR(IF(VLOOKUP(A187,Pan!A:C,3,FALSE)=Table15[[#Headers],[Pan]],Table15[[#Headers],[Pan]],""),"")</f>
        <v/>
      </c>
      <c r="L187" s="10" t="str">
        <f>IFERROR(IF(VLOOKUP(A187,Comunión!A:C,3,FALSE)=Table15[[#Headers],[Comunión]],Table15[[#Headers],[Comunión]],""),"")</f>
        <v/>
      </c>
      <c r="M187" s="10" t="str">
        <f>IFERROR(IF(VLOOKUP(A187,Niños!A:C,3,FALSE)=Table15[[#Headers],[Niños]],Table15[[#Headers],[Niños]],""),"")</f>
        <v/>
      </c>
      <c r="N187" s="10" t="str">
        <f>IFERROR(IF(VLOOKUP(A187,Laudes!A:C,3,FALSE)=Table15[[#Headers],[Laudes]],Table15[[#Headers],[Laudes]],""),"")</f>
        <v/>
      </c>
      <c r="O187" s="10" t="str">
        <f>IFERROR(IF(VLOOKUP(A187,'Nuevo Testamento'!A:C,3,FALSE)=Table15[[#Headers],[Nuevo Testamento]],Table15[[#Headers],[Nuevo Testamento]],""),"")</f>
        <v/>
      </c>
      <c r="P187" s="10" t="str">
        <f>IFERROR(IF(VLOOKUP(A187,'Antiguo Testamento'!A:C,3,FALSE)=Table15[[#Headers],[Antiguo Testamento]],Table15[[#Headers],[Antiguo Testamento]],""),"")</f>
        <v/>
      </c>
      <c r="Q187" s="10" t="str">
        <f>IFERROR(IF(VLOOKUP(A187,Final!A:C,3,FALSE)=Table15[[#Headers],[Final]],Table15[[#Headers],[Final]],""),"")</f>
        <v/>
      </c>
    </row>
    <row r="188" spans="1:17" s="10" customFormat="1" x14ac:dyDescent="0.25">
      <c r="A188" s="10" t="s">
        <v>237</v>
      </c>
      <c r="B188" s="10">
        <v>191</v>
      </c>
      <c r="C188" s="10" t="str">
        <f>IFERROR(IF(VLOOKUP(A188,Adviento!A:C,3,FALSE)=Table15[[#Headers],[Adviento]],Table15[[#Headers],[Adviento]],""),"")</f>
        <v/>
      </c>
      <c r="D188" s="10" t="str">
        <f>IFERROR(IF(VLOOKUP(A188,Navidad!A:C,3,FALSE)=Table15[[#Headers],[Navidad]],Table15[[#Headers],[Navidad]],""),"")</f>
        <v/>
      </c>
      <c r="E188" s="10" t="str">
        <f>IFERROR(IF(VLOOKUP(A188,Cuaresma!A:C,3,FALSE)=Table15[[#Headers],[Cuaresma]],Table15[[#Headers],[Cuaresma]],""),"")</f>
        <v/>
      </c>
      <c r="F188" s="10" t="str">
        <f>IFERROR(IF(VLOOKUP(A188,Pascua!A:C,3,FALSE)=Table15[[#Headers],[Pascua]],Table15[[#Headers],[Pascua]],""),"")</f>
        <v/>
      </c>
      <c r="G188" s="10" t="str">
        <f>IFERROR(IF(VLOOKUP(A188,Pentecostés!A:C,3,FALSE)=Table15[[#Headers],[Pentecostés]],Table15[[#Headers],[Pentecostés]],""),"")</f>
        <v/>
      </c>
      <c r="H188" s="10" t="str">
        <f>IFERROR(IF(VLOOKUP(A188,Entrada!A:C,3,FALSE)=Table15[[#Headers],[Entrada]],Table15[[#Headers],[Entrada]],""),"")</f>
        <v/>
      </c>
      <c r="I188" s="10" t="str">
        <f>IFERROR(IF(VLOOKUP(A188,Virgen!A:C,3,FALSE)=Table15[[#Headers],[Virgen]],Table15[[#Headers],[Virgen]],""),"")</f>
        <v/>
      </c>
      <c r="J188" s="10" t="str">
        <f>IFERROR(IF(VLOOKUP(A188,Paz!A:C,3,FALSE)=Table15[[#Headers],[Paz]],Table15[[#Headers],[Paz]],""),"")</f>
        <v/>
      </c>
      <c r="K188" s="10" t="str">
        <f>IFERROR(IF(VLOOKUP(A188,Pan!A:C,3,FALSE)=Table15[[#Headers],[Pan]],Table15[[#Headers],[Pan]],""),"")</f>
        <v/>
      </c>
      <c r="L188" s="10" t="str">
        <f>IFERROR(IF(VLOOKUP(A188,Comunión!A:C,3,FALSE)=Table15[[#Headers],[Comunión]],Table15[[#Headers],[Comunión]],""),"")</f>
        <v/>
      </c>
      <c r="M188" s="10" t="str">
        <f>IFERROR(IF(VLOOKUP(A188,Niños!A:C,3,FALSE)=Table15[[#Headers],[Niños]],Table15[[#Headers],[Niños]],""),"")</f>
        <v/>
      </c>
      <c r="N188" s="10" t="str">
        <f>IFERROR(IF(VLOOKUP(A188,Laudes!A:C,3,FALSE)=Table15[[#Headers],[Laudes]],Table15[[#Headers],[Laudes]],""),"")</f>
        <v/>
      </c>
      <c r="O188" s="10" t="str">
        <f>IFERROR(IF(VLOOKUP(A188,'Nuevo Testamento'!A:C,3,FALSE)=Table15[[#Headers],[Nuevo Testamento]],Table15[[#Headers],[Nuevo Testamento]],""),"")</f>
        <v/>
      </c>
      <c r="P188" s="10" t="str">
        <f>IFERROR(IF(VLOOKUP(A188,'Antiguo Testamento'!A:C,3,FALSE)=Table15[[#Headers],[Antiguo Testamento]],Table15[[#Headers],[Antiguo Testamento]],""),"")</f>
        <v/>
      </c>
      <c r="Q188" s="10" t="str">
        <f>IFERROR(IF(VLOOKUP(A188,Final!A:C,3,FALSE)=Table15[[#Headers],[Final]],Table15[[#Headers],[Final]],""),"")</f>
        <v/>
      </c>
    </row>
    <row r="189" spans="1:17" s="10" customFormat="1" x14ac:dyDescent="0.25">
      <c r="A189" s="10" t="s">
        <v>59</v>
      </c>
      <c r="B189" s="10">
        <v>192</v>
      </c>
      <c r="C189" s="10" t="str">
        <f>IFERROR(IF(VLOOKUP(A189,Adviento!A:C,3,FALSE)=Table15[[#Headers],[Adviento]],Table15[[#Headers],[Adviento]],""),"")</f>
        <v/>
      </c>
      <c r="D189" s="10" t="str">
        <f>IFERROR(IF(VLOOKUP(A189,Navidad!A:C,3,FALSE)=Table15[[#Headers],[Navidad]],Table15[[#Headers],[Navidad]],""),"")</f>
        <v/>
      </c>
      <c r="E189" s="10" t="str">
        <f>IFERROR(IF(VLOOKUP(A189,Cuaresma!A:C,3,FALSE)=Table15[[#Headers],[Cuaresma]],Table15[[#Headers],[Cuaresma]],""),"")</f>
        <v/>
      </c>
      <c r="F189" s="10" t="str">
        <f>IFERROR(IF(VLOOKUP(A189,Pascua!A:C,3,FALSE)=Table15[[#Headers],[Pascua]],Table15[[#Headers],[Pascua]],""),"")</f>
        <v/>
      </c>
      <c r="G189" s="10" t="str">
        <f>IFERROR(IF(VLOOKUP(A189,Pentecostés!A:C,3,FALSE)=Table15[[#Headers],[Pentecostés]],Table15[[#Headers],[Pentecostés]],""),"")</f>
        <v/>
      </c>
      <c r="H189" s="10" t="str">
        <f>IFERROR(IF(VLOOKUP(A189,Entrada!A:C,3,FALSE)=Table15[[#Headers],[Entrada]],Table15[[#Headers],[Entrada]],""),"")</f>
        <v/>
      </c>
      <c r="I189" s="10" t="str">
        <f>IFERROR(IF(VLOOKUP(A189,Virgen!A:C,3,FALSE)=Table15[[#Headers],[Virgen]],Table15[[#Headers],[Virgen]],""),"")</f>
        <v/>
      </c>
      <c r="J189" s="10" t="str">
        <f>IFERROR(IF(VLOOKUP(A189,Paz!A:C,3,FALSE)=Table15[[#Headers],[Paz]],Table15[[#Headers],[Paz]],""),"")</f>
        <v/>
      </c>
      <c r="K189" s="10" t="str">
        <f>IFERROR(IF(VLOOKUP(A189,Pan!A:C,3,FALSE)=Table15[[#Headers],[Pan]],Table15[[#Headers],[Pan]],""),"")</f>
        <v/>
      </c>
      <c r="L189" s="10" t="str">
        <f>IFERROR(IF(VLOOKUP(A189,Comunión!A:C,3,FALSE)=Table15[[#Headers],[Comunión]],Table15[[#Headers],[Comunión]],""),"")</f>
        <v/>
      </c>
      <c r="M189" s="10" t="str">
        <f>IFERROR(IF(VLOOKUP(A189,Niños!A:C,3,FALSE)=Table15[[#Headers],[Niños]],Table15[[#Headers],[Niños]],""),"")</f>
        <v/>
      </c>
      <c r="N189" s="10" t="str">
        <f>IFERROR(IF(VLOOKUP(A189,Laudes!A:C,3,FALSE)=Table15[[#Headers],[Laudes]],Table15[[#Headers],[Laudes]],""),"")</f>
        <v/>
      </c>
      <c r="O189" s="10" t="str">
        <f>IFERROR(IF(VLOOKUP(A189,'Nuevo Testamento'!A:C,3,FALSE)=Table15[[#Headers],[Nuevo Testamento]],Table15[[#Headers],[Nuevo Testamento]],""),"")</f>
        <v/>
      </c>
      <c r="P189" s="10" t="str">
        <f>IFERROR(IF(VLOOKUP(A189,'Antiguo Testamento'!A:C,3,FALSE)=Table15[[#Headers],[Antiguo Testamento]],Table15[[#Headers],[Antiguo Testamento]],""),"")</f>
        <v/>
      </c>
      <c r="Q189" s="10" t="str">
        <f>IFERROR(IF(VLOOKUP(A189,Final!A:C,3,FALSE)=Table15[[#Headers],[Final]],Table15[[#Headers],[Final]],""),"")</f>
        <v/>
      </c>
    </row>
    <row r="190" spans="1:17" s="10" customFormat="1" x14ac:dyDescent="0.25">
      <c r="A190" s="10" t="s">
        <v>74</v>
      </c>
      <c r="B190" s="10">
        <v>193</v>
      </c>
      <c r="C190" s="10" t="str">
        <f>IFERROR(IF(VLOOKUP(A190,Adviento!A:C,3,FALSE)=Table15[[#Headers],[Adviento]],Table15[[#Headers],[Adviento]],""),"")</f>
        <v/>
      </c>
      <c r="D190" s="10" t="str">
        <f>IFERROR(IF(VLOOKUP(A190,Navidad!A:C,3,FALSE)=Table15[[#Headers],[Navidad]],Table15[[#Headers],[Navidad]],""),"")</f>
        <v/>
      </c>
      <c r="E190" s="10" t="str">
        <f>IFERROR(IF(VLOOKUP(A190,Cuaresma!A:C,3,FALSE)=Table15[[#Headers],[Cuaresma]],Table15[[#Headers],[Cuaresma]],""),"")</f>
        <v/>
      </c>
      <c r="F190" s="10" t="str">
        <f>IFERROR(IF(VLOOKUP(A190,Pascua!A:C,3,FALSE)=Table15[[#Headers],[Pascua]],Table15[[#Headers],[Pascua]],""),"")</f>
        <v/>
      </c>
      <c r="G190" s="10" t="str">
        <f>IFERROR(IF(VLOOKUP(A190,Pentecostés!A:C,3,FALSE)=Table15[[#Headers],[Pentecostés]],Table15[[#Headers],[Pentecostés]],""),"")</f>
        <v/>
      </c>
      <c r="H190" s="10" t="str">
        <f>IFERROR(IF(VLOOKUP(A190,Entrada!A:C,3,FALSE)=Table15[[#Headers],[Entrada]],Table15[[#Headers],[Entrada]],""),"")</f>
        <v/>
      </c>
      <c r="I190" s="10" t="str">
        <f>IFERROR(IF(VLOOKUP(A190,Virgen!A:C,3,FALSE)=Table15[[#Headers],[Virgen]],Table15[[#Headers],[Virgen]],""),"")</f>
        <v/>
      </c>
      <c r="J190" s="10" t="str">
        <f>IFERROR(IF(VLOOKUP(A190,Paz!A:C,3,FALSE)=Table15[[#Headers],[Paz]],Table15[[#Headers],[Paz]],""),"")</f>
        <v/>
      </c>
      <c r="K190" s="10" t="str">
        <f>IFERROR(IF(VLOOKUP(A190,Pan!A:C,3,FALSE)=Table15[[#Headers],[Pan]],Table15[[#Headers],[Pan]],""),"")</f>
        <v/>
      </c>
      <c r="L190" s="10" t="str">
        <f>IFERROR(IF(VLOOKUP(A190,Comunión!A:C,3,FALSE)=Table15[[#Headers],[Comunión]],Table15[[#Headers],[Comunión]],""),"")</f>
        <v/>
      </c>
      <c r="M190" s="10" t="str">
        <f>IFERROR(IF(VLOOKUP(A190,Niños!A:C,3,FALSE)=Table15[[#Headers],[Niños]],Table15[[#Headers],[Niños]],""),"")</f>
        <v/>
      </c>
      <c r="N190" s="10" t="str">
        <f>IFERROR(IF(VLOOKUP(A190,Laudes!A:C,3,FALSE)=Table15[[#Headers],[Laudes]],Table15[[#Headers],[Laudes]],""),"")</f>
        <v/>
      </c>
      <c r="O190" s="10" t="str">
        <f>IFERROR(IF(VLOOKUP(A190,'Nuevo Testamento'!A:C,3,FALSE)=Table15[[#Headers],[Nuevo Testamento]],Table15[[#Headers],[Nuevo Testamento]],""),"")</f>
        <v/>
      </c>
      <c r="P190" s="10" t="str">
        <f>IFERROR(IF(VLOOKUP(A190,'Antiguo Testamento'!A:C,3,FALSE)=Table15[[#Headers],[Antiguo Testamento]],Table15[[#Headers],[Antiguo Testamento]],""),"")</f>
        <v/>
      </c>
      <c r="Q190" s="10" t="str">
        <f>IFERROR(IF(VLOOKUP(A190,Final!A:C,3,FALSE)=Table15[[#Headers],[Final]],Table15[[#Headers],[Final]],""),"")</f>
        <v/>
      </c>
    </row>
    <row r="191" spans="1:17" s="10" customFormat="1" x14ac:dyDescent="0.25">
      <c r="A191" s="10" t="s">
        <v>238</v>
      </c>
      <c r="B191" s="10">
        <v>194</v>
      </c>
      <c r="C191" s="10" t="str">
        <f>IFERROR(IF(VLOOKUP(A191,Adviento!A:C,3,FALSE)=Table15[[#Headers],[Adviento]],Table15[[#Headers],[Adviento]],""),"")</f>
        <v/>
      </c>
      <c r="D191" s="10" t="str">
        <f>IFERROR(IF(VLOOKUP(A191,Navidad!A:C,3,FALSE)=Table15[[#Headers],[Navidad]],Table15[[#Headers],[Navidad]],""),"")</f>
        <v/>
      </c>
      <c r="E191" s="10" t="str">
        <f>IFERROR(IF(VLOOKUP(A191,Cuaresma!A:C,3,FALSE)=Table15[[#Headers],[Cuaresma]],Table15[[#Headers],[Cuaresma]],""),"")</f>
        <v/>
      </c>
      <c r="F191" s="10" t="str">
        <f>IFERROR(IF(VLOOKUP(A191,Pascua!A:C,3,FALSE)=Table15[[#Headers],[Pascua]],Table15[[#Headers],[Pascua]],""),"")</f>
        <v/>
      </c>
      <c r="G191" s="10" t="str">
        <f>IFERROR(IF(VLOOKUP(A191,Pentecostés!A:C,3,FALSE)=Table15[[#Headers],[Pentecostés]],Table15[[#Headers],[Pentecostés]],""),"")</f>
        <v/>
      </c>
      <c r="H191" s="10" t="str">
        <f>IFERROR(IF(VLOOKUP(A191,Entrada!A:C,3,FALSE)=Table15[[#Headers],[Entrada]],Table15[[#Headers],[Entrada]],""),"")</f>
        <v/>
      </c>
      <c r="I191" s="10" t="str">
        <f>IFERROR(IF(VLOOKUP(A191,Virgen!A:C,3,FALSE)=Table15[[#Headers],[Virgen]],Table15[[#Headers],[Virgen]],""),"")</f>
        <v/>
      </c>
      <c r="J191" s="10" t="str">
        <f>IFERROR(IF(VLOOKUP(A191,Paz!A:C,3,FALSE)=Table15[[#Headers],[Paz]],Table15[[#Headers],[Paz]],""),"")</f>
        <v/>
      </c>
      <c r="K191" s="10" t="str">
        <f>IFERROR(IF(VLOOKUP(A191,Pan!A:C,3,FALSE)=Table15[[#Headers],[Pan]],Table15[[#Headers],[Pan]],""),"")</f>
        <v/>
      </c>
      <c r="L191" s="10" t="str">
        <f>IFERROR(IF(VLOOKUP(A191,Comunión!A:C,3,FALSE)=Table15[[#Headers],[Comunión]],Table15[[#Headers],[Comunión]],""),"")</f>
        <v/>
      </c>
      <c r="M191" s="10" t="str">
        <f>IFERROR(IF(VLOOKUP(A191,Niños!A:C,3,FALSE)=Table15[[#Headers],[Niños]],Table15[[#Headers],[Niños]],""),"")</f>
        <v/>
      </c>
      <c r="N191" s="10" t="str">
        <f>IFERROR(IF(VLOOKUP(A191,Laudes!A:C,3,FALSE)=Table15[[#Headers],[Laudes]],Table15[[#Headers],[Laudes]],""),"")</f>
        <v/>
      </c>
      <c r="O191" s="10" t="str">
        <f>IFERROR(IF(VLOOKUP(A191,'Nuevo Testamento'!A:C,3,FALSE)=Table15[[#Headers],[Nuevo Testamento]],Table15[[#Headers],[Nuevo Testamento]],""),"")</f>
        <v/>
      </c>
      <c r="P191" s="10" t="str">
        <f>IFERROR(IF(VLOOKUP(A191,'Antiguo Testamento'!A:C,3,FALSE)=Table15[[#Headers],[Antiguo Testamento]],Table15[[#Headers],[Antiguo Testamento]],""),"")</f>
        <v/>
      </c>
      <c r="Q191" s="10" t="str">
        <f>IFERROR(IF(VLOOKUP(A191,Final!A:C,3,FALSE)=Table15[[#Headers],[Final]],Table15[[#Headers],[Final]],""),"")</f>
        <v/>
      </c>
    </row>
    <row r="192" spans="1:17" s="10" customFormat="1" x14ac:dyDescent="0.25">
      <c r="A192" s="10" t="s">
        <v>76</v>
      </c>
      <c r="B192" s="10">
        <v>197</v>
      </c>
      <c r="C192" s="10" t="str">
        <f>IFERROR(IF(VLOOKUP(A192,Adviento!A:C,3,FALSE)=Table15[[#Headers],[Adviento]],Table15[[#Headers],[Adviento]],""),"")</f>
        <v/>
      </c>
      <c r="D192" s="10" t="str">
        <f>IFERROR(IF(VLOOKUP(A192,Navidad!A:C,3,FALSE)=Table15[[#Headers],[Navidad]],Table15[[#Headers],[Navidad]],""),"")</f>
        <v/>
      </c>
      <c r="E192" s="10" t="str">
        <f>IFERROR(IF(VLOOKUP(A192,Cuaresma!A:C,3,FALSE)=Table15[[#Headers],[Cuaresma]],Table15[[#Headers],[Cuaresma]],""),"")</f>
        <v/>
      </c>
      <c r="F192" s="10" t="str">
        <f>IFERROR(IF(VLOOKUP(A192,Pascua!A:C,3,FALSE)=Table15[[#Headers],[Pascua]],Table15[[#Headers],[Pascua]],""),"")</f>
        <v/>
      </c>
      <c r="G192" s="10" t="str">
        <f>IFERROR(IF(VLOOKUP(A192,Pentecostés!A:C,3,FALSE)=Table15[[#Headers],[Pentecostés]],Table15[[#Headers],[Pentecostés]],""),"")</f>
        <v/>
      </c>
      <c r="H192" s="10" t="str">
        <f>IFERROR(IF(VLOOKUP(A192,Entrada!A:C,3,FALSE)=Table15[[#Headers],[Entrada]],Table15[[#Headers],[Entrada]],""),"")</f>
        <v/>
      </c>
      <c r="I192" s="10" t="str">
        <f>IFERROR(IF(VLOOKUP(A192,Virgen!A:C,3,FALSE)=Table15[[#Headers],[Virgen]],Table15[[#Headers],[Virgen]],""),"")</f>
        <v/>
      </c>
      <c r="J192" s="10" t="str">
        <f>IFERROR(IF(VLOOKUP(A192,Paz!A:C,3,FALSE)=Table15[[#Headers],[Paz]],Table15[[#Headers],[Paz]],""),"")</f>
        <v/>
      </c>
      <c r="K192" s="10" t="str">
        <f>IFERROR(IF(VLOOKUP(A192,Pan!A:C,3,FALSE)=Table15[[#Headers],[Pan]],Table15[[#Headers],[Pan]],""),"")</f>
        <v/>
      </c>
      <c r="L192" s="10" t="str">
        <f>IFERROR(IF(VLOOKUP(A192,Comunión!A:C,3,FALSE)=Table15[[#Headers],[Comunión]],Table15[[#Headers],[Comunión]],""),"")</f>
        <v/>
      </c>
      <c r="M192" s="10" t="str">
        <f>IFERROR(IF(VLOOKUP(A192,Niños!A:C,3,FALSE)=Table15[[#Headers],[Niños]],Table15[[#Headers],[Niños]],""),"")</f>
        <v/>
      </c>
      <c r="N192" s="10" t="str">
        <f>IFERROR(IF(VLOOKUP(A192,Laudes!A:C,3,FALSE)=Table15[[#Headers],[Laudes]],Table15[[#Headers],[Laudes]],""),"")</f>
        <v/>
      </c>
      <c r="O192" s="10" t="str">
        <f>IFERROR(IF(VLOOKUP(A192,'Nuevo Testamento'!A:C,3,FALSE)=Table15[[#Headers],[Nuevo Testamento]],Table15[[#Headers],[Nuevo Testamento]],""),"")</f>
        <v/>
      </c>
      <c r="P192" s="10" t="str">
        <f>IFERROR(IF(VLOOKUP(A192,'Antiguo Testamento'!A:C,3,FALSE)=Table15[[#Headers],[Antiguo Testamento]],Table15[[#Headers],[Antiguo Testamento]],""),"")</f>
        <v/>
      </c>
      <c r="Q192" s="10" t="str">
        <f>IFERROR(IF(VLOOKUP(A192,Final!A:C,3,FALSE)=Table15[[#Headers],[Final]],Table15[[#Headers],[Final]],""),"")</f>
        <v/>
      </c>
    </row>
    <row r="193" spans="1:17" s="10" customFormat="1" x14ac:dyDescent="0.25">
      <c r="A193" s="10" t="s">
        <v>77</v>
      </c>
      <c r="B193" s="10">
        <v>200</v>
      </c>
      <c r="C193" s="10" t="str">
        <f>IFERROR(IF(VLOOKUP(A193,Adviento!A:C,3,FALSE)=Table15[[#Headers],[Adviento]],Table15[[#Headers],[Adviento]],""),"")</f>
        <v/>
      </c>
      <c r="D193" s="10" t="str">
        <f>IFERROR(IF(VLOOKUP(A193,Navidad!A:C,3,FALSE)=Table15[[#Headers],[Navidad]],Table15[[#Headers],[Navidad]],""),"")</f>
        <v/>
      </c>
      <c r="E193" s="10" t="str">
        <f>IFERROR(IF(VLOOKUP(A193,Cuaresma!A:C,3,FALSE)=Table15[[#Headers],[Cuaresma]],Table15[[#Headers],[Cuaresma]],""),"")</f>
        <v/>
      </c>
      <c r="F193" s="10" t="str">
        <f>IFERROR(IF(VLOOKUP(A193,Pascua!A:C,3,FALSE)=Table15[[#Headers],[Pascua]],Table15[[#Headers],[Pascua]],""),"")</f>
        <v/>
      </c>
      <c r="G193" s="10" t="str">
        <f>IFERROR(IF(VLOOKUP(A193,Pentecostés!A:C,3,FALSE)=Table15[[#Headers],[Pentecostés]],Table15[[#Headers],[Pentecostés]],""),"")</f>
        <v/>
      </c>
      <c r="H193" s="10" t="str">
        <f>IFERROR(IF(VLOOKUP(A193,Entrada!A:C,3,FALSE)=Table15[[#Headers],[Entrada]],Table15[[#Headers],[Entrada]],""),"")</f>
        <v/>
      </c>
      <c r="I193" s="10" t="str">
        <f>IFERROR(IF(VLOOKUP(A193,Virgen!A:C,3,FALSE)=Table15[[#Headers],[Virgen]],Table15[[#Headers],[Virgen]],""),"")</f>
        <v/>
      </c>
      <c r="J193" s="10" t="str">
        <f>IFERROR(IF(VLOOKUP(A193,Paz!A:C,3,FALSE)=Table15[[#Headers],[Paz]],Table15[[#Headers],[Paz]],""),"")</f>
        <v/>
      </c>
      <c r="K193" s="10" t="str">
        <f>IFERROR(IF(VLOOKUP(A193,Pan!A:C,3,FALSE)=Table15[[#Headers],[Pan]],Table15[[#Headers],[Pan]],""),"")</f>
        <v/>
      </c>
      <c r="L193" s="10" t="str">
        <f>IFERROR(IF(VLOOKUP(A193,Comunión!A:C,3,FALSE)=Table15[[#Headers],[Comunión]],Table15[[#Headers],[Comunión]],""),"")</f>
        <v/>
      </c>
      <c r="M193" s="10" t="str">
        <f>IFERROR(IF(VLOOKUP(A193,Niños!A:C,3,FALSE)=Table15[[#Headers],[Niños]],Table15[[#Headers],[Niños]],""),"")</f>
        <v/>
      </c>
      <c r="N193" s="10" t="str">
        <f>IFERROR(IF(VLOOKUP(A193,Laudes!A:C,3,FALSE)=Table15[[#Headers],[Laudes]],Table15[[#Headers],[Laudes]],""),"")</f>
        <v/>
      </c>
      <c r="O193" s="10" t="str">
        <f>IFERROR(IF(VLOOKUP(A193,'Nuevo Testamento'!A:C,3,FALSE)=Table15[[#Headers],[Nuevo Testamento]],Table15[[#Headers],[Nuevo Testamento]],""),"")</f>
        <v/>
      </c>
      <c r="P193" s="10" t="str">
        <f>IFERROR(IF(VLOOKUP(A193,'Antiguo Testamento'!A:C,3,FALSE)=Table15[[#Headers],[Antiguo Testamento]],Table15[[#Headers],[Antiguo Testamento]],""),"")</f>
        <v/>
      </c>
      <c r="Q193" s="10" t="str">
        <f>IFERROR(IF(VLOOKUP(A193,Final!A:C,3,FALSE)=Table15[[#Headers],[Final]],Table15[[#Headers],[Final]],""),"")</f>
        <v/>
      </c>
    </row>
    <row r="194" spans="1:17" s="10" customFormat="1" x14ac:dyDescent="0.25">
      <c r="A194" s="10" t="s">
        <v>189</v>
      </c>
      <c r="B194" s="10">
        <v>204</v>
      </c>
      <c r="C194" s="10" t="str">
        <f>IFERROR(IF(VLOOKUP(A194,Adviento!A:C,3,FALSE)=Table15[[#Headers],[Adviento]],Table15[[#Headers],[Adviento]],""),"")</f>
        <v/>
      </c>
      <c r="D194" s="10" t="str">
        <f>IFERROR(IF(VLOOKUP(A194,Navidad!A:C,3,FALSE)=Table15[[#Headers],[Navidad]],Table15[[#Headers],[Navidad]],""),"")</f>
        <v/>
      </c>
      <c r="E194" s="10" t="str">
        <f>IFERROR(IF(VLOOKUP(A194,Cuaresma!A:C,3,FALSE)=Table15[[#Headers],[Cuaresma]],Table15[[#Headers],[Cuaresma]],""),"")</f>
        <v/>
      </c>
      <c r="F194" s="10" t="str">
        <f>IFERROR(IF(VLOOKUP(A194,Pascua!A:C,3,FALSE)=Table15[[#Headers],[Pascua]],Table15[[#Headers],[Pascua]],""),"")</f>
        <v/>
      </c>
      <c r="G194" s="10" t="str">
        <f>IFERROR(IF(VLOOKUP(A194,Pentecostés!A:C,3,FALSE)=Table15[[#Headers],[Pentecostés]],Table15[[#Headers],[Pentecostés]],""),"")</f>
        <v/>
      </c>
      <c r="H194" s="10" t="str">
        <f>IFERROR(IF(VLOOKUP(A194,Entrada!A:C,3,FALSE)=Table15[[#Headers],[Entrada]],Table15[[#Headers],[Entrada]],""),"")</f>
        <v/>
      </c>
      <c r="I194" s="10" t="str">
        <f>IFERROR(IF(VLOOKUP(A194,Virgen!A:C,3,FALSE)=Table15[[#Headers],[Virgen]],Table15[[#Headers],[Virgen]],""),"")</f>
        <v/>
      </c>
      <c r="J194" s="10" t="str">
        <f>IFERROR(IF(VLOOKUP(A194,Paz!A:C,3,FALSE)=Table15[[#Headers],[Paz]],Table15[[#Headers],[Paz]],""),"")</f>
        <v/>
      </c>
      <c r="K194" s="10" t="str">
        <f>IFERROR(IF(VLOOKUP(A194,Pan!A:C,3,FALSE)=Table15[[#Headers],[Pan]],Table15[[#Headers],[Pan]],""),"")</f>
        <v/>
      </c>
      <c r="L194" s="10" t="str">
        <f>IFERROR(IF(VLOOKUP(A194,Comunión!A:C,3,FALSE)=Table15[[#Headers],[Comunión]],Table15[[#Headers],[Comunión]],""),"")</f>
        <v/>
      </c>
      <c r="M194" s="10" t="str">
        <f>IFERROR(IF(VLOOKUP(A194,Niños!A:C,3,FALSE)=Table15[[#Headers],[Niños]],Table15[[#Headers],[Niños]],""),"")</f>
        <v/>
      </c>
      <c r="N194" s="10" t="str">
        <f>IFERROR(IF(VLOOKUP(A194,Laudes!A:C,3,FALSE)=Table15[[#Headers],[Laudes]],Table15[[#Headers],[Laudes]],""),"")</f>
        <v/>
      </c>
      <c r="O194" s="10" t="str">
        <f>IFERROR(IF(VLOOKUP(A194,'Nuevo Testamento'!A:C,3,FALSE)=Table15[[#Headers],[Nuevo Testamento]],Table15[[#Headers],[Nuevo Testamento]],""),"")</f>
        <v/>
      </c>
      <c r="P194" s="10" t="str">
        <f>IFERROR(IF(VLOOKUP(A194,'Antiguo Testamento'!A:C,3,FALSE)=Table15[[#Headers],[Antiguo Testamento]],Table15[[#Headers],[Antiguo Testamento]],""),"")</f>
        <v/>
      </c>
      <c r="Q194" s="10" t="str">
        <f>IFERROR(IF(VLOOKUP(A194,Final!A:C,3,FALSE)=Table15[[#Headers],[Final]],Table15[[#Headers],[Final]],""),"")</f>
        <v/>
      </c>
    </row>
    <row r="195" spans="1:17" s="10" customFormat="1" x14ac:dyDescent="0.25">
      <c r="A195" s="10" t="s">
        <v>78</v>
      </c>
      <c r="B195" s="10">
        <v>205</v>
      </c>
      <c r="C195" s="10" t="str">
        <f>IFERROR(IF(VLOOKUP(A195,Adviento!A:C,3,FALSE)=Table15[[#Headers],[Adviento]],Table15[[#Headers],[Adviento]],""),"")</f>
        <v/>
      </c>
      <c r="D195" s="10" t="str">
        <f>IFERROR(IF(VLOOKUP(A195,Navidad!A:C,3,FALSE)=Table15[[#Headers],[Navidad]],Table15[[#Headers],[Navidad]],""),"")</f>
        <v/>
      </c>
      <c r="E195" s="10" t="str">
        <f>IFERROR(IF(VLOOKUP(A195,Cuaresma!A:C,3,FALSE)=Table15[[#Headers],[Cuaresma]],Table15[[#Headers],[Cuaresma]],""),"")</f>
        <v/>
      </c>
      <c r="F195" s="10" t="str">
        <f>IFERROR(IF(VLOOKUP(A195,Pascua!A:C,3,FALSE)=Table15[[#Headers],[Pascua]],Table15[[#Headers],[Pascua]],""),"")</f>
        <v/>
      </c>
      <c r="G195" s="10" t="str">
        <f>IFERROR(IF(VLOOKUP(A195,Pentecostés!A:C,3,FALSE)=Table15[[#Headers],[Pentecostés]],Table15[[#Headers],[Pentecostés]],""),"")</f>
        <v/>
      </c>
      <c r="H195" s="10" t="str">
        <f>IFERROR(IF(VLOOKUP(A195,Entrada!A:C,3,FALSE)=Table15[[#Headers],[Entrada]],Table15[[#Headers],[Entrada]],""),"")</f>
        <v/>
      </c>
      <c r="I195" s="10" t="str">
        <f>IFERROR(IF(VLOOKUP(A195,Virgen!A:C,3,FALSE)=Table15[[#Headers],[Virgen]],Table15[[#Headers],[Virgen]],""),"")</f>
        <v/>
      </c>
      <c r="J195" s="10" t="str">
        <f>IFERROR(IF(VLOOKUP(A195,Paz!A:C,3,FALSE)=Table15[[#Headers],[Paz]],Table15[[#Headers],[Paz]],""),"")</f>
        <v/>
      </c>
      <c r="K195" s="10" t="str">
        <f>IFERROR(IF(VLOOKUP(A195,Pan!A:C,3,FALSE)=Table15[[#Headers],[Pan]],Table15[[#Headers],[Pan]],""),"")</f>
        <v/>
      </c>
      <c r="L195" s="10" t="str">
        <f>IFERROR(IF(VLOOKUP(A195,Comunión!A:C,3,FALSE)=Table15[[#Headers],[Comunión]],Table15[[#Headers],[Comunión]],""),"")</f>
        <v/>
      </c>
      <c r="M195" s="10" t="str">
        <f>IFERROR(IF(VLOOKUP(A195,Niños!A:C,3,FALSE)=Table15[[#Headers],[Niños]],Table15[[#Headers],[Niños]],""),"")</f>
        <v/>
      </c>
      <c r="N195" s="10" t="str">
        <f>IFERROR(IF(VLOOKUP(A195,Laudes!A:C,3,FALSE)=Table15[[#Headers],[Laudes]],Table15[[#Headers],[Laudes]],""),"")</f>
        <v/>
      </c>
      <c r="O195" s="10" t="str">
        <f>IFERROR(IF(VLOOKUP(A195,'Nuevo Testamento'!A:C,3,FALSE)=Table15[[#Headers],[Nuevo Testamento]],Table15[[#Headers],[Nuevo Testamento]],""),"")</f>
        <v/>
      </c>
      <c r="P195" s="10" t="str">
        <f>IFERROR(IF(VLOOKUP(A195,'Antiguo Testamento'!A:C,3,FALSE)=Table15[[#Headers],[Antiguo Testamento]],Table15[[#Headers],[Antiguo Testamento]],""),"")</f>
        <v/>
      </c>
      <c r="Q195" s="10" t="str">
        <f>IFERROR(IF(VLOOKUP(A195,Final!A:C,3,FALSE)=Table15[[#Headers],[Final]],Table15[[#Headers],[Final]],""),"")</f>
        <v/>
      </c>
    </row>
    <row r="196" spans="1:17" s="10" customFormat="1" x14ac:dyDescent="0.25">
      <c r="A196" s="10" t="s">
        <v>79</v>
      </c>
      <c r="B196" s="10">
        <v>206</v>
      </c>
      <c r="C196" s="10" t="str">
        <f>IFERROR(IF(VLOOKUP(A196,Adviento!A:C,3,FALSE)=Table15[[#Headers],[Adviento]],Table15[[#Headers],[Adviento]],""),"")</f>
        <v/>
      </c>
      <c r="D196" s="10" t="str">
        <f>IFERROR(IF(VLOOKUP(A196,Navidad!A:C,3,FALSE)=Table15[[#Headers],[Navidad]],Table15[[#Headers],[Navidad]],""),"")</f>
        <v/>
      </c>
      <c r="E196" s="10" t="str">
        <f>IFERROR(IF(VLOOKUP(A196,Cuaresma!A:C,3,FALSE)=Table15[[#Headers],[Cuaresma]],Table15[[#Headers],[Cuaresma]],""),"")</f>
        <v/>
      </c>
      <c r="F196" s="10" t="str">
        <f>IFERROR(IF(VLOOKUP(A196,Pascua!A:C,3,FALSE)=Table15[[#Headers],[Pascua]],Table15[[#Headers],[Pascua]],""),"")</f>
        <v/>
      </c>
      <c r="G196" s="10" t="str">
        <f>IFERROR(IF(VLOOKUP(A196,Pentecostés!A:C,3,FALSE)=Table15[[#Headers],[Pentecostés]],Table15[[#Headers],[Pentecostés]],""),"")</f>
        <v/>
      </c>
      <c r="H196" s="10" t="str">
        <f>IFERROR(IF(VLOOKUP(A196,Entrada!A:C,3,FALSE)=Table15[[#Headers],[Entrada]],Table15[[#Headers],[Entrada]],""),"")</f>
        <v/>
      </c>
      <c r="I196" s="10" t="str">
        <f>IFERROR(IF(VLOOKUP(A196,Virgen!A:C,3,FALSE)=Table15[[#Headers],[Virgen]],Table15[[#Headers],[Virgen]],""),"")</f>
        <v/>
      </c>
      <c r="J196" s="10" t="str">
        <f>IFERROR(IF(VLOOKUP(A196,Paz!A:C,3,FALSE)=Table15[[#Headers],[Paz]],Table15[[#Headers],[Paz]],""),"")</f>
        <v/>
      </c>
      <c r="K196" s="10" t="str">
        <f>IFERROR(IF(VLOOKUP(A196,Pan!A:C,3,FALSE)=Table15[[#Headers],[Pan]],Table15[[#Headers],[Pan]],""),"")</f>
        <v/>
      </c>
      <c r="L196" s="10" t="str">
        <f>IFERROR(IF(VLOOKUP(A196,Comunión!A:C,3,FALSE)=Table15[[#Headers],[Comunión]],Table15[[#Headers],[Comunión]],""),"")</f>
        <v/>
      </c>
      <c r="M196" s="10" t="str">
        <f>IFERROR(IF(VLOOKUP(A196,Niños!A:C,3,FALSE)=Table15[[#Headers],[Niños]],Table15[[#Headers],[Niños]],""),"")</f>
        <v/>
      </c>
      <c r="N196" s="10" t="str">
        <f>IFERROR(IF(VLOOKUP(A196,Laudes!A:C,3,FALSE)=Table15[[#Headers],[Laudes]],Table15[[#Headers],[Laudes]],""),"")</f>
        <v/>
      </c>
      <c r="O196" s="10" t="str">
        <f>IFERROR(IF(VLOOKUP(A196,'Nuevo Testamento'!A:C,3,FALSE)=Table15[[#Headers],[Nuevo Testamento]],Table15[[#Headers],[Nuevo Testamento]],""),"")</f>
        <v/>
      </c>
      <c r="P196" s="10" t="str">
        <f>IFERROR(IF(VLOOKUP(A196,'Antiguo Testamento'!A:C,3,FALSE)=Table15[[#Headers],[Antiguo Testamento]],Table15[[#Headers],[Antiguo Testamento]],""),"")</f>
        <v/>
      </c>
      <c r="Q196" s="10" t="str">
        <f>IFERROR(IF(VLOOKUP(A196,Final!A:C,3,FALSE)=Table15[[#Headers],[Final]],Table15[[#Headers],[Final]],""),"")</f>
        <v/>
      </c>
    </row>
    <row r="197" spans="1:17" s="10" customFormat="1" x14ac:dyDescent="0.25">
      <c r="A197" s="10" t="s">
        <v>196</v>
      </c>
      <c r="B197" s="10">
        <v>208</v>
      </c>
      <c r="C197" s="10" t="str">
        <f>IFERROR(IF(VLOOKUP(A197,Adviento!A:C,3,FALSE)=Table15[[#Headers],[Adviento]],Table15[[#Headers],[Adviento]],""),"")</f>
        <v/>
      </c>
      <c r="D197" s="10" t="str">
        <f>IFERROR(IF(VLOOKUP(A197,Navidad!A:C,3,FALSE)=Table15[[#Headers],[Navidad]],Table15[[#Headers],[Navidad]],""),"")</f>
        <v/>
      </c>
      <c r="E197" s="10" t="str">
        <f>IFERROR(IF(VLOOKUP(A197,Cuaresma!A:C,3,FALSE)=Table15[[#Headers],[Cuaresma]],Table15[[#Headers],[Cuaresma]],""),"")</f>
        <v/>
      </c>
      <c r="F197" s="10" t="str">
        <f>IFERROR(IF(VLOOKUP(A197,Pascua!A:C,3,FALSE)=Table15[[#Headers],[Pascua]],Table15[[#Headers],[Pascua]],""),"")</f>
        <v/>
      </c>
      <c r="G197" s="10" t="str">
        <f>IFERROR(IF(VLOOKUP(A197,Pentecostés!A:C,3,FALSE)=Table15[[#Headers],[Pentecostés]],Table15[[#Headers],[Pentecostés]],""),"")</f>
        <v/>
      </c>
      <c r="H197" s="10" t="str">
        <f>IFERROR(IF(VLOOKUP(A197,Entrada!A:C,3,FALSE)=Table15[[#Headers],[Entrada]],Table15[[#Headers],[Entrada]],""),"")</f>
        <v/>
      </c>
      <c r="I197" s="10" t="str">
        <f>IFERROR(IF(VLOOKUP(A197,Virgen!A:C,3,FALSE)=Table15[[#Headers],[Virgen]],Table15[[#Headers],[Virgen]],""),"")</f>
        <v/>
      </c>
      <c r="J197" s="10" t="str">
        <f>IFERROR(IF(VLOOKUP(A197,Paz!A:C,3,FALSE)=Table15[[#Headers],[Paz]],Table15[[#Headers],[Paz]],""),"")</f>
        <v/>
      </c>
      <c r="K197" s="10" t="str">
        <f>IFERROR(IF(VLOOKUP(A197,Pan!A:C,3,FALSE)=Table15[[#Headers],[Pan]],Table15[[#Headers],[Pan]],""),"")</f>
        <v/>
      </c>
      <c r="L197" s="10" t="str">
        <f>IFERROR(IF(VLOOKUP(A197,Comunión!A:C,3,FALSE)=Table15[[#Headers],[Comunión]],Table15[[#Headers],[Comunión]],""),"")</f>
        <v/>
      </c>
      <c r="M197" s="10" t="str">
        <f>IFERROR(IF(VLOOKUP(A197,Niños!A:C,3,FALSE)=Table15[[#Headers],[Niños]],Table15[[#Headers],[Niños]],""),"")</f>
        <v/>
      </c>
      <c r="N197" s="10" t="str">
        <f>IFERROR(IF(VLOOKUP(A197,Laudes!A:C,3,FALSE)=Table15[[#Headers],[Laudes]],Table15[[#Headers],[Laudes]],""),"")</f>
        <v/>
      </c>
      <c r="O197" s="10" t="str">
        <f>IFERROR(IF(VLOOKUP(A197,'Nuevo Testamento'!A:C,3,FALSE)=Table15[[#Headers],[Nuevo Testamento]],Table15[[#Headers],[Nuevo Testamento]],""),"")</f>
        <v/>
      </c>
      <c r="P197" s="10" t="str">
        <f>IFERROR(IF(VLOOKUP(A197,'Antiguo Testamento'!A:C,3,FALSE)=Table15[[#Headers],[Antiguo Testamento]],Table15[[#Headers],[Antiguo Testamento]],""),"")</f>
        <v/>
      </c>
      <c r="Q197" s="10" t="str">
        <f>IFERROR(IF(VLOOKUP(A197,Final!A:C,3,FALSE)=Table15[[#Headers],[Final]],Table15[[#Headers],[Final]],""),"")</f>
        <v/>
      </c>
    </row>
    <row r="198" spans="1:17" s="10" customFormat="1" x14ac:dyDescent="0.25">
      <c r="A198" s="10" t="s">
        <v>197</v>
      </c>
      <c r="B198" s="10">
        <v>209</v>
      </c>
      <c r="C198" s="10" t="str">
        <f>IFERROR(IF(VLOOKUP(A198,Adviento!A:C,3,FALSE)=Table15[[#Headers],[Adviento]],Table15[[#Headers],[Adviento]],""),"")</f>
        <v/>
      </c>
      <c r="D198" s="10" t="str">
        <f>IFERROR(IF(VLOOKUP(A198,Navidad!A:C,3,FALSE)=Table15[[#Headers],[Navidad]],Table15[[#Headers],[Navidad]],""),"")</f>
        <v/>
      </c>
      <c r="E198" s="10" t="str">
        <f>IFERROR(IF(VLOOKUP(A198,Cuaresma!A:C,3,FALSE)=Table15[[#Headers],[Cuaresma]],Table15[[#Headers],[Cuaresma]],""),"")</f>
        <v/>
      </c>
      <c r="F198" s="10" t="str">
        <f>IFERROR(IF(VLOOKUP(A198,Pascua!A:C,3,FALSE)=Table15[[#Headers],[Pascua]],Table15[[#Headers],[Pascua]],""),"")</f>
        <v/>
      </c>
      <c r="G198" s="10" t="str">
        <f>IFERROR(IF(VLOOKUP(A198,Pentecostés!A:C,3,FALSE)=Table15[[#Headers],[Pentecostés]],Table15[[#Headers],[Pentecostés]],""),"")</f>
        <v/>
      </c>
      <c r="H198" s="10" t="str">
        <f>IFERROR(IF(VLOOKUP(A198,Entrada!A:C,3,FALSE)=Table15[[#Headers],[Entrada]],Table15[[#Headers],[Entrada]],""),"")</f>
        <v/>
      </c>
      <c r="I198" s="10" t="str">
        <f>IFERROR(IF(VLOOKUP(A198,Virgen!A:C,3,FALSE)=Table15[[#Headers],[Virgen]],Table15[[#Headers],[Virgen]],""),"")</f>
        <v/>
      </c>
      <c r="J198" s="10" t="str">
        <f>IFERROR(IF(VLOOKUP(A198,Paz!A:C,3,FALSE)=Table15[[#Headers],[Paz]],Table15[[#Headers],[Paz]],""),"")</f>
        <v/>
      </c>
      <c r="K198" s="10" t="str">
        <f>IFERROR(IF(VLOOKUP(A198,Pan!A:C,3,FALSE)=Table15[[#Headers],[Pan]],Table15[[#Headers],[Pan]],""),"")</f>
        <v/>
      </c>
      <c r="L198" s="10" t="str">
        <f>IFERROR(IF(VLOOKUP(A198,Comunión!A:C,3,FALSE)=Table15[[#Headers],[Comunión]],Table15[[#Headers],[Comunión]],""),"")</f>
        <v/>
      </c>
      <c r="M198" s="10" t="str">
        <f>IFERROR(IF(VLOOKUP(A198,Niños!A:C,3,FALSE)=Table15[[#Headers],[Niños]],Table15[[#Headers],[Niños]],""),"")</f>
        <v/>
      </c>
      <c r="N198" s="10" t="str">
        <f>IFERROR(IF(VLOOKUP(A198,Laudes!A:C,3,FALSE)=Table15[[#Headers],[Laudes]],Table15[[#Headers],[Laudes]],""),"")</f>
        <v/>
      </c>
      <c r="O198" s="10" t="str">
        <f>IFERROR(IF(VLOOKUP(A198,'Nuevo Testamento'!A:C,3,FALSE)=Table15[[#Headers],[Nuevo Testamento]],Table15[[#Headers],[Nuevo Testamento]],""),"")</f>
        <v/>
      </c>
      <c r="P198" s="10" t="str">
        <f>IFERROR(IF(VLOOKUP(A198,'Antiguo Testamento'!A:C,3,FALSE)=Table15[[#Headers],[Antiguo Testamento]],Table15[[#Headers],[Antiguo Testamento]],""),"")</f>
        <v/>
      </c>
      <c r="Q198" s="10" t="str">
        <f>IFERROR(IF(VLOOKUP(A198,Final!A:C,3,FALSE)=Table15[[#Headers],[Final]],Table15[[#Headers],[Final]],""),"")</f>
        <v/>
      </c>
    </row>
    <row r="199" spans="1:17" s="10" customFormat="1" x14ac:dyDescent="0.25">
      <c r="A199" s="10" t="s">
        <v>83</v>
      </c>
      <c r="B199" s="10">
        <v>210</v>
      </c>
      <c r="C199" s="10" t="str">
        <f>IFERROR(IF(VLOOKUP(A199,Adviento!A:C,3,FALSE)=Table15[[#Headers],[Adviento]],Table15[[#Headers],[Adviento]],""),"")</f>
        <v/>
      </c>
      <c r="D199" s="10" t="str">
        <f>IFERROR(IF(VLOOKUP(A199,Navidad!A:C,3,FALSE)=Table15[[#Headers],[Navidad]],Table15[[#Headers],[Navidad]],""),"")</f>
        <v/>
      </c>
      <c r="E199" s="10" t="str">
        <f>IFERROR(IF(VLOOKUP(A199,Cuaresma!A:C,3,FALSE)=Table15[[#Headers],[Cuaresma]],Table15[[#Headers],[Cuaresma]],""),"")</f>
        <v/>
      </c>
      <c r="F199" s="10" t="str">
        <f>IFERROR(IF(VLOOKUP(A199,Pascua!A:C,3,FALSE)=Table15[[#Headers],[Pascua]],Table15[[#Headers],[Pascua]],""),"")</f>
        <v/>
      </c>
      <c r="G199" s="10" t="str">
        <f>IFERROR(IF(VLOOKUP(A199,Pentecostés!A:C,3,FALSE)=Table15[[#Headers],[Pentecostés]],Table15[[#Headers],[Pentecostés]],""),"")</f>
        <v/>
      </c>
      <c r="H199" s="10" t="str">
        <f>IFERROR(IF(VLOOKUP(A199,Entrada!A:C,3,FALSE)=Table15[[#Headers],[Entrada]],Table15[[#Headers],[Entrada]],""),"")</f>
        <v/>
      </c>
      <c r="I199" s="10" t="str">
        <f>IFERROR(IF(VLOOKUP(A199,Virgen!A:C,3,FALSE)=Table15[[#Headers],[Virgen]],Table15[[#Headers],[Virgen]],""),"")</f>
        <v/>
      </c>
      <c r="J199" s="10" t="str">
        <f>IFERROR(IF(VLOOKUP(A199,Paz!A:C,3,FALSE)=Table15[[#Headers],[Paz]],Table15[[#Headers],[Paz]],""),"")</f>
        <v/>
      </c>
      <c r="K199" s="10" t="str">
        <f>IFERROR(IF(VLOOKUP(A199,Pan!A:C,3,FALSE)=Table15[[#Headers],[Pan]],Table15[[#Headers],[Pan]],""),"")</f>
        <v/>
      </c>
      <c r="L199" s="10" t="str">
        <f>IFERROR(IF(VLOOKUP(A199,Comunión!A:C,3,FALSE)=Table15[[#Headers],[Comunión]],Table15[[#Headers],[Comunión]],""),"")</f>
        <v/>
      </c>
      <c r="M199" s="10" t="str">
        <f>IFERROR(IF(VLOOKUP(A199,Niños!A:C,3,FALSE)=Table15[[#Headers],[Niños]],Table15[[#Headers],[Niños]],""),"")</f>
        <v/>
      </c>
      <c r="N199" s="10" t="str">
        <f>IFERROR(IF(VLOOKUP(A199,Laudes!A:C,3,FALSE)=Table15[[#Headers],[Laudes]],Table15[[#Headers],[Laudes]],""),"")</f>
        <v/>
      </c>
      <c r="O199" s="10" t="str">
        <f>IFERROR(IF(VLOOKUP(A199,'Nuevo Testamento'!A:C,3,FALSE)=Table15[[#Headers],[Nuevo Testamento]],Table15[[#Headers],[Nuevo Testamento]],""),"")</f>
        <v/>
      </c>
      <c r="P199" s="10" t="str">
        <f>IFERROR(IF(VLOOKUP(A199,'Antiguo Testamento'!A:C,3,FALSE)=Table15[[#Headers],[Antiguo Testamento]],Table15[[#Headers],[Antiguo Testamento]],""),"")</f>
        <v/>
      </c>
      <c r="Q199" s="10" t="str">
        <f>IFERROR(IF(VLOOKUP(A199,Final!A:C,3,FALSE)=Table15[[#Headers],[Final]],Table15[[#Headers],[Final]],""),"")</f>
        <v/>
      </c>
    </row>
    <row r="200" spans="1:17" s="10" customFormat="1" x14ac:dyDescent="0.25">
      <c r="A200" s="10" t="s">
        <v>198</v>
      </c>
      <c r="B200" s="10">
        <v>211</v>
      </c>
      <c r="C200" s="10" t="str">
        <f>IFERROR(IF(VLOOKUP(A200,Adviento!A:C,3,FALSE)=Table15[[#Headers],[Adviento]],Table15[[#Headers],[Adviento]],""),"")</f>
        <v/>
      </c>
      <c r="D200" s="10" t="str">
        <f>IFERROR(IF(VLOOKUP(A200,Navidad!A:C,3,FALSE)=Table15[[#Headers],[Navidad]],Table15[[#Headers],[Navidad]],""),"")</f>
        <v/>
      </c>
      <c r="E200" s="10" t="str">
        <f>IFERROR(IF(VLOOKUP(A200,Cuaresma!A:C,3,FALSE)=Table15[[#Headers],[Cuaresma]],Table15[[#Headers],[Cuaresma]],""),"")</f>
        <v/>
      </c>
      <c r="F200" s="10" t="str">
        <f>IFERROR(IF(VLOOKUP(A200,Pascua!A:C,3,FALSE)=Table15[[#Headers],[Pascua]],Table15[[#Headers],[Pascua]],""),"")</f>
        <v/>
      </c>
      <c r="G200" s="10" t="str">
        <f>IFERROR(IF(VLOOKUP(A200,Pentecostés!A:C,3,FALSE)=Table15[[#Headers],[Pentecostés]],Table15[[#Headers],[Pentecostés]],""),"")</f>
        <v/>
      </c>
      <c r="H200" s="10" t="str">
        <f>IFERROR(IF(VLOOKUP(A200,Entrada!A:C,3,FALSE)=Table15[[#Headers],[Entrada]],Table15[[#Headers],[Entrada]],""),"")</f>
        <v/>
      </c>
      <c r="I200" s="10" t="str">
        <f>IFERROR(IF(VLOOKUP(A200,Virgen!A:C,3,FALSE)=Table15[[#Headers],[Virgen]],Table15[[#Headers],[Virgen]],""),"")</f>
        <v/>
      </c>
      <c r="J200" s="10" t="str">
        <f>IFERROR(IF(VLOOKUP(A200,Paz!A:C,3,FALSE)=Table15[[#Headers],[Paz]],Table15[[#Headers],[Paz]],""),"")</f>
        <v/>
      </c>
      <c r="K200" s="10" t="str">
        <f>IFERROR(IF(VLOOKUP(A200,Pan!A:C,3,FALSE)=Table15[[#Headers],[Pan]],Table15[[#Headers],[Pan]],""),"")</f>
        <v/>
      </c>
      <c r="L200" s="10" t="str">
        <f>IFERROR(IF(VLOOKUP(A200,Comunión!A:C,3,FALSE)=Table15[[#Headers],[Comunión]],Table15[[#Headers],[Comunión]],""),"")</f>
        <v/>
      </c>
      <c r="M200" s="10" t="str">
        <f>IFERROR(IF(VLOOKUP(A200,Niños!A:C,3,FALSE)=Table15[[#Headers],[Niños]],Table15[[#Headers],[Niños]],""),"")</f>
        <v/>
      </c>
      <c r="N200" s="10" t="str">
        <f>IFERROR(IF(VLOOKUP(A200,Laudes!A:C,3,FALSE)=Table15[[#Headers],[Laudes]],Table15[[#Headers],[Laudes]],""),"")</f>
        <v/>
      </c>
      <c r="O200" s="10" t="str">
        <f>IFERROR(IF(VLOOKUP(A200,'Nuevo Testamento'!A:C,3,FALSE)=Table15[[#Headers],[Nuevo Testamento]],Table15[[#Headers],[Nuevo Testamento]],""),"")</f>
        <v/>
      </c>
      <c r="P200" s="10" t="str">
        <f>IFERROR(IF(VLOOKUP(A200,'Antiguo Testamento'!A:C,3,FALSE)=Table15[[#Headers],[Antiguo Testamento]],Table15[[#Headers],[Antiguo Testamento]],""),"")</f>
        <v/>
      </c>
      <c r="Q200" s="10" t="str">
        <f>IFERROR(IF(VLOOKUP(A200,Final!A:C,3,FALSE)=Table15[[#Headers],[Final]],Table15[[#Headers],[Final]],""),"")</f>
        <v/>
      </c>
    </row>
    <row r="201" spans="1:17" s="10" customFormat="1" x14ac:dyDescent="0.25">
      <c r="A201" s="10" t="s">
        <v>199</v>
      </c>
      <c r="B201" s="10">
        <v>212</v>
      </c>
      <c r="C201" s="10" t="str">
        <f>IFERROR(IF(VLOOKUP(A201,Adviento!A:C,3,FALSE)=Table15[[#Headers],[Adviento]],Table15[[#Headers],[Adviento]],""),"")</f>
        <v/>
      </c>
      <c r="D201" s="10" t="str">
        <f>IFERROR(IF(VLOOKUP(A201,Navidad!A:C,3,FALSE)=Table15[[#Headers],[Navidad]],Table15[[#Headers],[Navidad]],""),"")</f>
        <v/>
      </c>
      <c r="E201" s="10" t="str">
        <f>IFERROR(IF(VLOOKUP(A201,Cuaresma!A:C,3,FALSE)=Table15[[#Headers],[Cuaresma]],Table15[[#Headers],[Cuaresma]],""),"")</f>
        <v/>
      </c>
      <c r="F201" s="10" t="str">
        <f>IFERROR(IF(VLOOKUP(A201,Pascua!A:C,3,FALSE)=Table15[[#Headers],[Pascua]],Table15[[#Headers],[Pascua]],""),"")</f>
        <v/>
      </c>
      <c r="G201" s="10" t="str">
        <f>IFERROR(IF(VLOOKUP(A201,Pentecostés!A:C,3,FALSE)=Table15[[#Headers],[Pentecostés]],Table15[[#Headers],[Pentecostés]],""),"")</f>
        <v/>
      </c>
      <c r="H201" s="10" t="str">
        <f>IFERROR(IF(VLOOKUP(A201,Entrada!A:C,3,FALSE)=Table15[[#Headers],[Entrada]],Table15[[#Headers],[Entrada]],""),"")</f>
        <v/>
      </c>
      <c r="I201" s="10" t="str">
        <f>IFERROR(IF(VLOOKUP(A201,Virgen!A:C,3,FALSE)=Table15[[#Headers],[Virgen]],Table15[[#Headers],[Virgen]],""),"")</f>
        <v/>
      </c>
      <c r="J201" s="10" t="str">
        <f>IFERROR(IF(VLOOKUP(A201,Paz!A:C,3,FALSE)=Table15[[#Headers],[Paz]],Table15[[#Headers],[Paz]],""),"")</f>
        <v/>
      </c>
      <c r="K201" s="10" t="str">
        <f>IFERROR(IF(VLOOKUP(A201,Pan!A:C,3,FALSE)=Table15[[#Headers],[Pan]],Table15[[#Headers],[Pan]],""),"")</f>
        <v/>
      </c>
      <c r="L201" s="10" t="str">
        <f>IFERROR(IF(VLOOKUP(A201,Comunión!A:C,3,FALSE)=Table15[[#Headers],[Comunión]],Table15[[#Headers],[Comunión]],""),"")</f>
        <v/>
      </c>
      <c r="M201" s="10" t="str">
        <f>IFERROR(IF(VLOOKUP(A201,Niños!A:C,3,FALSE)=Table15[[#Headers],[Niños]],Table15[[#Headers],[Niños]],""),"")</f>
        <v/>
      </c>
      <c r="N201" s="10" t="str">
        <f>IFERROR(IF(VLOOKUP(A201,Laudes!A:C,3,FALSE)=Table15[[#Headers],[Laudes]],Table15[[#Headers],[Laudes]],""),"")</f>
        <v/>
      </c>
      <c r="O201" s="10" t="str">
        <f>IFERROR(IF(VLOOKUP(A201,'Nuevo Testamento'!A:C,3,FALSE)=Table15[[#Headers],[Nuevo Testamento]],Table15[[#Headers],[Nuevo Testamento]],""),"")</f>
        <v/>
      </c>
      <c r="P201" s="10" t="str">
        <f>IFERROR(IF(VLOOKUP(A201,'Antiguo Testamento'!A:C,3,FALSE)=Table15[[#Headers],[Antiguo Testamento]],Table15[[#Headers],[Antiguo Testamento]],""),"")</f>
        <v/>
      </c>
      <c r="Q201" s="10" t="str">
        <f>IFERROR(IF(VLOOKUP(A201,Final!A:C,3,FALSE)=Table15[[#Headers],[Final]],Table15[[#Headers],[Final]],""),"")</f>
        <v/>
      </c>
    </row>
    <row r="202" spans="1:17" s="10" customFormat="1" x14ac:dyDescent="0.25">
      <c r="A202" s="10" t="s">
        <v>205</v>
      </c>
      <c r="B202" s="10">
        <v>214</v>
      </c>
      <c r="C202" s="10" t="str">
        <f>IFERROR(IF(VLOOKUP(A202,Adviento!A:C,3,FALSE)=Table15[[#Headers],[Adviento]],Table15[[#Headers],[Adviento]],""),"")</f>
        <v/>
      </c>
      <c r="D202" s="10" t="str">
        <f>IFERROR(IF(VLOOKUP(A202,Navidad!A:C,3,FALSE)=Table15[[#Headers],[Navidad]],Table15[[#Headers],[Navidad]],""),"")</f>
        <v/>
      </c>
      <c r="E202" s="10" t="str">
        <f>IFERROR(IF(VLOOKUP(A202,Cuaresma!A:C,3,FALSE)=Table15[[#Headers],[Cuaresma]],Table15[[#Headers],[Cuaresma]],""),"")</f>
        <v/>
      </c>
      <c r="F202" s="10" t="str">
        <f>IFERROR(IF(VLOOKUP(A202,Pascua!A:C,3,FALSE)=Table15[[#Headers],[Pascua]],Table15[[#Headers],[Pascua]],""),"")</f>
        <v/>
      </c>
      <c r="G202" s="10" t="str">
        <f>IFERROR(IF(VLOOKUP(A202,Pentecostés!A:C,3,FALSE)=Table15[[#Headers],[Pentecostés]],Table15[[#Headers],[Pentecostés]],""),"")</f>
        <v/>
      </c>
      <c r="H202" s="10" t="str">
        <f>IFERROR(IF(VLOOKUP(A202,Entrada!A:C,3,FALSE)=Table15[[#Headers],[Entrada]],Table15[[#Headers],[Entrada]],""),"")</f>
        <v/>
      </c>
      <c r="I202" s="10" t="str">
        <f>IFERROR(IF(VLOOKUP(A202,Virgen!A:C,3,FALSE)=Table15[[#Headers],[Virgen]],Table15[[#Headers],[Virgen]],""),"")</f>
        <v/>
      </c>
      <c r="J202" s="10" t="str">
        <f>IFERROR(IF(VLOOKUP(A202,Paz!A:C,3,FALSE)=Table15[[#Headers],[Paz]],Table15[[#Headers],[Paz]],""),"")</f>
        <v/>
      </c>
      <c r="K202" s="10" t="str">
        <f>IFERROR(IF(VLOOKUP(A202,Pan!A:C,3,FALSE)=Table15[[#Headers],[Pan]],Table15[[#Headers],[Pan]],""),"")</f>
        <v/>
      </c>
      <c r="L202" s="10" t="str">
        <f>IFERROR(IF(VLOOKUP(A202,Comunión!A:C,3,FALSE)=Table15[[#Headers],[Comunión]],Table15[[#Headers],[Comunión]],""),"")</f>
        <v/>
      </c>
      <c r="M202" s="10" t="str">
        <f>IFERROR(IF(VLOOKUP(A202,Niños!A:C,3,FALSE)=Table15[[#Headers],[Niños]],Table15[[#Headers],[Niños]],""),"")</f>
        <v/>
      </c>
      <c r="N202" s="10" t="str">
        <f>IFERROR(IF(VLOOKUP(A202,Laudes!A:C,3,FALSE)=Table15[[#Headers],[Laudes]],Table15[[#Headers],[Laudes]],""),"")</f>
        <v/>
      </c>
      <c r="O202" s="10" t="str">
        <f>IFERROR(IF(VLOOKUP(A202,'Nuevo Testamento'!A:C,3,FALSE)=Table15[[#Headers],[Nuevo Testamento]],Table15[[#Headers],[Nuevo Testamento]],""),"")</f>
        <v/>
      </c>
      <c r="P202" s="10" t="str">
        <f>IFERROR(IF(VLOOKUP(A202,'Antiguo Testamento'!A:C,3,FALSE)=Table15[[#Headers],[Antiguo Testamento]],Table15[[#Headers],[Antiguo Testamento]],""),"")</f>
        <v/>
      </c>
      <c r="Q202" s="10" t="str">
        <f>IFERROR(IF(VLOOKUP(A202,Final!A:C,3,FALSE)=Table15[[#Headers],[Final]],Table15[[#Headers],[Final]],""),"")</f>
        <v/>
      </c>
    </row>
    <row r="203" spans="1:17" s="10" customFormat="1" x14ac:dyDescent="0.25">
      <c r="A203" s="10" t="s">
        <v>203</v>
      </c>
      <c r="B203" s="10">
        <v>215</v>
      </c>
      <c r="C203" s="10" t="str">
        <f>IFERROR(IF(VLOOKUP(A203,Adviento!A:C,3,FALSE)=Table15[[#Headers],[Adviento]],Table15[[#Headers],[Adviento]],""),"")</f>
        <v/>
      </c>
      <c r="D203" s="10" t="str">
        <f>IFERROR(IF(VLOOKUP(A203,Navidad!A:C,3,FALSE)=Table15[[#Headers],[Navidad]],Table15[[#Headers],[Navidad]],""),"")</f>
        <v/>
      </c>
      <c r="E203" s="10" t="str">
        <f>IFERROR(IF(VLOOKUP(A203,Cuaresma!A:C,3,FALSE)=Table15[[#Headers],[Cuaresma]],Table15[[#Headers],[Cuaresma]],""),"")</f>
        <v/>
      </c>
      <c r="F203" s="10" t="str">
        <f>IFERROR(IF(VLOOKUP(A203,Pascua!A:C,3,FALSE)=Table15[[#Headers],[Pascua]],Table15[[#Headers],[Pascua]],""),"")</f>
        <v/>
      </c>
      <c r="G203" s="10" t="str">
        <f>IFERROR(IF(VLOOKUP(A203,Pentecostés!A:C,3,FALSE)=Table15[[#Headers],[Pentecostés]],Table15[[#Headers],[Pentecostés]],""),"")</f>
        <v/>
      </c>
      <c r="H203" s="10" t="str">
        <f>IFERROR(IF(VLOOKUP(A203,Entrada!A:C,3,FALSE)=Table15[[#Headers],[Entrada]],Table15[[#Headers],[Entrada]],""),"")</f>
        <v/>
      </c>
      <c r="I203" s="10" t="str">
        <f>IFERROR(IF(VLOOKUP(A203,Virgen!A:C,3,FALSE)=Table15[[#Headers],[Virgen]],Table15[[#Headers],[Virgen]],""),"")</f>
        <v/>
      </c>
      <c r="J203" s="10" t="str">
        <f>IFERROR(IF(VLOOKUP(A203,Paz!A:C,3,FALSE)=Table15[[#Headers],[Paz]],Table15[[#Headers],[Paz]],""),"")</f>
        <v/>
      </c>
      <c r="K203" s="10" t="str">
        <f>IFERROR(IF(VLOOKUP(A203,Pan!A:C,3,FALSE)=Table15[[#Headers],[Pan]],Table15[[#Headers],[Pan]],""),"")</f>
        <v/>
      </c>
      <c r="L203" s="10" t="str">
        <f>IFERROR(IF(VLOOKUP(A203,Comunión!A:C,3,FALSE)=Table15[[#Headers],[Comunión]],Table15[[#Headers],[Comunión]],""),"")</f>
        <v/>
      </c>
      <c r="M203" s="10" t="str">
        <f>IFERROR(IF(VLOOKUP(A203,Niños!A:C,3,FALSE)=Table15[[#Headers],[Niños]],Table15[[#Headers],[Niños]],""),"")</f>
        <v/>
      </c>
      <c r="N203" s="10" t="str">
        <f>IFERROR(IF(VLOOKUP(A203,Laudes!A:C,3,FALSE)=Table15[[#Headers],[Laudes]],Table15[[#Headers],[Laudes]],""),"")</f>
        <v/>
      </c>
      <c r="O203" s="10" t="str">
        <f>IFERROR(IF(VLOOKUP(A203,'Nuevo Testamento'!A:C,3,FALSE)=Table15[[#Headers],[Nuevo Testamento]],Table15[[#Headers],[Nuevo Testamento]],""),"")</f>
        <v/>
      </c>
      <c r="P203" s="10" t="str">
        <f>IFERROR(IF(VLOOKUP(A203,'Antiguo Testamento'!A:C,3,FALSE)=Table15[[#Headers],[Antiguo Testamento]],Table15[[#Headers],[Antiguo Testamento]],""),"")</f>
        <v/>
      </c>
      <c r="Q203" s="10" t="str">
        <f>IFERROR(IF(VLOOKUP(A203,Final!A:C,3,FALSE)=Table15[[#Headers],[Final]],Table15[[#Headers],[Final]],""),"")</f>
        <v/>
      </c>
    </row>
    <row r="204" spans="1:17" s="10" customFormat="1" x14ac:dyDescent="0.25">
      <c r="A204" s="10" t="s">
        <v>204</v>
      </c>
      <c r="B204" s="10">
        <v>216</v>
      </c>
      <c r="C204" s="10" t="str">
        <f>IFERROR(IF(VLOOKUP(A204,Adviento!A:C,3,FALSE)=Table15[[#Headers],[Adviento]],Table15[[#Headers],[Adviento]],""),"")</f>
        <v/>
      </c>
      <c r="D204" s="10" t="str">
        <f>IFERROR(IF(VLOOKUP(A204,Navidad!A:C,3,FALSE)=Table15[[#Headers],[Navidad]],Table15[[#Headers],[Navidad]],""),"")</f>
        <v/>
      </c>
      <c r="E204" s="10" t="str">
        <f>IFERROR(IF(VLOOKUP(A204,Cuaresma!A:C,3,FALSE)=Table15[[#Headers],[Cuaresma]],Table15[[#Headers],[Cuaresma]],""),"")</f>
        <v/>
      </c>
      <c r="F204" s="10" t="str">
        <f>IFERROR(IF(VLOOKUP(A204,Pascua!A:C,3,FALSE)=Table15[[#Headers],[Pascua]],Table15[[#Headers],[Pascua]],""),"")</f>
        <v/>
      </c>
      <c r="G204" s="10" t="str">
        <f>IFERROR(IF(VLOOKUP(A204,Pentecostés!A:C,3,FALSE)=Table15[[#Headers],[Pentecostés]],Table15[[#Headers],[Pentecostés]],""),"")</f>
        <v/>
      </c>
      <c r="H204" s="10" t="str">
        <f>IFERROR(IF(VLOOKUP(A204,Entrada!A:C,3,FALSE)=Table15[[#Headers],[Entrada]],Table15[[#Headers],[Entrada]],""),"")</f>
        <v/>
      </c>
      <c r="I204" s="10" t="str">
        <f>IFERROR(IF(VLOOKUP(A204,Virgen!A:C,3,FALSE)=Table15[[#Headers],[Virgen]],Table15[[#Headers],[Virgen]],""),"")</f>
        <v/>
      </c>
      <c r="J204" s="10" t="str">
        <f>IFERROR(IF(VLOOKUP(A204,Paz!A:C,3,FALSE)=Table15[[#Headers],[Paz]],Table15[[#Headers],[Paz]],""),"")</f>
        <v/>
      </c>
      <c r="K204" s="10" t="str">
        <f>IFERROR(IF(VLOOKUP(A204,Pan!A:C,3,FALSE)=Table15[[#Headers],[Pan]],Table15[[#Headers],[Pan]],""),"")</f>
        <v/>
      </c>
      <c r="L204" s="10" t="str">
        <f>IFERROR(IF(VLOOKUP(A204,Comunión!A:C,3,FALSE)=Table15[[#Headers],[Comunión]],Table15[[#Headers],[Comunión]],""),"")</f>
        <v/>
      </c>
      <c r="M204" s="10" t="str">
        <f>IFERROR(IF(VLOOKUP(A204,Niños!A:C,3,FALSE)=Table15[[#Headers],[Niños]],Table15[[#Headers],[Niños]],""),"")</f>
        <v/>
      </c>
      <c r="N204" s="10" t="str">
        <f>IFERROR(IF(VLOOKUP(A204,Laudes!A:C,3,FALSE)=Table15[[#Headers],[Laudes]],Table15[[#Headers],[Laudes]],""),"")</f>
        <v/>
      </c>
      <c r="O204" s="10" t="str">
        <f>IFERROR(IF(VLOOKUP(A204,'Nuevo Testamento'!A:C,3,FALSE)=Table15[[#Headers],[Nuevo Testamento]],Table15[[#Headers],[Nuevo Testamento]],""),"")</f>
        <v/>
      </c>
      <c r="P204" s="10" t="str">
        <f>IFERROR(IF(VLOOKUP(A204,'Antiguo Testamento'!A:C,3,FALSE)=Table15[[#Headers],[Antiguo Testamento]],Table15[[#Headers],[Antiguo Testamento]],""),"")</f>
        <v/>
      </c>
      <c r="Q204" s="10" t="str">
        <f>IFERROR(IF(VLOOKUP(A204,Final!A:C,3,FALSE)=Table15[[#Headers],[Final]],Table15[[#Headers],[Final]],""),"")</f>
        <v/>
      </c>
    </row>
    <row r="205" spans="1:17" s="10" customFormat="1" x14ac:dyDescent="0.25">
      <c r="A205" s="10" t="s">
        <v>206</v>
      </c>
      <c r="B205" s="10">
        <v>217</v>
      </c>
      <c r="C205" s="10" t="str">
        <f>IFERROR(IF(VLOOKUP(A205,Adviento!A:C,3,FALSE)=Table15[[#Headers],[Adviento]],Table15[[#Headers],[Adviento]],""),"")</f>
        <v/>
      </c>
      <c r="D205" s="10" t="str">
        <f>IFERROR(IF(VLOOKUP(A205,Navidad!A:C,3,FALSE)=Table15[[#Headers],[Navidad]],Table15[[#Headers],[Navidad]],""),"")</f>
        <v/>
      </c>
      <c r="E205" s="10" t="str">
        <f>IFERROR(IF(VLOOKUP(A205,Cuaresma!A:C,3,FALSE)=Table15[[#Headers],[Cuaresma]],Table15[[#Headers],[Cuaresma]],""),"")</f>
        <v/>
      </c>
      <c r="F205" s="10" t="str">
        <f>IFERROR(IF(VLOOKUP(A205,Pascua!A:C,3,FALSE)=Table15[[#Headers],[Pascua]],Table15[[#Headers],[Pascua]],""),"")</f>
        <v/>
      </c>
      <c r="G205" s="10" t="str">
        <f>IFERROR(IF(VLOOKUP(A205,Pentecostés!A:C,3,FALSE)=Table15[[#Headers],[Pentecostés]],Table15[[#Headers],[Pentecostés]],""),"")</f>
        <v/>
      </c>
      <c r="H205" s="10" t="str">
        <f>IFERROR(IF(VLOOKUP(A205,Entrada!A:C,3,FALSE)=Table15[[#Headers],[Entrada]],Table15[[#Headers],[Entrada]],""),"")</f>
        <v/>
      </c>
      <c r="I205" s="10" t="str">
        <f>IFERROR(IF(VLOOKUP(A205,Virgen!A:C,3,FALSE)=Table15[[#Headers],[Virgen]],Table15[[#Headers],[Virgen]],""),"")</f>
        <v/>
      </c>
      <c r="J205" s="10" t="str">
        <f>IFERROR(IF(VLOOKUP(A205,Paz!A:C,3,FALSE)=Table15[[#Headers],[Paz]],Table15[[#Headers],[Paz]],""),"")</f>
        <v/>
      </c>
      <c r="K205" s="10" t="str">
        <f>IFERROR(IF(VLOOKUP(A205,Pan!A:C,3,FALSE)=Table15[[#Headers],[Pan]],Table15[[#Headers],[Pan]],""),"")</f>
        <v/>
      </c>
      <c r="L205" s="10" t="str">
        <f>IFERROR(IF(VLOOKUP(A205,Comunión!A:C,3,FALSE)=Table15[[#Headers],[Comunión]],Table15[[#Headers],[Comunión]],""),"")</f>
        <v/>
      </c>
      <c r="M205" s="10" t="str">
        <f>IFERROR(IF(VLOOKUP(A205,Niños!A:C,3,FALSE)=Table15[[#Headers],[Niños]],Table15[[#Headers],[Niños]],""),"")</f>
        <v/>
      </c>
      <c r="N205" s="10" t="str">
        <f>IFERROR(IF(VLOOKUP(A205,Laudes!A:C,3,FALSE)=Table15[[#Headers],[Laudes]],Table15[[#Headers],[Laudes]],""),"")</f>
        <v/>
      </c>
      <c r="O205" s="10" t="str">
        <f>IFERROR(IF(VLOOKUP(A205,'Nuevo Testamento'!A:C,3,FALSE)=Table15[[#Headers],[Nuevo Testamento]],Table15[[#Headers],[Nuevo Testamento]],""),"")</f>
        <v/>
      </c>
      <c r="P205" s="10" t="str">
        <f>IFERROR(IF(VLOOKUP(A205,'Antiguo Testamento'!A:C,3,FALSE)=Table15[[#Headers],[Antiguo Testamento]],Table15[[#Headers],[Antiguo Testamento]],""),"")</f>
        <v/>
      </c>
      <c r="Q205" s="10" t="str">
        <f>IFERROR(IF(VLOOKUP(A205,Final!A:C,3,FALSE)=Table15[[#Headers],[Final]],Table15[[#Headers],[Final]],""),"")</f>
        <v/>
      </c>
    </row>
    <row r="206" spans="1:17" s="10" customFormat="1" x14ac:dyDescent="0.25">
      <c r="A206" s="10" t="s">
        <v>201</v>
      </c>
      <c r="B206" s="10">
        <v>218</v>
      </c>
      <c r="C206" s="10" t="str">
        <f>IFERROR(IF(VLOOKUP(A206,Adviento!A:C,3,FALSE)=Table15[[#Headers],[Adviento]],Table15[[#Headers],[Adviento]],""),"")</f>
        <v/>
      </c>
      <c r="D206" s="10" t="str">
        <f>IFERROR(IF(VLOOKUP(A206,Navidad!A:C,3,FALSE)=Table15[[#Headers],[Navidad]],Table15[[#Headers],[Navidad]],""),"")</f>
        <v/>
      </c>
      <c r="E206" s="10" t="str">
        <f>IFERROR(IF(VLOOKUP(A206,Cuaresma!A:C,3,FALSE)=Table15[[#Headers],[Cuaresma]],Table15[[#Headers],[Cuaresma]],""),"")</f>
        <v/>
      </c>
      <c r="F206" s="10" t="str">
        <f>IFERROR(IF(VLOOKUP(A206,Pascua!A:C,3,FALSE)=Table15[[#Headers],[Pascua]],Table15[[#Headers],[Pascua]],""),"")</f>
        <v/>
      </c>
      <c r="G206" s="10" t="str">
        <f>IFERROR(IF(VLOOKUP(A206,Pentecostés!A:C,3,FALSE)=Table15[[#Headers],[Pentecostés]],Table15[[#Headers],[Pentecostés]],""),"")</f>
        <v/>
      </c>
      <c r="H206" s="10" t="str">
        <f>IFERROR(IF(VLOOKUP(A206,Entrada!A:C,3,FALSE)=Table15[[#Headers],[Entrada]],Table15[[#Headers],[Entrada]],""),"")</f>
        <v/>
      </c>
      <c r="I206" s="10" t="str">
        <f>IFERROR(IF(VLOOKUP(A206,Virgen!A:C,3,FALSE)=Table15[[#Headers],[Virgen]],Table15[[#Headers],[Virgen]],""),"")</f>
        <v/>
      </c>
      <c r="J206" s="10" t="str">
        <f>IFERROR(IF(VLOOKUP(A206,Paz!A:C,3,FALSE)=Table15[[#Headers],[Paz]],Table15[[#Headers],[Paz]],""),"")</f>
        <v/>
      </c>
      <c r="K206" s="10" t="str">
        <f>IFERROR(IF(VLOOKUP(A206,Pan!A:C,3,FALSE)=Table15[[#Headers],[Pan]],Table15[[#Headers],[Pan]],""),"")</f>
        <v/>
      </c>
      <c r="L206" s="10" t="str">
        <f>IFERROR(IF(VLOOKUP(A206,Comunión!A:C,3,FALSE)=Table15[[#Headers],[Comunión]],Table15[[#Headers],[Comunión]],""),"")</f>
        <v/>
      </c>
      <c r="M206" s="10" t="str">
        <f>IFERROR(IF(VLOOKUP(A206,Niños!A:C,3,FALSE)=Table15[[#Headers],[Niños]],Table15[[#Headers],[Niños]],""),"")</f>
        <v/>
      </c>
      <c r="N206" s="10" t="str">
        <f>IFERROR(IF(VLOOKUP(A206,Laudes!A:C,3,FALSE)=Table15[[#Headers],[Laudes]],Table15[[#Headers],[Laudes]],""),"")</f>
        <v/>
      </c>
      <c r="O206" s="10" t="str">
        <f>IFERROR(IF(VLOOKUP(A206,'Nuevo Testamento'!A:C,3,FALSE)=Table15[[#Headers],[Nuevo Testamento]],Table15[[#Headers],[Nuevo Testamento]],""),"")</f>
        <v/>
      </c>
      <c r="P206" s="10" t="str">
        <f>IFERROR(IF(VLOOKUP(A206,'Antiguo Testamento'!A:C,3,FALSE)=Table15[[#Headers],[Antiguo Testamento]],Table15[[#Headers],[Antiguo Testamento]],""),"")</f>
        <v/>
      </c>
      <c r="Q206" s="10" t="str">
        <f>IFERROR(IF(VLOOKUP(A206,Final!A:C,3,FALSE)=Table15[[#Headers],[Final]],Table15[[#Headers],[Final]],""),"")</f>
        <v/>
      </c>
    </row>
    <row r="207" spans="1:17" s="10" customFormat="1" x14ac:dyDescent="0.25">
      <c r="A207" s="10" t="s">
        <v>202</v>
      </c>
      <c r="B207" s="10">
        <v>219</v>
      </c>
      <c r="C207" s="10" t="str">
        <f>IFERROR(IF(VLOOKUP(A207,Adviento!A:C,3,FALSE)=Table15[[#Headers],[Adviento]],Table15[[#Headers],[Adviento]],""),"")</f>
        <v/>
      </c>
      <c r="D207" s="10" t="str">
        <f>IFERROR(IF(VLOOKUP(A207,Navidad!A:C,3,FALSE)=Table15[[#Headers],[Navidad]],Table15[[#Headers],[Navidad]],""),"")</f>
        <v/>
      </c>
      <c r="E207" s="10" t="str">
        <f>IFERROR(IF(VLOOKUP(A207,Cuaresma!A:C,3,FALSE)=Table15[[#Headers],[Cuaresma]],Table15[[#Headers],[Cuaresma]],""),"")</f>
        <v/>
      </c>
      <c r="F207" s="10" t="str">
        <f>IFERROR(IF(VLOOKUP(A207,Pascua!A:C,3,FALSE)=Table15[[#Headers],[Pascua]],Table15[[#Headers],[Pascua]],""),"")</f>
        <v/>
      </c>
      <c r="G207" s="10" t="str">
        <f>IFERROR(IF(VLOOKUP(A207,Pentecostés!A:C,3,FALSE)=Table15[[#Headers],[Pentecostés]],Table15[[#Headers],[Pentecostés]],""),"")</f>
        <v/>
      </c>
      <c r="H207" s="10" t="str">
        <f>IFERROR(IF(VLOOKUP(A207,Entrada!A:C,3,FALSE)=Table15[[#Headers],[Entrada]],Table15[[#Headers],[Entrada]],""),"")</f>
        <v/>
      </c>
      <c r="I207" s="10" t="str">
        <f>IFERROR(IF(VLOOKUP(A207,Virgen!A:C,3,FALSE)=Table15[[#Headers],[Virgen]],Table15[[#Headers],[Virgen]],""),"")</f>
        <v/>
      </c>
      <c r="J207" s="10" t="str">
        <f>IFERROR(IF(VLOOKUP(A207,Paz!A:C,3,FALSE)=Table15[[#Headers],[Paz]],Table15[[#Headers],[Paz]],""),"")</f>
        <v/>
      </c>
      <c r="K207" s="10" t="str">
        <f>IFERROR(IF(VLOOKUP(A207,Pan!A:C,3,FALSE)=Table15[[#Headers],[Pan]],Table15[[#Headers],[Pan]],""),"")</f>
        <v/>
      </c>
      <c r="L207" s="10" t="str">
        <f>IFERROR(IF(VLOOKUP(A207,Comunión!A:C,3,FALSE)=Table15[[#Headers],[Comunión]],Table15[[#Headers],[Comunión]],""),"")</f>
        <v/>
      </c>
      <c r="M207" s="10" t="str">
        <f>IFERROR(IF(VLOOKUP(A207,Niños!A:C,3,FALSE)=Table15[[#Headers],[Niños]],Table15[[#Headers],[Niños]],""),"")</f>
        <v/>
      </c>
      <c r="N207" s="10" t="str">
        <f>IFERROR(IF(VLOOKUP(A207,Laudes!A:C,3,FALSE)=Table15[[#Headers],[Laudes]],Table15[[#Headers],[Laudes]],""),"")</f>
        <v/>
      </c>
      <c r="O207" s="10" t="str">
        <f>IFERROR(IF(VLOOKUP(A207,'Nuevo Testamento'!A:C,3,FALSE)=Table15[[#Headers],[Nuevo Testamento]],Table15[[#Headers],[Nuevo Testamento]],""),"")</f>
        <v/>
      </c>
      <c r="P207" s="10" t="str">
        <f>IFERROR(IF(VLOOKUP(A207,'Antiguo Testamento'!A:C,3,FALSE)=Table15[[#Headers],[Antiguo Testamento]],Table15[[#Headers],[Antiguo Testamento]],""),"")</f>
        <v/>
      </c>
      <c r="Q207" s="10" t="str">
        <f>IFERROR(IF(VLOOKUP(A207,Final!A:C,3,FALSE)=Table15[[#Headers],[Final]],Table15[[#Headers],[Final]],""),"")</f>
        <v/>
      </c>
    </row>
    <row r="208" spans="1:17" s="10" customFormat="1" x14ac:dyDescent="0.25">
      <c r="A208" s="10" t="s">
        <v>92</v>
      </c>
      <c r="B208" s="10">
        <v>220</v>
      </c>
      <c r="C208" s="10" t="str">
        <f>IFERROR(IF(VLOOKUP(A208,Adviento!A:C,3,FALSE)=Table15[[#Headers],[Adviento]],Table15[[#Headers],[Adviento]],""),"")</f>
        <v/>
      </c>
      <c r="D208" s="10" t="str">
        <f>IFERROR(IF(VLOOKUP(A208,Navidad!A:C,3,FALSE)=Table15[[#Headers],[Navidad]],Table15[[#Headers],[Navidad]],""),"")</f>
        <v/>
      </c>
      <c r="E208" s="10" t="str">
        <f>IFERROR(IF(VLOOKUP(A208,Cuaresma!A:C,3,FALSE)=Table15[[#Headers],[Cuaresma]],Table15[[#Headers],[Cuaresma]],""),"")</f>
        <v/>
      </c>
      <c r="F208" s="10" t="str">
        <f>IFERROR(IF(VLOOKUP(A208,Pascua!A:C,3,FALSE)=Table15[[#Headers],[Pascua]],Table15[[#Headers],[Pascua]],""),"")</f>
        <v/>
      </c>
      <c r="G208" s="10" t="str">
        <f>IFERROR(IF(VLOOKUP(A208,Pentecostés!A:C,3,FALSE)=Table15[[#Headers],[Pentecostés]],Table15[[#Headers],[Pentecostés]],""),"")</f>
        <v/>
      </c>
      <c r="H208" s="10" t="str">
        <f>IFERROR(IF(VLOOKUP(A208,Entrada!A:C,3,FALSE)=Table15[[#Headers],[Entrada]],Table15[[#Headers],[Entrada]],""),"")</f>
        <v/>
      </c>
      <c r="I208" s="10" t="str">
        <f>IFERROR(IF(VLOOKUP(A208,Virgen!A:C,3,FALSE)=Table15[[#Headers],[Virgen]],Table15[[#Headers],[Virgen]],""),"")</f>
        <v/>
      </c>
      <c r="J208" s="10" t="str">
        <f>IFERROR(IF(VLOOKUP(A208,Paz!A:C,3,FALSE)=Table15[[#Headers],[Paz]],Table15[[#Headers],[Paz]],""),"")</f>
        <v/>
      </c>
      <c r="K208" s="10" t="str">
        <f>IFERROR(IF(VLOOKUP(A208,Pan!A:C,3,FALSE)=Table15[[#Headers],[Pan]],Table15[[#Headers],[Pan]],""),"")</f>
        <v/>
      </c>
      <c r="L208" s="10" t="str">
        <f>IFERROR(IF(VLOOKUP(A208,Comunión!A:C,3,FALSE)=Table15[[#Headers],[Comunión]],Table15[[#Headers],[Comunión]],""),"")</f>
        <v/>
      </c>
      <c r="M208" s="10" t="str">
        <f>IFERROR(IF(VLOOKUP(A208,Niños!A:C,3,FALSE)=Table15[[#Headers],[Niños]],Table15[[#Headers],[Niños]],""),"")</f>
        <v/>
      </c>
      <c r="N208" s="10" t="str">
        <f>IFERROR(IF(VLOOKUP(A208,Laudes!A:C,3,FALSE)=Table15[[#Headers],[Laudes]],Table15[[#Headers],[Laudes]],""),"")</f>
        <v>Laudes</v>
      </c>
      <c r="O208" s="10" t="str">
        <f>IFERROR(IF(VLOOKUP(A208,'Nuevo Testamento'!A:C,3,FALSE)=Table15[[#Headers],[Nuevo Testamento]],Table15[[#Headers],[Nuevo Testamento]],""),"")</f>
        <v/>
      </c>
      <c r="P208" s="10" t="str">
        <f>IFERROR(IF(VLOOKUP(A208,'Antiguo Testamento'!A:C,3,FALSE)=Table15[[#Headers],[Antiguo Testamento]],Table15[[#Headers],[Antiguo Testamento]],""),"")</f>
        <v/>
      </c>
      <c r="Q208" s="10" t="str">
        <f>IFERROR(IF(VLOOKUP(A208,Final!A:C,3,FALSE)=Table15[[#Headers],[Final]],Table15[[#Headers],[Final]],""),"")</f>
        <v/>
      </c>
    </row>
    <row r="209" spans="1:17" s="10" customFormat="1" x14ac:dyDescent="0.25">
      <c r="A209" s="10" t="s">
        <v>125</v>
      </c>
      <c r="B209" s="10">
        <v>221</v>
      </c>
      <c r="C209" s="10" t="str">
        <f>IFERROR(IF(VLOOKUP(A209,Adviento!A:C,3,FALSE)=Table15[[#Headers],[Adviento]],Table15[[#Headers],[Adviento]],""),"")</f>
        <v/>
      </c>
      <c r="D209" s="10" t="str">
        <f>IFERROR(IF(VLOOKUP(A209,Navidad!A:C,3,FALSE)=Table15[[#Headers],[Navidad]],Table15[[#Headers],[Navidad]],""),"")</f>
        <v/>
      </c>
      <c r="E209" s="10" t="str">
        <f>IFERROR(IF(VLOOKUP(A209,Cuaresma!A:C,3,FALSE)=Table15[[#Headers],[Cuaresma]],Table15[[#Headers],[Cuaresma]],""),"")</f>
        <v/>
      </c>
      <c r="F209" s="10" t="str">
        <f>IFERROR(IF(VLOOKUP(A209,Pascua!A:C,3,FALSE)=Table15[[#Headers],[Pascua]],Table15[[#Headers],[Pascua]],""),"")</f>
        <v/>
      </c>
      <c r="G209" s="10" t="str">
        <f>IFERROR(IF(VLOOKUP(A209,Pentecostés!A:C,3,FALSE)=Table15[[#Headers],[Pentecostés]],Table15[[#Headers],[Pentecostés]],""),"")</f>
        <v/>
      </c>
      <c r="H209" s="10" t="str">
        <f>IFERROR(IF(VLOOKUP(A209,Entrada!A:C,3,FALSE)=Table15[[#Headers],[Entrada]],Table15[[#Headers],[Entrada]],""),"")</f>
        <v/>
      </c>
      <c r="I209" s="10" t="str">
        <f>IFERROR(IF(VLOOKUP(A209,Virgen!A:C,3,FALSE)=Table15[[#Headers],[Virgen]],Table15[[#Headers],[Virgen]],""),"")</f>
        <v/>
      </c>
      <c r="J209" s="10" t="str">
        <f>IFERROR(IF(VLOOKUP(A209,Paz!A:C,3,FALSE)=Table15[[#Headers],[Paz]],Table15[[#Headers],[Paz]],""),"")</f>
        <v/>
      </c>
      <c r="K209" s="10" t="str">
        <f>IFERROR(IF(VLOOKUP(A209,Pan!A:C,3,FALSE)=Table15[[#Headers],[Pan]],Table15[[#Headers],[Pan]],""),"")</f>
        <v/>
      </c>
      <c r="L209" s="10" t="str">
        <f>IFERROR(IF(VLOOKUP(A209,Comunión!A:C,3,FALSE)=Table15[[#Headers],[Comunión]],Table15[[#Headers],[Comunión]],""),"")</f>
        <v/>
      </c>
      <c r="M209" s="10" t="str">
        <f>IFERROR(IF(VLOOKUP(A209,Niños!A:C,3,FALSE)=Table15[[#Headers],[Niños]],Table15[[#Headers],[Niños]],""),"")</f>
        <v/>
      </c>
      <c r="N209" s="10" t="str">
        <f>IFERROR(IF(VLOOKUP(A209,Laudes!A:C,3,FALSE)=Table15[[#Headers],[Laudes]],Table15[[#Headers],[Laudes]],""),"")</f>
        <v>Laudes</v>
      </c>
      <c r="O209" s="10" t="str">
        <f>IFERROR(IF(VLOOKUP(A209,'Nuevo Testamento'!A:C,3,FALSE)=Table15[[#Headers],[Nuevo Testamento]],Table15[[#Headers],[Nuevo Testamento]],""),"")</f>
        <v/>
      </c>
      <c r="P209" s="10" t="str">
        <f>IFERROR(IF(VLOOKUP(A209,'Antiguo Testamento'!A:C,3,FALSE)=Table15[[#Headers],[Antiguo Testamento]],Table15[[#Headers],[Antiguo Testamento]],""),"")</f>
        <v/>
      </c>
      <c r="Q209" s="10" t="str">
        <f>IFERROR(IF(VLOOKUP(A209,Final!A:C,3,FALSE)=Table15[[#Headers],[Final]],Table15[[#Headers],[Final]],""),"")</f>
        <v/>
      </c>
    </row>
    <row r="210" spans="1:17" s="10" customFormat="1" x14ac:dyDescent="0.25">
      <c r="A210" s="10" t="s">
        <v>28</v>
      </c>
      <c r="B210" s="10">
        <v>222</v>
      </c>
      <c r="C210" s="10" t="str">
        <f>IFERROR(IF(VLOOKUP(A210,Adviento!A:C,3,FALSE)=Table15[[#Headers],[Adviento]],Table15[[#Headers],[Adviento]],""),"")</f>
        <v/>
      </c>
      <c r="D210" s="10" t="str">
        <f>IFERROR(IF(VLOOKUP(A210,Navidad!A:C,3,FALSE)=Table15[[#Headers],[Navidad]],Table15[[#Headers],[Navidad]],""),"")</f>
        <v/>
      </c>
      <c r="E210" s="10" t="str">
        <f>IFERROR(IF(VLOOKUP(A210,Cuaresma!A:C,3,FALSE)=Table15[[#Headers],[Cuaresma]],Table15[[#Headers],[Cuaresma]],""),"")</f>
        <v/>
      </c>
      <c r="F210" s="10" t="str">
        <f>IFERROR(IF(VLOOKUP(A210,Pascua!A:C,3,FALSE)=Table15[[#Headers],[Pascua]],Table15[[#Headers],[Pascua]],""),"")</f>
        <v/>
      </c>
      <c r="G210" s="10" t="str">
        <f>IFERROR(IF(VLOOKUP(A210,Pentecostés!A:C,3,FALSE)=Table15[[#Headers],[Pentecostés]],Table15[[#Headers],[Pentecostés]],""),"")</f>
        <v/>
      </c>
      <c r="H210" s="10" t="str">
        <f>IFERROR(IF(VLOOKUP(A210,Entrada!A:C,3,FALSE)=Table15[[#Headers],[Entrada]],Table15[[#Headers],[Entrada]],""),"")</f>
        <v/>
      </c>
      <c r="I210" s="10" t="str">
        <f>IFERROR(IF(VLOOKUP(A210,Virgen!A:C,3,FALSE)=Table15[[#Headers],[Virgen]],Table15[[#Headers],[Virgen]],""),"")</f>
        <v/>
      </c>
      <c r="J210" s="10" t="str">
        <f>IFERROR(IF(VLOOKUP(A210,Paz!A:C,3,FALSE)=Table15[[#Headers],[Paz]],Table15[[#Headers],[Paz]],""),"")</f>
        <v/>
      </c>
      <c r="K210" s="10" t="str">
        <f>IFERROR(IF(VLOOKUP(A210,Pan!A:C,3,FALSE)=Table15[[#Headers],[Pan]],Table15[[#Headers],[Pan]],""),"")</f>
        <v/>
      </c>
      <c r="L210" s="10" t="str">
        <f>IFERROR(IF(VLOOKUP(A210,Comunión!A:C,3,FALSE)=Table15[[#Headers],[Comunión]],Table15[[#Headers],[Comunión]],""),"")</f>
        <v>Comunión</v>
      </c>
      <c r="M210" s="10" t="str">
        <f>IFERROR(IF(VLOOKUP(A210,Niños!A:C,3,FALSE)=Table15[[#Headers],[Niños]],Table15[[#Headers],[Niños]],""),"")</f>
        <v/>
      </c>
      <c r="N210" s="10" t="str">
        <f>IFERROR(IF(VLOOKUP(A210,Laudes!A:C,3,FALSE)=Table15[[#Headers],[Laudes]],Table15[[#Headers],[Laudes]],""),"")</f>
        <v>Laudes</v>
      </c>
      <c r="O210" s="10" t="str">
        <f>IFERROR(IF(VLOOKUP(A210,'Nuevo Testamento'!A:C,3,FALSE)=Table15[[#Headers],[Nuevo Testamento]],Table15[[#Headers],[Nuevo Testamento]],""),"")</f>
        <v/>
      </c>
      <c r="P210" s="10" t="str">
        <f>IFERROR(IF(VLOOKUP(A210,'Antiguo Testamento'!A:C,3,FALSE)=Table15[[#Headers],[Antiguo Testamento]],Table15[[#Headers],[Antiguo Testamento]],""),"")</f>
        <v>Antiguo Testamento</v>
      </c>
      <c r="Q210" s="10" t="str">
        <f>IFERROR(IF(VLOOKUP(A210,Final!A:C,3,FALSE)=Table15[[#Headers],[Final]],Table15[[#Headers],[Final]],""),"")</f>
        <v/>
      </c>
    </row>
    <row r="211" spans="1:17" s="10" customFormat="1" x14ac:dyDescent="0.25">
      <c r="A211" s="10" t="s">
        <v>30</v>
      </c>
      <c r="B211" s="10">
        <v>223</v>
      </c>
      <c r="C211" s="10" t="str">
        <f>IFERROR(IF(VLOOKUP(A211,Adviento!A:C,3,FALSE)=Table15[[#Headers],[Adviento]],Table15[[#Headers],[Adviento]],""),"")</f>
        <v/>
      </c>
      <c r="D211" s="10" t="str">
        <f>IFERROR(IF(VLOOKUP(A211,Navidad!A:C,3,FALSE)=Table15[[#Headers],[Navidad]],Table15[[#Headers],[Navidad]],""),"")</f>
        <v/>
      </c>
      <c r="E211" s="10" t="str">
        <f>IFERROR(IF(VLOOKUP(A211,Cuaresma!A:C,3,FALSE)=Table15[[#Headers],[Cuaresma]],Table15[[#Headers],[Cuaresma]],""),"")</f>
        <v/>
      </c>
      <c r="F211" s="10" t="str">
        <f>IFERROR(IF(VLOOKUP(A211,Pascua!A:C,3,FALSE)=Table15[[#Headers],[Pascua]],Table15[[#Headers],[Pascua]],""),"")</f>
        <v/>
      </c>
      <c r="G211" s="10" t="str">
        <f>IFERROR(IF(VLOOKUP(A211,Pentecostés!A:C,3,FALSE)=Table15[[#Headers],[Pentecostés]],Table15[[#Headers],[Pentecostés]],""),"")</f>
        <v/>
      </c>
      <c r="H211" s="10" t="str">
        <f>IFERROR(IF(VLOOKUP(A211,Entrada!A:C,3,FALSE)=Table15[[#Headers],[Entrada]],Table15[[#Headers],[Entrada]],""),"")</f>
        <v/>
      </c>
      <c r="I211" s="10" t="str">
        <f>IFERROR(IF(VLOOKUP(A211,Virgen!A:C,3,FALSE)=Table15[[#Headers],[Virgen]],Table15[[#Headers],[Virgen]],""),"")</f>
        <v>Virgen</v>
      </c>
      <c r="J211" s="10" t="str">
        <f>IFERROR(IF(VLOOKUP(A211,Paz!A:C,3,FALSE)=Table15[[#Headers],[Paz]],Table15[[#Headers],[Paz]],""),"")</f>
        <v/>
      </c>
      <c r="K211" s="10" t="str">
        <f>IFERROR(IF(VLOOKUP(A211,Pan!A:C,3,FALSE)=Table15[[#Headers],[Pan]],Table15[[#Headers],[Pan]],""),"")</f>
        <v/>
      </c>
      <c r="L211" s="10" t="str">
        <f>IFERROR(IF(VLOOKUP(A211,Comunión!A:C,3,FALSE)=Table15[[#Headers],[Comunión]],Table15[[#Headers],[Comunión]],""),"")</f>
        <v/>
      </c>
      <c r="M211" s="10" t="str">
        <f>IFERROR(IF(VLOOKUP(A211,Niños!A:C,3,FALSE)=Table15[[#Headers],[Niños]],Table15[[#Headers],[Niños]],""),"")</f>
        <v/>
      </c>
      <c r="N211" s="10" t="str">
        <f>IFERROR(IF(VLOOKUP(A211,Laudes!A:C,3,FALSE)=Table15[[#Headers],[Laudes]],Table15[[#Headers],[Laudes]],""),"")</f>
        <v/>
      </c>
      <c r="O211" s="10" t="str">
        <f>IFERROR(IF(VLOOKUP(A211,'Nuevo Testamento'!A:C,3,FALSE)=Table15[[#Headers],[Nuevo Testamento]],Table15[[#Headers],[Nuevo Testamento]],""),"")</f>
        <v/>
      </c>
      <c r="P211" s="10" t="str">
        <f>IFERROR(IF(VLOOKUP(A211,'Antiguo Testamento'!A:C,3,FALSE)=Table15[[#Headers],[Antiguo Testamento]],Table15[[#Headers],[Antiguo Testamento]],""),"")</f>
        <v>Antiguo Testamento</v>
      </c>
      <c r="Q211" s="10" t="str">
        <f>IFERROR(IF(VLOOKUP(A211,Final!A:C,3,FALSE)=Table15[[#Headers],[Final]],Table15[[#Headers],[Final]],""),"")</f>
        <v/>
      </c>
    </row>
    <row r="212" spans="1:17" s="10" customFormat="1" x14ac:dyDescent="0.25">
      <c r="A212" s="10" t="s">
        <v>34</v>
      </c>
      <c r="B212" s="10">
        <v>224</v>
      </c>
      <c r="C212" s="10" t="str">
        <f>IFERROR(IF(VLOOKUP(A212,Adviento!A:C,3,FALSE)=Table15[[#Headers],[Adviento]],Table15[[#Headers],[Adviento]],""),"")</f>
        <v/>
      </c>
      <c r="D212" s="10" t="str">
        <f>IFERROR(IF(VLOOKUP(A212,Navidad!A:C,3,FALSE)=Table15[[#Headers],[Navidad]],Table15[[#Headers],[Navidad]],""),"")</f>
        <v/>
      </c>
      <c r="E212" s="10" t="str">
        <f>IFERROR(IF(VLOOKUP(A212,Cuaresma!A:C,3,FALSE)=Table15[[#Headers],[Cuaresma]],Table15[[#Headers],[Cuaresma]],""),"")</f>
        <v/>
      </c>
      <c r="F212" s="10" t="str">
        <f>IFERROR(IF(VLOOKUP(A212,Pascua!A:C,3,FALSE)=Table15[[#Headers],[Pascua]],Table15[[#Headers],[Pascua]],""),"")</f>
        <v/>
      </c>
      <c r="G212" s="10" t="str">
        <f>IFERROR(IF(VLOOKUP(A212,Pentecostés!A:C,3,FALSE)=Table15[[#Headers],[Pentecostés]],Table15[[#Headers],[Pentecostés]],""),"")</f>
        <v/>
      </c>
      <c r="H212" s="10" t="str">
        <f>IFERROR(IF(VLOOKUP(A212,Entrada!A:C,3,FALSE)=Table15[[#Headers],[Entrada]],Table15[[#Headers],[Entrada]],""),"")</f>
        <v/>
      </c>
      <c r="I212" s="10" t="str">
        <f>IFERROR(IF(VLOOKUP(A212,Virgen!A:C,3,FALSE)=Table15[[#Headers],[Virgen]],Table15[[#Headers],[Virgen]],""),"")</f>
        <v/>
      </c>
      <c r="J212" s="10" t="str">
        <f>IFERROR(IF(VLOOKUP(A212,Paz!A:C,3,FALSE)=Table15[[#Headers],[Paz]],Table15[[#Headers],[Paz]],""),"")</f>
        <v/>
      </c>
      <c r="K212" s="10" t="str">
        <f>IFERROR(IF(VLOOKUP(A212,Pan!A:C,3,FALSE)=Table15[[#Headers],[Pan]],Table15[[#Headers],[Pan]],""),"")</f>
        <v/>
      </c>
      <c r="L212" s="10" t="str">
        <f>IFERROR(IF(VLOOKUP(A212,Comunión!A:C,3,FALSE)=Table15[[#Headers],[Comunión]],Table15[[#Headers],[Comunión]],""),"")</f>
        <v>Comunión</v>
      </c>
      <c r="M212" s="10" t="str">
        <f>IFERROR(IF(VLOOKUP(A212,Niños!A:C,3,FALSE)=Table15[[#Headers],[Niños]],Table15[[#Headers],[Niños]],""),"")</f>
        <v/>
      </c>
      <c r="N212" s="10" t="str">
        <f>IFERROR(IF(VLOOKUP(A212,Laudes!A:C,3,FALSE)=Table15[[#Headers],[Laudes]],Table15[[#Headers],[Laudes]],""),"")</f>
        <v/>
      </c>
      <c r="O212" s="10" t="str">
        <f>IFERROR(IF(VLOOKUP(A212,'Nuevo Testamento'!A:C,3,FALSE)=Table15[[#Headers],[Nuevo Testamento]],Table15[[#Headers],[Nuevo Testamento]],""),"")</f>
        <v>Nuevo Testamento</v>
      </c>
      <c r="P212" s="10" t="str">
        <f>IFERROR(IF(VLOOKUP(A212,'Antiguo Testamento'!A:C,3,FALSE)=Table15[[#Headers],[Antiguo Testamento]],Table15[[#Headers],[Antiguo Testamento]],""),"")</f>
        <v/>
      </c>
      <c r="Q212" s="10" t="str">
        <f>IFERROR(IF(VLOOKUP(A212,Final!A:C,3,FALSE)=Table15[[#Headers],[Final]],Table15[[#Headers],[Final]],""),"")</f>
        <v/>
      </c>
    </row>
    <row r="213" spans="1:17" s="10" customFormat="1" x14ac:dyDescent="0.25">
      <c r="A213" s="10" t="s">
        <v>36</v>
      </c>
      <c r="B213" s="10">
        <v>225</v>
      </c>
      <c r="C213" s="10" t="str">
        <f>IFERROR(IF(VLOOKUP(A213,Adviento!A:C,3,FALSE)=Table15[[#Headers],[Adviento]],Table15[[#Headers],[Adviento]],""),"")</f>
        <v/>
      </c>
      <c r="D213" s="10" t="str">
        <f>IFERROR(IF(VLOOKUP(A213,Navidad!A:C,3,FALSE)=Table15[[#Headers],[Navidad]],Table15[[#Headers],[Navidad]],""),"")</f>
        <v/>
      </c>
      <c r="E213" s="10" t="str">
        <f>IFERROR(IF(VLOOKUP(A213,Cuaresma!A:C,3,FALSE)=Table15[[#Headers],[Cuaresma]],Table15[[#Headers],[Cuaresma]],""),"")</f>
        <v/>
      </c>
      <c r="F213" s="10" t="str">
        <f>IFERROR(IF(VLOOKUP(A213,Pascua!A:C,3,FALSE)=Table15[[#Headers],[Pascua]],Table15[[#Headers],[Pascua]],""),"")</f>
        <v/>
      </c>
      <c r="G213" s="10" t="str">
        <f>IFERROR(IF(VLOOKUP(A213,Pentecostés!A:C,3,FALSE)=Table15[[#Headers],[Pentecostés]],Table15[[#Headers],[Pentecostés]],""),"")</f>
        <v/>
      </c>
      <c r="H213" s="10" t="str">
        <f>IFERROR(IF(VLOOKUP(A213,Entrada!A:C,3,FALSE)=Table15[[#Headers],[Entrada]],Table15[[#Headers],[Entrada]],""),"")</f>
        <v/>
      </c>
      <c r="I213" s="10" t="str">
        <f>IFERROR(IF(VLOOKUP(A213,Virgen!A:C,3,FALSE)=Table15[[#Headers],[Virgen]],Table15[[#Headers],[Virgen]],""),"")</f>
        <v/>
      </c>
      <c r="J213" s="10" t="str">
        <f>IFERROR(IF(VLOOKUP(A213,Paz!A:C,3,FALSE)=Table15[[#Headers],[Paz]],Table15[[#Headers],[Paz]],""),"")</f>
        <v/>
      </c>
      <c r="K213" s="10" t="str">
        <f>IFERROR(IF(VLOOKUP(A213,Pan!A:C,3,FALSE)=Table15[[#Headers],[Pan]],Table15[[#Headers],[Pan]],""),"")</f>
        <v/>
      </c>
      <c r="L213" s="10" t="str">
        <f>IFERROR(IF(VLOOKUP(A213,Comunión!A:C,3,FALSE)=Table15[[#Headers],[Comunión]],Table15[[#Headers],[Comunión]],""),"")</f>
        <v/>
      </c>
      <c r="M213" s="10" t="str">
        <f>IFERROR(IF(VLOOKUP(A213,Niños!A:C,3,FALSE)=Table15[[#Headers],[Niños]],Table15[[#Headers],[Niños]],""),"")</f>
        <v/>
      </c>
      <c r="N213" s="10" t="str">
        <f>IFERROR(IF(VLOOKUP(A213,Laudes!A:C,3,FALSE)=Table15[[#Headers],[Laudes]],Table15[[#Headers],[Laudes]],""),"")</f>
        <v/>
      </c>
      <c r="O213" s="10" t="str">
        <f>IFERROR(IF(VLOOKUP(A213,'Nuevo Testamento'!A:C,3,FALSE)=Table15[[#Headers],[Nuevo Testamento]],Table15[[#Headers],[Nuevo Testamento]],""),"")</f>
        <v>Nuevo Testamento</v>
      </c>
      <c r="P213" s="10" t="str">
        <f>IFERROR(IF(VLOOKUP(A213,'Antiguo Testamento'!A:C,3,FALSE)=Table15[[#Headers],[Antiguo Testamento]],Table15[[#Headers],[Antiguo Testamento]],""),"")</f>
        <v/>
      </c>
      <c r="Q213" s="10" t="str">
        <f>IFERROR(IF(VLOOKUP(A213,Final!A:C,3,FALSE)=Table15[[#Headers],[Final]],Table15[[#Headers],[Final]],""),"")</f>
        <v/>
      </c>
    </row>
    <row r="214" spans="1:17" s="10" customFormat="1" x14ac:dyDescent="0.25">
      <c r="A214" s="10" t="s">
        <v>45</v>
      </c>
      <c r="B214" s="10">
        <v>226</v>
      </c>
      <c r="C214" s="10" t="str">
        <f>IFERROR(IF(VLOOKUP(A214,Adviento!A:C,3,FALSE)=Table15[[#Headers],[Adviento]],Table15[[#Headers],[Adviento]],""),"")</f>
        <v/>
      </c>
      <c r="D214" s="10" t="str">
        <f>IFERROR(IF(VLOOKUP(A214,Navidad!A:C,3,FALSE)=Table15[[#Headers],[Navidad]],Table15[[#Headers],[Navidad]],""),"")</f>
        <v/>
      </c>
      <c r="E214" s="10" t="str">
        <f>IFERROR(IF(VLOOKUP(A214,Cuaresma!A:C,3,FALSE)=Table15[[#Headers],[Cuaresma]],Table15[[#Headers],[Cuaresma]],""),"")</f>
        <v>Cuaresma</v>
      </c>
      <c r="F214" s="10" t="str">
        <f>IFERROR(IF(VLOOKUP(A214,Pascua!A:C,3,FALSE)=Table15[[#Headers],[Pascua]],Table15[[#Headers],[Pascua]],""),"")</f>
        <v/>
      </c>
      <c r="G214" s="10" t="str">
        <f>IFERROR(IF(VLOOKUP(A214,Pentecostés!A:C,3,FALSE)=Table15[[#Headers],[Pentecostés]],Table15[[#Headers],[Pentecostés]],""),"")</f>
        <v/>
      </c>
      <c r="H214" s="10" t="str">
        <f>IFERROR(IF(VLOOKUP(A214,Entrada!A:C,3,FALSE)=Table15[[#Headers],[Entrada]],Table15[[#Headers],[Entrada]],""),"")</f>
        <v/>
      </c>
      <c r="I214" s="10" t="str">
        <f>IFERROR(IF(VLOOKUP(A214,Virgen!A:C,3,FALSE)=Table15[[#Headers],[Virgen]],Table15[[#Headers],[Virgen]],""),"")</f>
        <v/>
      </c>
      <c r="J214" s="10" t="str">
        <f>IFERROR(IF(VLOOKUP(A214,Paz!A:C,3,FALSE)=Table15[[#Headers],[Paz]],Table15[[#Headers],[Paz]],""),"")</f>
        <v/>
      </c>
      <c r="K214" s="10" t="str">
        <f>IFERROR(IF(VLOOKUP(A214,Pan!A:C,3,FALSE)=Table15[[#Headers],[Pan]],Table15[[#Headers],[Pan]],""),"")</f>
        <v/>
      </c>
      <c r="L214" s="10" t="str">
        <f>IFERROR(IF(VLOOKUP(A214,Comunión!A:C,3,FALSE)=Table15[[#Headers],[Comunión]],Table15[[#Headers],[Comunión]],""),"")</f>
        <v/>
      </c>
      <c r="M214" s="10" t="str">
        <f>IFERROR(IF(VLOOKUP(A214,Niños!A:C,3,FALSE)=Table15[[#Headers],[Niños]],Table15[[#Headers],[Niños]],""),"")</f>
        <v/>
      </c>
      <c r="N214" s="10" t="str">
        <f>IFERROR(IF(VLOOKUP(A214,Laudes!A:C,3,FALSE)=Table15[[#Headers],[Laudes]],Table15[[#Headers],[Laudes]],""),"")</f>
        <v>Laudes</v>
      </c>
      <c r="O214" s="10" t="str">
        <f>IFERROR(IF(VLOOKUP(A214,'Nuevo Testamento'!A:C,3,FALSE)=Table15[[#Headers],[Nuevo Testamento]],Table15[[#Headers],[Nuevo Testamento]],""),"")</f>
        <v/>
      </c>
      <c r="P214" s="10" t="str">
        <f>IFERROR(IF(VLOOKUP(A214,'Antiguo Testamento'!A:C,3,FALSE)=Table15[[#Headers],[Antiguo Testamento]],Table15[[#Headers],[Antiguo Testamento]],""),"")</f>
        <v/>
      </c>
      <c r="Q214" s="10" t="str">
        <f>IFERROR(IF(VLOOKUP(A214,Final!A:C,3,FALSE)=Table15[[#Headers],[Final]],Table15[[#Headers],[Final]],""),"")</f>
        <v/>
      </c>
    </row>
    <row r="215" spans="1:17" s="10" customFormat="1" x14ac:dyDescent="0.25">
      <c r="A215" s="10" t="s">
        <v>159</v>
      </c>
      <c r="B215" s="10">
        <v>227</v>
      </c>
      <c r="C215" s="10" t="str">
        <f>IFERROR(IF(VLOOKUP(A215,Adviento!A:C,3,FALSE)=Table15[[#Headers],[Adviento]],Table15[[#Headers],[Adviento]],""),"")</f>
        <v/>
      </c>
      <c r="D215" s="10" t="str">
        <f>IFERROR(IF(VLOOKUP(A215,Navidad!A:C,3,FALSE)=Table15[[#Headers],[Navidad]],Table15[[#Headers],[Navidad]],""),"")</f>
        <v/>
      </c>
      <c r="E215" s="10" t="str">
        <f>IFERROR(IF(VLOOKUP(A215,Cuaresma!A:C,3,FALSE)=Table15[[#Headers],[Cuaresma]],Table15[[#Headers],[Cuaresma]],""),"")</f>
        <v/>
      </c>
      <c r="F215" s="10" t="str">
        <f>IFERROR(IF(VLOOKUP(A215,Pascua!A:C,3,FALSE)=Table15[[#Headers],[Pascua]],Table15[[#Headers],[Pascua]],""),"")</f>
        <v/>
      </c>
      <c r="G215" s="10" t="str">
        <f>IFERROR(IF(VLOOKUP(A215,Pentecostés!A:C,3,FALSE)=Table15[[#Headers],[Pentecostés]],Table15[[#Headers],[Pentecostés]],""),"")</f>
        <v/>
      </c>
      <c r="H215" s="10" t="str">
        <f>IFERROR(IF(VLOOKUP(A215,Entrada!A:C,3,FALSE)=Table15[[#Headers],[Entrada]],Table15[[#Headers],[Entrada]],""),"")</f>
        <v/>
      </c>
      <c r="I215" s="10" t="str">
        <f>IFERROR(IF(VLOOKUP(A215,Virgen!A:C,3,FALSE)=Table15[[#Headers],[Virgen]],Table15[[#Headers],[Virgen]],""),"")</f>
        <v/>
      </c>
      <c r="J215" s="10" t="str">
        <f>IFERROR(IF(VLOOKUP(A215,Paz!A:C,3,FALSE)=Table15[[#Headers],[Paz]],Table15[[#Headers],[Paz]],""),"")</f>
        <v/>
      </c>
      <c r="K215" s="10" t="str">
        <f>IFERROR(IF(VLOOKUP(A215,Pan!A:C,3,FALSE)=Table15[[#Headers],[Pan]],Table15[[#Headers],[Pan]],""),"")</f>
        <v/>
      </c>
      <c r="L215" s="10" t="str">
        <f>IFERROR(IF(VLOOKUP(A215,Comunión!A:C,3,FALSE)=Table15[[#Headers],[Comunión]],Table15[[#Headers],[Comunión]],""),"")</f>
        <v/>
      </c>
      <c r="M215" s="10" t="str">
        <f>IFERROR(IF(VLOOKUP(A215,Niños!A:C,3,FALSE)=Table15[[#Headers],[Niños]],Table15[[#Headers],[Niños]],""),"")</f>
        <v/>
      </c>
      <c r="N215" s="10" t="str">
        <f>IFERROR(IF(VLOOKUP(A215,Laudes!A:C,3,FALSE)=Table15[[#Headers],[Laudes]],Table15[[#Headers],[Laudes]],""),"")</f>
        <v>Laudes</v>
      </c>
      <c r="O215" s="10" t="str">
        <f>IFERROR(IF(VLOOKUP(A215,'Nuevo Testamento'!A:C,3,FALSE)=Table15[[#Headers],[Nuevo Testamento]],Table15[[#Headers],[Nuevo Testamento]],""),"")</f>
        <v/>
      </c>
      <c r="P215" s="10" t="str">
        <f>IFERROR(IF(VLOOKUP(A215,'Antiguo Testamento'!A:C,3,FALSE)=Table15[[#Headers],[Antiguo Testamento]],Table15[[#Headers],[Antiguo Testamento]],""),"")</f>
        <v/>
      </c>
      <c r="Q215" s="10" t="str">
        <f>IFERROR(IF(VLOOKUP(A215,Final!A:C,3,FALSE)=Table15[[#Headers],[Final]],Table15[[#Headers],[Final]],""),"")</f>
        <v/>
      </c>
    </row>
    <row r="216" spans="1:17" s="10" customFormat="1" x14ac:dyDescent="0.25">
      <c r="A216" s="10" t="s">
        <v>162</v>
      </c>
      <c r="B216" s="10">
        <v>228</v>
      </c>
      <c r="C216" s="10" t="str">
        <f>IFERROR(IF(VLOOKUP(A216,Adviento!A:C,3,FALSE)=Table15[[#Headers],[Adviento]],Table15[[#Headers],[Adviento]],""),"")</f>
        <v/>
      </c>
      <c r="D216" s="10" t="str">
        <f>IFERROR(IF(VLOOKUP(A216,Navidad!A:C,3,FALSE)=Table15[[#Headers],[Navidad]],Table15[[#Headers],[Navidad]],""),"")</f>
        <v/>
      </c>
      <c r="E216" s="10" t="str">
        <f>IFERROR(IF(VLOOKUP(A216,Cuaresma!A:C,3,FALSE)=Table15[[#Headers],[Cuaresma]],Table15[[#Headers],[Cuaresma]],""),"")</f>
        <v/>
      </c>
      <c r="F216" s="10" t="str">
        <f>IFERROR(IF(VLOOKUP(A216,Pascua!A:C,3,FALSE)=Table15[[#Headers],[Pascua]],Table15[[#Headers],[Pascua]],""),"")</f>
        <v/>
      </c>
      <c r="G216" s="10" t="str">
        <f>IFERROR(IF(VLOOKUP(A216,Pentecostés!A:C,3,FALSE)=Table15[[#Headers],[Pentecostés]],Table15[[#Headers],[Pentecostés]],""),"")</f>
        <v/>
      </c>
      <c r="H216" s="10" t="str">
        <f>IFERROR(IF(VLOOKUP(A216,Entrada!A:C,3,FALSE)=Table15[[#Headers],[Entrada]],Table15[[#Headers],[Entrada]],""),"")</f>
        <v/>
      </c>
      <c r="I216" s="10" t="str">
        <f>IFERROR(IF(VLOOKUP(A216,Virgen!A:C,3,FALSE)=Table15[[#Headers],[Virgen]],Table15[[#Headers],[Virgen]],""),"")</f>
        <v/>
      </c>
      <c r="J216" s="10" t="str">
        <f>IFERROR(IF(VLOOKUP(A216,Paz!A:C,3,FALSE)=Table15[[#Headers],[Paz]],Table15[[#Headers],[Paz]],""),"")</f>
        <v/>
      </c>
      <c r="K216" s="10" t="str">
        <f>IFERROR(IF(VLOOKUP(A216,Pan!A:C,3,FALSE)=Table15[[#Headers],[Pan]],Table15[[#Headers],[Pan]],""),"")</f>
        <v/>
      </c>
      <c r="L216" s="10" t="str">
        <f>IFERROR(IF(VLOOKUP(A216,Comunión!A:C,3,FALSE)=Table15[[#Headers],[Comunión]],Table15[[#Headers],[Comunión]],""),"")</f>
        <v/>
      </c>
      <c r="M216" s="10" t="str">
        <f>IFERROR(IF(VLOOKUP(A216,Niños!A:C,3,FALSE)=Table15[[#Headers],[Niños]],Table15[[#Headers],[Niños]],""),"")</f>
        <v/>
      </c>
      <c r="N216" s="10" t="str">
        <f>IFERROR(IF(VLOOKUP(A216,Laudes!A:C,3,FALSE)=Table15[[#Headers],[Laudes]],Table15[[#Headers],[Laudes]],""),"")</f>
        <v/>
      </c>
      <c r="O216" s="10" t="str">
        <f>IFERROR(IF(VLOOKUP(A216,'Nuevo Testamento'!A:C,3,FALSE)=Table15[[#Headers],[Nuevo Testamento]],Table15[[#Headers],[Nuevo Testamento]],""),"")</f>
        <v/>
      </c>
      <c r="P216" s="10" t="str">
        <f>IFERROR(IF(VLOOKUP(A216,'Antiguo Testamento'!A:C,3,FALSE)=Table15[[#Headers],[Antiguo Testamento]],Table15[[#Headers],[Antiguo Testamento]],""),"")</f>
        <v>Antiguo Testamento</v>
      </c>
      <c r="Q216" s="10" t="str">
        <f>IFERROR(IF(VLOOKUP(A216,Final!A:C,3,FALSE)=Table15[[#Headers],[Final]],Table15[[#Headers],[Final]],""),"")</f>
        <v/>
      </c>
    </row>
    <row r="217" spans="1:17" s="10" customFormat="1" x14ac:dyDescent="0.25">
      <c r="A217" s="10" t="s">
        <v>175</v>
      </c>
      <c r="B217" s="10">
        <v>229</v>
      </c>
      <c r="C217" s="10" t="str">
        <f>IFERROR(IF(VLOOKUP(A217,Adviento!A:C,3,FALSE)=Table15[[#Headers],[Adviento]],Table15[[#Headers],[Adviento]],""),"")</f>
        <v/>
      </c>
      <c r="D217" s="10" t="str">
        <f>IFERROR(IF(VLOOKUP(A217,Navidad!A:C,3,FALSE)=Table15[[#Headers],[Navidad]],Table15[[#Headers],[Navidad]],""),"")</f>
        <v/>
      </c>
      <c r="E217" s="10" t="str">
        <f>IFERROR(IF(VLOOKUP(A217,Cuaresma!A:C,3,FALSE)=Table15[[#Headers],[Cuaresma]],Table15[[#Headers],[Cuaresma]],""),"")</f>
        <v/>
      </c>
      <c r="F217" s="10" t="str">
        <f>IFERROR(IF(VLOOKUP(A217,Pascua!A:C,3,FALSE)=Table15[[#Headers],[Pascua]],Table15[[#Headers],[Pascua]],""),"")</f>
        <v/>
      </c>
      <c r="G217" s="10" t="str">
        <f>IFERROR(IF(VLOOKUP(A217,Pentecostés!A:C,3,FALSE)=Table15[[#Headers],[Pentecostés]],Table15[[#Headers],[Pentecostés]],""),"")</f>
        <v/>
      </c>
      <c r="H217" s="10" t="str">
        <f>IFERROR(IF(VLOOKUP(A217,Entrada!A:C,3,FALSE)=Table15[[#Headers],[Entrada]],Table15[[#Headers],[Entrada]],""),"")</f>
        <v/>
      </c>
      <c r="I217" s="10" t="str">
        <f>IFERROR(IF(VLOOKUP(A217,Virgen!A:C,3,FALSE)=Table15[[#Headers],[Virgen]],Table15[[#Headers],[Virgen]],""),"")</f>
        <v/>
      </c>
      <c r="J217" s="10" t="str">
        <f>IFERROR(IF(VLOOKUP(A217,Paz!A:C,3,FALSE)=Table15[[#Headers],[Paz]],Table15[[#Headers],[Paz]],""),"")</f>
        <v/>
      </c>
      <c r="K217" s="10" t="str">
        <f>IFERROR(IF(VLOOKUP(A217,Pan!A:C,3,FALSE)=Table15[[#Headers],[Pan]],Table15[[#Headers],[Pan]],""),"")</f>
        <v/>
      </c>
      <c r="L217" s="10" t="str">
        <f>IFERROR(IF(VLOOKUP(A217,Comunión!A:C,3,FALSE)=Table15[[#Headers],[Comunión]],Table15[[#Headers],[Comunión]],""),"")</f>
        <v/>
      </c>
      <c r="M217" s="10" t="str">
        <f>IFERROR(IF(VLOOKUP(A217,Niños!A:C,3,FALSE)=Table15[[#Headers],[Niños]],Table15[[#Headers],[Niños]],""),"")</f>
        <v/>
      </c>
      <c r="N217" s="10" t="str">
        <f>IFERROR(IF(VLOOKUP(A217,Laudes!A:C,3,FALSE)=Table15[[#Headers],[Laudes]],Table15[[#Headers],[Laudes]],""),"")</f>
        <v/>
      </c>
      <c r="O217" s="10" t="str">
        <f>IFERROR(IF(VLOOKUP(A217,'Nuevo Testamento'!A:C,3,FALSE)=Table15[[#Headers],[Nuevo Testamento]],Table15[[#Headers],[Nuevo Testamento]],""),"")</f>
        <v>Nuevo Testamento</v>
      </c>
      <c r="P217" s="10" t="str">
        <f>IFERROR(IF(VLOOKUP(A217,'Antiguo Testamento'!A:C,3,FALSE)=Table15[[#Headers],[Antiguo Testamento]],Table15[[#Headers],[Antiguo Testamento]],""),"")</f>
        <v/>
      </c>
      <c r="Q217" s="10" t="str">
        <f>IFERROR(IF(VLOOKUP(A217,Final!A:C,3,FALSE)=Table15[[#Headers],[Final]],Table15[[#Headers],[Final]],""),"")</f>
        <v/>
      </c>
    </row>
    <row r="218" spans="1:17" s="10" customFormat="1" x14ac:dyDescent="0.25">
      <c r="A218" s="10" t="s">
        <v>71</v>
      </c>
      <c r="B218" s="10">
        <v>230</v>
      </c>
      <c r="C218" s="10" t="str">
        <f>IFERROR(IF(VLOOKUP(A218,Adviento!A:C,3,FALSE)=Table15[[#Headers],[Adviento]],Table15[[#Headers],[Adviento]],""),"")</f>
        <v/>
      </c>
      <c r="D218" s="10" t="str">
        <f>IFERROR(IF(VLOOKUP(A218,Navidad!A:C,3,FALSE)=Table15[[#Headers],[Navidad]],Table15[[#Headers],[Navidad]],""),"")</f>
        <v/>
      </c>
      <c r="E218" s="10" t="str">
        <f>IFERROR(IF(VLOOKUP(A218,Cuaresma!A:C,3,FALSE)=Table15[[#Headers],[Cuaresma]],Table15[[#Headers],[Cuaresma]],""),"")</f>
        <v/>
      </c>
      <c r="F218" s="10" t="str">
        <f>IFERROR(IF(VLOOKUP(A218,Pascua!A:C,3,FALSE)=Table15[[#Headers],[Pascua]],Table15[[#Headers],[Pascua]],""),"")</f>
        <v/>
      </c>
      <c r="G218" s="10" t="str">
        <f>IFERROR(IF(VLOOKUP(A218,Pentecostés!A:C,3,FALSE)=Table15[[#Headers],[Pentecostés]],Table15[[#Headers],[Pentecostés]],""),"")</f>
        <v/>
      </c>
      <c r="H218" s="10" t="str">
        <f>IFERROR(IF(VLOOKUP(A218,Entrada!A:C,3,FALSE)=Table15[[#Headers],[Entrada]],Table15[[#Headers],[Entrada]],""),"")</f>
        <v/>
      </c>
      <c r="I218" s="10" t="str">
        <f>IFERROR(IF(VLOOKUP(A218,Virgen!A:C,3,FALSE)=Table15[[#Headers],[Virgen]],Table15[[#Headers],[Virgen]],""),"")</f>
        <v/>
      </c>
      <c r="J218" s="10" t="str">
        <f>IFERROR(IF(VLOOKUP(A218,Paz!A:C,3,FALSE)=Table15[[#Headers],[Paz]],Table15[[#Headers],[Paz]],""),"")</f>
        <v/>
      </c>
      <c r="K218" s="10" t="str">
        <f>IFERROR(IF(VLOOKUP(A218,Pan!A:C,3,FALSE)=Table15[[#Headers],[Pan]],Table15[[#Headers],[Pan]],""),"")</f>
        <v/>
      </c>
      <c r="L218" s="10" t="str">
        <f>IFERROR(IF(VLOOKUP(A218,Comunión!A:C,3,FALSE)=Table15[[#Headers],[Comunión]],Table15[[#Headers],[Comunión]],""),"")</f>
        <v/>
      </c>
      <c r="M218" s="10" t="str">
        <f>IFERROR(IF(VLOOKUP(A218,Niños!A:C,3,FALSE)=Table15[[#Headers],[Niños]],Table15[[#Headers],[Niños]],""),"")</f>
        <v/>
      </c>
      <c r="N218" s="10" t="str">
        <f>IFERROR(IF(VLOOKUP(A218,Laudes!A:C,3,FALSE)=Table15[[#Headers],[Laudes]],Table15[[#Headers],[Laudes]],""),"")</f>
        <v/>
      </c>
      <c r="O218" s="10" t="str">
        <f>IFERROR(IF(VLOOKUP(A218,'Nuevo Testamento'!A:C,3,FALSE)=Table15[[#Headers],[Nuevo Testamento]],Table15[[#Headers],[Nuevo Testamento]],""),"")</f>
        <v>Nuevo Testamento</v>
      </c>
      <c r="P218" s="10" t="str">
        <f>IFERROR(IF(VLOOKUP(A218,'Antiguo Testamento'!A:C,3,FALSE)=Table15[[#Headers],[Antiguo Testamento]],Table15[[#Headers],[Antiguo Testamento]],""),"")</f>
        <v/>
      </c>
      <c r="Q218" s="10" t="str">
        <f>IFERROR(IF(VLOOKUP(A218,Final!A:C,3,FALSE)=Table15[[#Headers],[Final]],Table15[[#Headers],[Final]],""),"")</f>
        <v/>
      </c>
    </row>
    <row r="219" spans="1:17" s="10" customFormat="1" x14ac:dyDescent="0.25">
      <c r="A219" s="10" t="s">
        <v>72</v>
      </c>
      <c r="B219" s="10">
        <v>231</v>
      </c>
      <c r="C219" s="10" t="str">
        <f>IFERROR(IF(VLOOKUP(A219,Adviento!A:C,3,FALSE)=Table15[[#Headers],[Adviento]],Table15[[#Headers],[Adviento]],""),"")</f>
        <v/>
      </c>
      <c r="D219" s="10" t="str">
        <f>IFERROR(IF(VLOOKUP(A219,Navidad!A:C,3,FALSE)=Table15[[#Headers],[Navidad]],Table15[[#Headers],[Navidad]],""),"")</f>
        <v/>
      </c>
      <c r="E219" s="10" t="str">
        <f>IFERROR(IF(VLOOKUP(A219,Cuaresma!A:C,3,FALSE)=Table15[[#Headers],[Cuaresma]],Table15[[#Headers],[Cuaresma]],""),"")</f>
        <v>Cuaresma</v>
      </c>
      <c r="F219" s="10" t="str">
        <f>IFERROR(IF(VLOOKUP(A219,Pascua!A:C,3,FALSE)=Table15[[#Headers],[Pascua]],Table15[[#Headers],[Pascua]],""),"")</f>
        <v/>
      </c>
      <c r="G219" s="10" t="str">
        <f>IFERROR(IF(VLOOKUP(A219,Pentecostés!A:C,3,FALSE)=Table15[[#Headers],[Pentecostés]],Table15[[#Headers],[Pentecostés]],""),"")</f>
        <v/>
      </c>
      <c r="H219" s="10" t="str">
        <f>IFERROR(IF(VLOOKUP(A219,Entrada!A:C,3,FALSE)=Table15[[#Headers],[Entrada]],Table15[[#Headers],[Entrada]],""),"")</f>
        <v/>
      </c>
      <c r="I219" s="10" t="str">
        <f>IFERROR(IF(VLOOKUP(A219,Virgen!A:C,3,FALSE)=Table15[[#Headers],[Virgen]],Table15[[#Headers],[Virgen]],""),"")</f>
        <v/>
      </c>
      <c r="J219" s="10" t="str">
        <f>IFERROR(IF(VLOOKUP(A219,Paz!A:C,3,FALSE)=Table15[[#Headers],[Paz]],Table15[[#Headers],[Paz]],""),"")</f>
        <v/>
      </c>
      <c r="K219" s="10" t="str">
        <f>IFERROR(IF(VLOOKUP(A219,Pan!A:C,3,FALSE)=Table15[[#Headers],[Pan]],Table15[[#Headers],[Pan]],""),"")</f>
        <v/>
      </c>
      <c r="L219" s="10" t="str">
        <f>IFERROR(IF(VLOOKUP(A219,Comunión!A:C,3,FALSE)=Table15[[#Headers],[Comunión]],Table15[[#Headers],[Comunión]],""),"")</f>
        <v/>
      </c>
      <c r="M219" s="10" t="str">
        <f>IFERROR(IF(VLOOKUP(A219,Niños!A:C,3,FALSE)=Table15[[#Headers],[Niños]],Table15[[#Headers],[Niños]],""),"")</f>
        <v/>
      </c>
      <c r="N219" s="10" t="str">
        <f>IFERROR(IF(VLOOKUP(A219,Laudes!A:C,3,FALSE)=Table15[[#Headers],[Laudes]],Table15[[#Headers],[Laudes]],""),"")</f>
        <v/>
      </c>
      <c r="O219" s="10" t="str">
        <f>IFERROR(IF(VLOOKUP(A219,'Nuevo Testamento'!A:C,3,FALSE)=Table15[[#Headers],[Nuevo Testamento]],Table15[[#Headers],[Nuevo Testamento]],""),"")</f>
        <v/>
      </c>
      <c r="P219" s="10" t="str">
        <f>IFERROR(IF(VLOOKUP(A219,'Antiguo Testamento'!A:C,3,FALSE)=Table15[[#Headers],[Antiguo Testamento]],Table15[[#Headers],[Antiguo Testamento]],""),"")</f>
        <v>Antiguo Testamento</v>
      </c>
      <c r="Q219" s="10" t="str">
        <f>IFERROR(IF(VLOOKUP(A219,Final!A:C,3,FALSE)=Table15[[#Headers],[Final]],Table15[[#Headers],[Final]],""),"")</f>
        <v/>
      </c>
    </row>
    <row r="220" spans="1:17" s="10" customFormat="1" x14ac:dyDescent="0.25">
      <c r="A220" s="10" t="s">
        <v>182</v>
      </c>
      <c r="B220" s="10">
        <v>232</v>
      </c>
      <c r="C220" s="10" t="str">
        <f>IFERROR(IF(VLOOKUP(A220,Adviento!A:C,3,FALSE)=Table15[[#Headers],[Adviento]],Table15[[#Headers],[Adviento]],""),"")</f>
        <v/>
      </c>
      <c r="D220" s="10" t="str">
        <f>IFERROR(IF(VLOOKUP(A220,Navidad!A:C,3,FALSE)=Table15[[#Headers],[Navidad]],Table15[[#Headers],[Navidad]],""),"")</f>
        <v/>
      </c>
      <c r="E220" s="10" t="str">
        <f>IFERROR(IF(VLOOKUP(A220,Cuaresma!A:C,3,FALSE)=Table15[[#Headers],[Cuaresma]],Table15[[#Headers],[Cuaresma]],""),"")</f>
        <v/>
      </c>
      <c r="F220" s="10" t="str">
        <f>IFERROR(IF(VLOOKUP(A220,Pascua!A:C,3,FALSE)=Table15[[#Headers],[Pascua]],Table15[[#Headers],[Pascua]],""),"")</f>
        <v/>
      </c>
      <c r="G220" s="10" t="str">
        <f>IFERROR(IF(VLOOKUP(A220,Pentecostés!A:C,3,FALSE)=Table15[[#Headers],[Pentecostés]],Table15[[#Headers],[Pentecostés]],""),"")</f>
        <v/>
      </c>
      <c r="H220" s="10" t="str">
        <f>IFERROR(IF(VLOOKUP(A220,Entrada!A:C,3,FALSE)=Table15[[#Headers],[Entrada]],Table15[[#Headers],[Entrada]],""),"")</f>
        <v/>
      </c>
      <c r="I220" s="10" t="str">
        <f>IFERROR(IF(VLOOKUP(A220,Virgen!A:C,3,FALSE)=Table15[[#Headers],[Virgen]],Table15[[#Headers],[Virgen]],""),"")</f>
        <v/>
      </c>
      <c r="J220" s="10" t="str">
        <f>IFERROR(IF(VLOOKUP(A220,Paz!A:C,3,FALSE)=Table15[[#Headers],[Paz]],Table15[[#Headers],[Paz]],""),"")</f>
        <v/>
      </c>
      <c r="K220" s="10" t="str">
        <f>IFERROR(IF(VLOOKUP(A220,Pan!A:C,3,FALSE)=Table15[[#Headers],[Pan]],Table15[[#Headers],[Pan]],""),"")</f>
        <v/>
      </c>
      <c r="L220" s="10" t="str">
        <f>IFERROR(IF(VLOOKUP(A220,Comunión!A:C,3,FALSE)=Table15[[#Headers],[Comunión]],Table15[[#Headers],[Comunión]],""),"")</f>
        <v/>
      </c>
      <c r="M220" s="10" t="str">
        <f>IFERROR(IF(VLOOKUP(A220,Niños!A:C,3,FALSE)=Table15[[#Headers],[Niños]],Table15[[#Headers],[Niños]],""),"")</f>
        <v/>
      </c>
      <c r="N220" s="10" t="str">
        <f>IFERROR(IF(VLOOKUP(A220,Laudes!A:C,3,FALSE)=Table15[[#Headers],[Laudes]],Table15[[#Headers],[Laudes]],""),"")</f>
        <v/>
      </c>
      <c r="O220" s="10" t="str">
        <f>IFERROR(IF(VLOOKUP(A220,'Nuevo Testamento'!A:C,3,FALSE)=Table15[[#Headers],[Nuevo Testamento]],Table15[[#Headers],[Nuevo Testamento]],""),"")</f>
        <v/>
      </c>
      <c r="P220" s="10" t="str">
        <f>IFERROR(IF(VLOOKUP(A220,'Antiguo Testamento'!A:C,3,FALSE)=Table15[[#Headers],[Antiguo Testamento]],Table15[[#Headers],[Antiguo Testamento]],""),"")</f>
        <v>Antiguo Testamento</v>
      </c>
      <c r="Q220" s="10" t="str">
        <f>IFERROR(IF(VLOOKUP(A220,Final!A:C,3,FALSE)=Table15[[#Headers],[Final]],Table15[[#Headers],[Final]],""),"")</f>
        <v/>
      </c>
    </row>
    <row r="221" spans="1:17" s="10" customFormat="1" x14ac:dyDescent="0.25">
      <c r="A221" s="10" t="s">
        <v>208</v>
      </c>
      <c r="B221" s="10">
        <v>233</v>
      </c>
      <c r="C221" s="10" t="str">
        <f>IFERROR(IF(VLOOKUP(A221,Adviento!A:C,3,FALSE)=Table15[[#Headers],[Adviento]],Table15[[#Headers],[Adviento]],""),"")</f>
        <v/>
      </c>
      <c r="D221" s="10" t="str">
        <f>IFERROR(IF(VLOOKUP(A221,Navidad!A:C,3,FALSE)=Table15[[#Headers],[Navidad]],Table15[[#Headers],[Navidad]],""),"")</f>
        <v/>
      </c>
      <c r="E221" s="10" t="str">
        <f>IFERROR(IF(VLOOKUP(A221,Cuaresma!A:C,3,FALSE)=Table15[[#Headers],[Cuaresma]],Table15[[#Headers],[Cuaresma]],""),"")</f>
        <v/>
      </c>
      <c r="F221" s="10" t="str">
        <f>IFERROR(IF(VLOOKUP(A221,Pascua!A:C,3,FALSE)=Table15[[#Headers],[Pascua]],Table15[[#Headers],[Pascua]],""),"")</f>
        <v/>
      </c>
      <c r="G221" s="10" t="str">
        <f>IFERROR(IF(VLOOKUP(A221,Pentecostés!A:C,3,FALSE)=Table15[[#Headers],[Pentecostés]],Table15[[#Headers],[Pentecostés]],""),"")</f>
        <v/>
      </c>
      <c r="H221" s="10" t="str">
        <f>IFERROR(IF(VLOOKUP(A221,Entrada!A:C,3,FALSE)=Table15[[#Headers],[Entrada]],Table15[[#Headers],[Entrada]],""),"")</f>
        <v/>
      </c>
      <c r="I221" s="10" t="str">
        <f>IFERROR(IF(VLOOKUP(A221,Virgen!A:C,3,FALSE)=Table15[[#Headers],[Virgen]],Table15[[#Headers],[Virgen]],""),"")</f>
        <v/>
      </c>
      <c r="J221" s="10" t="str">
        <f>IFERROR(IF(VLOOKUP(A221,Paz!A:C,3,FALSE)=Table15[[#Headers],[Paz]],Table15[[#Headers],[Paz]],""),"")</f>
        <v/>
      </c>
      <c r="K221" s="10" t="str">
        <f>IFERROR(IF(VLOOKUP(A221,Pan!A:C,3,FALSE)=Table15[[#Headers],[Pan]],Table15[[#Headers],[Pan]],""),"")</f>
        <v/>
      </c>
      <c r="L221" s="10" t="str">
        <f>IFERROR(IF(VLOOKUP(A221,Comunión!A:C,3,FALSE)=Table15[[#Headers],[Comunión]],Table15[[#Headers],[Comunión]],""),"")</f>
        <v/>
      </c>
      <c r="M221" s="10" t="str">
        <f>IFERROR(IF(VLOOKUP(A221,Niños!A:C,3,FALSE)=Table15[[#Headers],[Niños]],Table15[[#Headers],[Niños]],""),"")</f>
        <v/>
      </c>
      <c r="N221" s="10" t="str">
        <f>IFERROR(IF(VLOOKUP(A221,Laudes!A:C,3,FALSE)=Table15[[#Headers],[Laudes]],Table15[[#Headers],[Laudes]],""),"")</f>
        <v/>
      </c>
      <c r="O221" s="10" t="str">
        <f>IFERROR(IF(VLOOKUP(A221,'Nuevo Testamento'!A:C,3,FALSE)=Table15[[#Headers],[Nuevo Testamento]],Table15[[#Headers],[Nuevo Testamento]],""),"")</f>
        <v/>
      </c>
      <c r="P221" s="10" t="str">
        <f>IFERROR(IF(VLOOKUP(A221,'Antiguo Testamento'!A:C,3,FALSE)=Table15[[#Headers],[Antiguo Testamento]],Table15[[#Headers],[Antiguo Testamento]],""),"")</f>
        <v>Antiguo Testamento</v>
      </c>
      <c r="Q221" s="10" t="str">
        <f>IFERROR(IF(VLOOKUP(A221,Final!A:C,3,FALSE)=Table15[[#Headers],[Final]],Table15[[#Headers],[Final]],""),"")</f>
        <v/>
      </c>
    </row>
    <row r="222" spans="1:17" s="10" customFormat="1" x14ac:dyDescent="0.25">
      <c r="A222" s="10" t="s">
        <v>87</v>
      </c>
      <c r="B222" s="10">
        <v>234</v>
      </c>
      <c r="C222" s="10" t="str">
        <f>IFERROR(IF(VLOOKUP(A222,Adviento!A:C,3,FALSE)=Table15[[#Headers],[Adviento]],Table15[[#Headers],[Adviento]],""),"")</f>
        <v/>
      </c>
      <c r="D222" s="10" t="str">
        <f>IFERROR(IF(VLOOKUP(A222,Navidad!A:C,3,FALSE)=Table15[[#Headers],[Navidad]],Table15[[#Headers],[Navidad]],""),"")</f>
        <v/>
      </c>
      <c r="E222" s="10" t="str">
        <f>IFERROR(IF(VLOOKUP(A222,Cuaresma!A:C,3,FALSE)=Table15[[#Headers],[Cuaresma]],Table15[[#Headers],[Cuaresma]],""),"")</f>
        <v/>
      </c>
      <c r="F222" s="10" t="str">
        <f>IFERROR(IF(VLOOKUP(A222,Pascua!A:C,3,FALSE)=Table15[[#Headers],[Pascua]],Table15[[#Headers],[Pascua]],""),"")</f>
        <v/>
      </c>
      <c r="G222" s="10" t="str">
        <f>IFERROR(IF(VLOOKUP(A222,Pentecostés!A:C,3,FALSE)=Table15[[#Headers],[Pentecostés]],Table15[[#Headers],[Pentecostés]],""),"")</f>
        <v/>
      </c>
      <c r="H222" s="10" t="str">
        <f>IFERROR(IF(VLOOKUP(A222,Entrada!A:C,3,FALSE)=Table15[[#Headers],[Entrada]],Table15[[#Headers],[Entrada]],""),"")</f>
        <v/>
      </c>
      <c r="I222" s="10" t="str">
        <f>IFERROR(IF(VLOOKUP(A222,Virgen!A:C,3,FALSE)=Table15[[#Headers],[Virgen]],Table15[[#Headers],[Virgen]],""),"")</f>
        <v/>
      </c>
      <c r="J222" s="10" t="str">
        <f>IFERROR(IF(VLOOKUP(A222,Paz!A:C,3,FALSE)=Table15[[#Headers],[Paz]],Table15[[#Headers],[Paz]],""),"")</f>
        <v/>
      </c>
      <c r="K222" s="10" t="str">
        <f>IFERROR(IF(VLOOKUP(A222,Pan!A:C,3,FALSE)=Table15[[#Headers],[Pan]],Table15[[#Headers],[Pan]],""),"")</f>
        <v/>
      </c>
      <c r="L222" s="10" t="str">
        <f>IFERROR(IF(VLOOKUP(A222,Comunión!A:C,3,FALSE)=Table15[[#Headers],[Comunión]],Table15[[#Headers],[Comunión]],""),"")</f>
        <v/>
      </c>
      <c r="M222" s="10" t="str">
        <f>IFERROR(IF(VLOOKUP(A222,Niños!A:C,3,FALSE)=Table15[[#Headers],[Niños]],Table15[[#Headers],[Niños]],""),"")</f>
        <v/>
      </c>
      <c r="N222" s="10" t="str">
        <f>IFERROR(IF(VLOOKUP(A222,Laudes!A:C,3,FALSE)=Table15[[#Headers],[Laudes]],Table15[[#Headers],[Laudes]],""),"")</f>
        <v/>
      </c>
      <c r="O222" s="10" t="str">
        <f>IFERROR(IF(VLOOKUP(A222,'Nuevo Testamento'!A:C,3,FALSE)=Table15[[#Headers],[Nuevo Testamento]],Table15[[#Headers],[Nuevo Testamento]],""),"")</f>
        <v/>
      </c>
      <c r="P222" s="10" t="str">
        <f>IFERROR(IF(VLOOKUP(A222,'Antiguo Testamento'!A:C,3,FALSE)=Table15[[#Headers],[Antiguo Testamento]],Table15[[#Headers],[Antiguo Testamento]],""),"")</f>
        <v>Antiguo Testamento</v>
      </c>
      <c r="Q222" s="10" t="str">
        <f>IFERROR(IF(VLOOKUP(A222,Final!A:C,3,FALSE)=Table15[[#Headers],[Final]],Table15[[#Headers],[Final]],""),"")</f>
        <v/>
      </c>
    </row>
    <row r="223" spans="1:17" s="10" customFormat="1" x14ac:dyDescent="0.25">
      <c r="A223" s="10" t="s">
        <v>212</v>
      </c>
      <c r="B223" s="10">
        <v>235</v>
      </c>
      <c r="C223" s="10" t="str">
        <f>IFERROR(IF(VLOOKUP(A223,Adviento!A:C,3,FALSE)=Table15[[#Headers],[Adviento]],Table15[[#Headers],[Adviento]],""),"")</f>
        <v/>
      </c>
      <c r="D223" s="10" t="str">
        <f>IFERROR(IF(VLOOKUP(A223,Navidad!A:C,3,FALSE)=Table15[[#Headers],[Navidad]],Table15[[#Headers],[Navidad]],""),"")</f>
        <v/>
      </c>
      <c r="E223" s="10" t="str">
        <f>IFERROR(IF(VLOOKUP(A223,Cuaresma!A:C,3,FALSE)=Table15[[#Headers],[Cuaresma]],Table15[[#Headers],[Cuaresma]],""),"")</f>
        <v>Cuaresma</v>
      </c>
      <c r="F223" s="10" t="str">
        <f>IFERROR(IF(VLOOKUP(A223,Pascua!A:C,3,FALSE)=Table15[[#Headers],[Pascua]],Table15[[#Headers],[Pascua]],""),"")</f>
        <v/>
      </c>
      <c r="G223" s="10" t="str">
        <f>IFERROR(IF(VLOOKUP(A223,Pentecostés!A:C,3,FALSE)=Table15[[#Headers],[Pentecostés]],Table15[[#Headers],[Pentecostés]],""),"")</f>
        <v/>
      </c>
      <c r="H223" s="10" t="str">
        <f>IFERROR(IF(VLOOKUP(A223,Entrada!A:C,3,FALSE)=Table15[[#Headers],[Entrada]],Table15[[#Headers],[Entrada]],""),"")</f>
        <v/>
      </c>
      <c r="I223" s="10" t="str">
        <f>IFERROR(IF(VLOOKUP(A223,Virgen!A:C,3,FALSE)=Table15[[#Headers],[Virgen]],Table15[[#Headers],[Virgen]],""),"")</f>
        <v/>
      </c>
      <c r="J223" s="10" t="str">
        <f>IFERROR(IF(VLOOKUP(A223,Paz!A:C,3,FALSE)=Table15[[#Headers],[Paz]],Table15[[#Headers],[Paz]],""),"")</f>
        <v/>
      </c>
      <c r="K223" s="10" t="str">
        <f>IFERROR(IF(VLOOKUP(A223,Pan!A:C,3,FALSE)=Table15[[#Headers],[Pan]],Table15[[#Headers],[Pan]],""),"")</f>
        <v/>
      </c>
      <c r="L223" s="10" t="str">
        <f>IFERROR(IF(VLOOKUP(A223,Comunión!A:C,3,FALSE)=Table15[[#Headers],[Comunión]],Table15[[#Headers],[Comunión]],""),"")</f>
        <v/>
      </c>
      <c r="M223" s="10" t="str">
        <f>IFERROR(IF(VLOOKUP(A223,Niños!A:C,3,FALSE)=Table15[[#Headers],[Niños]],Table15[[#Headers],[Niños]],""),"")</f>
        <v/>
      </c>
      <c r="N223" s="10" t="str">
        <f>IFERROR(IF(VLOOKUP(A223,Laudes!A:C,3,FALSE)=Table15[[#Headers],[Laudes]],Table15[[#Headers],[Laudes]],""),"")</f>
        <v/>
      </c>
      <c r="O223" s="10" t="str">
        <f>IFERROR(IF(VLOOKUP(A223,'Nuevo Testamento'!A:C,3,FALSE)=Table15[[#Headers],[Nuevo Testamento]],Table15[[#Headers],[Nuevo Testamento]],""),"")</f>
        <v/>
      </c>
      <c r="P223" s="10" t="str">
        <f>IFERROR(IF(VLOOKUP(A223,'Antiguo Testamento'!A:C,3,FALSE)=Table15[[#Headers],[Antiguo Testamento]],Table15[[#Headers],[Antiguo Testamento]],""),"")</f>
        <v>Antiguo Testamento</v>
      </c>
      <c r="Q223" s="10" t="str">
        <f>IFERROR(IF(VLOOKUP(A223,Final!A:C,3,FALSE)=Table15[[#Headers],[Final]],Table15[[#Headers],[Final]],""),"")</f>
        <v/>
      </c>
    </row>
    <row r="224" spans="1:17" s="10" customFormat="1" x14ac:dyDescent="0.25">
      <c r="A224" s="10" t="s">
        <v>94</v>
      </c>
      <c r="B224" s="10">
        <v>236</v>
      </c>
      <c r="C224" s="10" t="str">
        <f>IFERROR(IF(VLOOKUP(A224,Adviento!A:C,3,FALSE)=Table15[[#Headers],[Adviento]],Table15[[#Headers],[Adviento]],""),"")</f>
        <v>Adviento</v>
      </c>
      <c r="D224" s="10" t="str">
        <f>IFERROR(IF(VLOOKUP(A224,Navidad!A:C,3,FALSE)=Table15[[#Headers],[Navidad]],Table15[[#Headers],[Navidad]],""),"")</f>
        <v>Navidad</v>
      </c>
      <c r="E224" s="10" t="str">
        <f>IFERROR(IF(VLOOKUP(A224,Cuaresma!A:C,3,FALSE)=Table15[[#Headers],[Cuaresma]],Table15[[#Headers],[Cuaresma]],""),"")</f>
        <v/>
      </c>
      <c r="F224" s="10" t="str">
        <f>IFERROR(IF(VLOOKUP(A224,Pascua!A:C,3,FALSE)=Table15[[#Headers],[Pascua]],Table15[[#Headers],[Pascua]],""),"")</f>
        <v/>
      </c>
      <c r="G224" s="10" t="str">
        <f>IFERROR(IF(VLOOKUP(A224,Pentecostés!A:C,3,FALSE)=Table15[[#Headers],[Pentecostés]],Table15[[#Headers],[Pentecostés]],""),"")</f>
        <v/>
      </c>
      <c r="H224" s="10" t="str">
        <f>IFERROR(IF(VLOOKUP(A224,Entrada!A:C,3,FALSE)=Table15[[#Headers],[Entrada]],Table15[[#Headers],[Entrada]],""),"")</f>
        <v/>
      </c>
      <c r="I224" s="10" t="str">
        <f>IFERROR(IF(VLOOKUP(A224,Virgen!A:C,3,FALSE)=Table15[[#Headers],[Virgen]],Table15[[#Headers],[Virgen]],""),"")</f>
        <v/>
      </c>
      <c r="J224" s="10" t="str">
        <f>IFERROR(IF(VLOOKUP(A224,Paz!A:C,3,FALSE)=Table15[[#Headers],[Paz]],Table15[[#Headers],[Paz]],""),"")</f>
        <v/>
      </c>
      <c r="K224" s="10" t="str">
        <f>IFERROR(IF(VLOOKUP(A224,Pan!A:C,3,FALSE)=Table15[[#Headers],[Pan]],Table15[[#Headers],[Pan]],""),"")</f>
        <v/>
      </c>
      <c r="L224" s="10" t="str">
        <f>IFERROR(IF(VLOOKUP(A224,Comunión!A:C,3,FALSE)=Table15[[#Headers],[Comunión]],Table15[[#Headers],[Comunión]],""),"")</f>
        <v/>
      </c>
      <c r="M224" s="10" t="str">
        <f>IFERROR(IF(VLOOKUP(A224,Niños!A:C,3,FALSE)=Table15[[#Headers],[Niños]],Table15[[#Headers],[Niños]],""),"")</f>
        <v/>
      </c>
      <c r="N224" s="10" t="str">
        <f>IFERROR(IF(VLOOKUP(A224,Laudes!A:C,3,FALSE)=Table15[[#Headers],[Laudes]],Table15[[#Headers],[Laudes]],""),"")</f>
        <v/>
      </c>
      <c r="O224" s="10" t="str">
        <f>IFERROR(IF(VLOOKUP(A224,'Nuevo Testamento'!A:C,3,FALSE)=Table15[[#Headers],[Nuevo Testamento]],Table15[[#Headers],[Nuevo Testamento]],""),"")</f>
        <v/>
      </c>
      <c r="P224" s="10" t="str">
        <f>IFERROR(IF(VLOOKUP(A224,'Antiguo Testamento'!A:C,3,FALSE)=Table15[[#Headers],[Antiguo Testamento]],Table15[[#Headers],[Antiguo Testamento]],""),"")</f>
        <v/>
      </c>
      <c r="Q224" s="10" t="str">
        <f>IFERROR(IF(VLOOKUP(A224,Final!A:C,3,FALSE)=Table15[[#Headers],[Final]],Table15[[#Headers],[Final]],""),"")</f>
        <v/>
      </c>
    </row>
    <row r="225" spans="1:17" s="10" customFormat="1" x14ac:dyDescent="0.25">
      <c r="A225" s="10" t="s">
        <v>104</v>
      </c>
      <c r="B225" s="10">
        <v>237</v>
      </c>
      <c r="C225" s="10" t="str">
        <f>IFERROR(IF(VLOOKUP(A225,Adviento!A:C,3,FALSE)=Table15[[#Headers],[Adviento]],Table15[[#Headers],[Adviento]],""),"")</f>
        <v/>
      </c>
      <c r="D225" s="10" t="str">
        <f>IFERROR(IF(VLOOKUP(A225,Navidad!A:C,3,FALSE)=Table15[[#Headers],[Navidad]],Table15[[#Headers],[Navidad]],""),"")</f>
        <v/>
      </c>
      <c r="E225" s="10" t="str">
        <f>IFERROR(IF(VLOOKUP(A225,Cuaresma!A:C,3,FALSE)=Table15[[#Headers],[Cuaresma]],Table15[[#Headers],[Cuaresma]],""),"")</f>
        <v/>
      </c>
      <c r="F225" s="10" t="str">
        <f>IFERROR(IF(VLOOKUP(A225,Pascua!A:C,3,FALSE)=Table15[[#Headers],[Pascua]],Table15[[#Headers],[Pascua]],""),"")</f>
        <v>Pascua</v>
      </c>
      <c r="G225" s="10" t="str">
        <f>IFERROR(IF(VLOOKUP(A225,Pentecostés!A:C,3,FALSE)=Table15[[#Headers],[Pentecostés]],Table15[[#Headers],[Pentecostés]],""),"")</f>
        <v>Pentecostés</v>
      </c>
      <c r="H225" s="10" t="str">
        <f>IFERROR(IF(VLOOKUP(A225,Entrada!A:C,3,FALSE)=Table15[[#Headers],[Entrada]],Table15[[#Headers],[Entrada]],""),"")</f>
        <v/>
      </c>
      <c r="I225" s="10" t="str">
        <f>IFERROR(IF(VLOOKUP(A225,Virgen!A:C,3,FALSE)=Table15[[#Headers],[Virgen]],Table15[[#Headers],[Virgen]],""),"")</f>
        <v/>
      </c>
      <c r="J225" s="10" t="str">
        <f>IFERROR(IF(VLOOKUP(A225,Paz!A:C,3,FALSE)=Table15[[#Headers],[Paz]],Table15[[#Headers],[Paz]],""),"")</f>
        <v/>
      </c>
      <c r="K225" s="10" t="str">
        <f>IFERROR(IF(VLOOKUP(A225,Pan!A:C,3,FALSE)=Table15[[#Headers],[Pan]],Table15[[#Headers],[Pan]],""),"")</f>
        <v/>
      </c>
      <c r="L225" s="10" t="str">
        <f>IFERROR(IF(VLOOKUP(A225,Comunión!A:C,3,FALSE)=Table15[[#Headers],[Comunión]],Table15[[#Headers],[Comunión]],""),"")</f>
        <v/>
      </c>
      <c r="M225" s="10" t="str">
        <f>IFERROR(IF(VLOOKUP(A225,Niños!A:C,3,FALSE)=Table15[[#Headers],[Niños]],Table15[[#Headers],[Niños]],""),"")</f>
        <v/>
      </c>
      <c r="N225" s="10" t="str">
        <f>IFERROR(IF(VLOOKUP(A225,Laudes!A:C,3,FALSE)=Table15[[#Headers],[Laudes]],Table15[[#Headers],[Laudes]],""),"")</f>
        <v>Laudes</v>
      </c>
      <c r="O225" s="10" t="str">
        <f>IFERROR(IF(VLOOKUP(A225,'Nuevo Testamento'!A:C,3,FALSE)=Table15[[#Headers],[Nuevo Testamento]],Table15[[#Headers],[Nuevo Testamento]],""),"")</f>
        <v/>
      </c>
      <c r="P225" s="10" t="str">
        <f>IFERROR(IF(VLOOKUP(A225,'Antiguo Testamento'!A:C,3,FALSE)=Table15[[#Headers],[Antiguo Testamento]],Table15[[#Headers],[Antiguo Testamento]],""),"")</f>
        <v/>
      </c>
      <c r="Q225" s="10" t="str">
        <f>IFERROR(IF(VLOOKUP(A225,Final!A:C,3,FALSE)=Table15[[#Headers],[Final]],Table15[[#Headers],[Final]],""),"")</f>
        <v/>
      </c>
    </row>
    <row r="226" spans="1:17" s="10" customFormat="1" x14ac:dyDescent="0.25">
      <c r="A226" s="10" t="s">
        <v>109</v>
      </c>
      <c r="B226" s="10">
        <v>238</v>
      </c>
      <c r="C226" s="10" t="str">
        <f>IFERROR(IF(VLOOKUP(A226,Adviento!A:C,3,FALSE)=Table15[[#Headers],[Adviento]],Table15[[#Headers],[Adviento]],""),"")</f>
        <v/>
      </c>
      <c r="D226" s="10" t="str">
        <f>IFERROR(IF(VLOOKUP(A226,Navidad!A:C,3,FALSE)=Table15[[#Headers],[Navidad]],Table15[[#Headers],[Navidad]],""),"")</f>
        <v/>
      </c>
      <c r="E226" s="10" t="str">
        <f>IFERROR(IF(VLOOKUP(A226,Cuaresma!A:C,3,FALSE)=Table15[[#Headers],[Cuaresma]],Table15[[#Headers],[Cuaresma]],""),"")</f>
        <v/>
      </c>
      <c r="F226" s="10" t="str">
        <f>IFERROR(IF(VLOOKUP(A226,Pascua!A:C,3,FALSE)=Table15[[#Headers],[Pascua]],Table15[[#Headers],[Pascua]],""),"")</f>
        <v/>
      </c>
      <c r="G226" s="10" t="str">
        <f>IFERROR(IF(VLOOKUP(A226,Pentecostés!A:C,3,FALSE)=Table15[[#Headers],[Pentecostés]],Table15[[#Headers],[Pentecostés]],""),"")</f>
        <v/>
      </c>
      <c r="H226" s="10" t="str">
        <f>IFERROR(IF(VLOOKUP(A226,Entrada!A:C,3,FALSE)=Table15[[#Headers],[Entrada]],Table15[[#Headers],[Entrada]],""),"")</f>
        <v/>
      </c>
      <c r="I226" s="10" t="str">
        <f>IFERROR(IF(VLOOKUP(A226,Virgen!A:C,3,FALSE)=Table15[[#Headers],[Virgen]],Table15[[#Headers],[Virgen]],""),"")</f>
        <v/>
      </c>
      <c r="J226" s="10" t="str">
        <f>IFERROR(IF(VLOOKUP(A226,Paz!A:C,3,FALSE)=Table15[[#Headers],[Paz]],Table15[[#Headers],[Paz]],""),"")</f>
        <v/>
      </c>
      <c r="K226" s="10" t="str">
        <f>IFERROR(IF(VLOOKUP(A226,Pan!A:C,3,FALSE)=Table15[[#Headers],[Pan]],Table15[[#Headers],[Pan]],""),"")</f>
        <v/>
      </c>
      <c r="L226" s="10" t="str">
        <f>IFERROR(IF(VLOOKUP(A226,Comunión!A:C,3,FALSE)=Table15[[#Headers],[Comunión]],Table15[[#Headers],[Comunión]],""),"")</f>
        <v/>
      </c>
      <c r="M226" s="10" t="str">
        <f>IFERROR(IF(VLOOKUP(A226,Niños!A:C,3,FALSE)=Table15[[#Headers],[Niños]],Table15[[#Headers],[Niños]],""),"")</f>
        <v/>
      </c>
      <c r="N226" s="10" t="str">
        <f>IFERROR(IF(VLOOKUP(A226,Laudes!A:C,3,FALSE)=Table15[[#Headers],[Laudes]],Table15[[#Headers],[Laudes]],""),"")</f>
        <v/>
      </c>
      <c r="O226" s="10" t="str">
        <f>IFERROR(IF(VLOOKUP(A226,'Nuevo Testamento'!A:C,3,FALSE)=Table15[[#Headers],[Nuevo Testamento]],Table15[[#Headers],[Nuevo Testamento]],""),"")</f>
        <v/>
      </c>
      <c r="P226" s="10" t="str">
        <f>IFERROR(IF(VLOOKUP(A226,'Antiguo Testamento'!A:C,3,FALSE)=Table15[[#Headers],[Antiguo Testamento]],Table15[[#Headers],[Antiguo Testamento]],""),"")</f>
        <v/>
      </c>
      <c r="Q226" s="10" t="str">
        <f>IFERROR(IF(VLOOKUP(A226,Final!A:C,3,FALSE)=Table15[[#Headers],[Final]],Table15[[#Headers],[Final]],""),"")</f>
        <v/>
      </c>
    </row>
    <row r="227" spans="1:17" s="10" customFormat="1" x14ac:dyDescent="0.25">
      <c r="A227" s="10" t="s">
        <v>124</v>
      </c>
      <c r="B227" s="10">
        <v>239</v>
      </c>
      <c r="C227" s="10" t="str">
        <f>IFERROR(IF(VLOOKUP(A227,Adviento!A:C,3,FALSE)=Table15[[#Headers],[Adviento]],Table15[[#Headers],[Adviento]],""),"")</f>
        <v/>
      </c>
      <c r="D227" s="10" t="str">
        <f>IFERROR(IF(VLOOKUP(A227,Navidad!A:C,3,FALSE)=Table15[[#Headers],[Navidad]],Table15[[#Headers],[Navidad]],""),"")</f>
        <v/>
      </c>
      <c r="E227" s="10" t="str">
        <f>IFERROR(IF(VLOOKUP(A227,Cuaresma!A:C,3,FALSE)=Table15[[#Headers],[Cuaresma]],Table15[[#Headers],[Cuaresma]],""),"")</f>
        <v/>
      </c>
      <c r="F227" s="10" t="str">
        <f>IFERROR(IF(VLOOKUP(A227,Pascua!A:C,3,FALSE)=Table15[[#Headers],[Pascua]],Table15[[#Headers],[Pascua]],""),"")</f>
        <v/>
      </c>
      <c r="G227" s="10" t="str">
        <f>IFERROR(IF(VLOOKUP(A227,Pentecostés!A:C,3,FALSE)=Table15[[#Headers],[Pentecostés]],Table15[[#Headers],[Pentecostés]],""),"")</f>
        <v/>
      </c>
      <c r="H227" s="10" t="str">
        <f>IFERROR(IF(VLOOKUP(A227,Entrada!A:C,3,FALSE)=Table15[[#Headers],[Entrada]],Table15[[#Headers],[Entrada]],""),"")</f>
        <v/>
      </c>
      <c r="I227" s="10" t="str">
        <f>IFERROR(IF(VLOOKUP(A227,Virgen!A:C,3,FALSE)=Table15[[#Headers],[Virgen]],Table15[[#Headers],[Virgen]],""),"")</f>
        <v/>
      </c>
      <c r="J227" s="10" t="str">
        <f>IFERROR(IF(VLOOKUP(A227,Paz!A:C,3,FALSE)=Table15[[#Headers],[Paz]],Table15[[#Headers],[Paz]],""),"")</f>
        <v/>
      </c>
      <c r="K227" s="10" t="str">
        <f>IFERROR(IF(VLOOKUP(A227,Pan!A:C,3,FALSE)=Table15[[#Headers],[Pan]],Table15[[#Headers],[Pan]],""),"")</f>
        <v/>
      </c>
      <c r="L227" s="10" t="str">
        <f>IFERROR(IF(VLOOKUP(A227,Comunión!A:C,3,FALSE)=Table15[[#Headers],[Comunión]],Table15[[#Headers],[Comunión]],""),"")</f>
        <v/>
      </c>
      <c r="M227" s="10" t="str">
        <f>IFERROR(IF(VLOOKUP(A227,Niños!A:C,3,FALSE)=Table15[[#Headers],[Niños]],Table15[[#Headers],[Niños]],""),"")</f>
        <v/>
      </c>
      <c r="N227" s="10" t="str">
        <f>IFERROR(IF(VLOOKUP(A227,Laudes!A:C,3,FALSE)=Table15[[#Headers],[Laudes]],Table15[[#Headers],[Laudes]],""),"")</f>
        <v/>
      </c>
      <c r="O227" s="10" t="str">
        <f>IFERROR(IF(VLOOKUP(A227,'Nuevo Testamento'!A:C,3,FALSE)=Table15[[#Headers],[Nuevo Testamento]],Table15[[#Headers],[Nuevo Testamento]],""),"")</f>
        <v/>
      </c>
      <c r="P227" s="10" t="str">
        <f>IFERROR(IF(VLOOKUP(A227,'Antiguo Testamento'!A:C,3,FALSE)=Table15[[#Headers],[Antiguo Testamento]],Table15[[#Headers],[Antiguo Testamento]],""),"")</f>
        <v/>
      </c>
      <c r="Q227" s="10" t="str">
        <f>IFERROR(IF(VLOOKUP(A227,Final!A:C,3,FALSE)=Table15[[#Headers],[Final]],Table15[[#Headers],[Final]],""),"")</f>
        <v/>
      </c>
    </row>
    <row r="228" spans="1:17" s="10" customFormat="1" x14ac:dyDescent="0.25">
      <c r="A228" s="10" t="s">
        <v>126</v>
      </c>
      <c r="B228" s="10">
        <v>240</v>
      </c>
      <c r="C228" s="10" t="str">
        <f>IFERROR(IF(VLOOKUP(A228,Adviento!A:C,3,FALSE)=Table15[[#Headers],[Adviento]],Table15[[#Headers],[Adviento]],""),"")</f>
        <v/>
      </c>
      <c r="D228" s="10" t="str">
        <f>IFERROR(IF(VLOOKUP(A228,Navidad!A:C,3,FALSE)=Table15[[#Headers],[Navidad]],Table15[[#Headers],[Navidad]],""),"")</f>
        <v/>
      </c>
      <c r="E228" s="10" t="str">
        <f>IFERROR(IF(VLOOKUP(A228,Cuaresma!A:C,3,FALSE)=Table15[[#Headers],[Cuaresma]],Table15[[#Headers],[Cuaresma]],""),"")</f>
        <v/>
      </c>
      <c r="F228" s="10" t="str">
        <f>IFERROR(IF(VLOOKUP(A228,Pascua!A:C,3,FALSE)=Table15[[#Headers],[Pascua]],Table15[[#Headers],[Pascua]],""),"")</f>
        <v/>
      </c>
      <c r="G228" s="10" t="str">
        <f>IFERROR(IF(VLOOKUP(A228,Pentecostés!A:C,3,FALSE)=Table15[[#Headers],[Pentecostés]],Table15[[#Headers],[Pentecostés]],""),"")</f>
        <v/>
      </c>
      <c r="H228" s="10" t="str">
        <f>IFERROR(IF(VLOOKUP(A228,Entrada!A:C,3,FALSE)=Table15[[#Headers],[Entrada]],Table15[[#Headers],[Entrada]],""),"")</f>
        <v/>
      </c>
      <c r="I228" s="10" t="str">
        <f>IFERROR(IF(VLOOKUP(A228,Virgen!A:C,3,FALSE)=Table15[[#Headers],[Virgen]],Table15[[#Headers],[Virgen]],""),"")</f>
        <v/>
      </c>
      <c r="J228" s="10" t="str">
        <f>IFERROR(IF(VLOOKUP(A228,Paz!A:C,3,FALSE)=Table15[[#Headers],[Paz]],Table15[[#Headers],[Paz]],""),"")</f>
        <v/>
      </c>
      <c r="K228" s="10" t="str">
        <f>IFERROR(IF(VLOOKUP(A228,Pan!A:C,3,FALSE)=Table15[[#Headers],[Pan]],Table15[[#Headers],[Pan]],""),"")</f>
        <v/>
      </c>
      <c r="L228" s="10" t="str">
        <f>IFERROR(IF(VLOOKUP(A228,Comunión!A:C,3,FALSE)=Table15[[#Headers],[Comunión]],Table15[[#Headers],[Comunión]],""),"")</f>
        <v/>
      </c>
      <c r="M228" s="10" t="str">
        <f>IFERROR(IF(VLOOKUP(A228,Niños!A:C,3,FALSE)=Table15[[#Headers],[Niños]],Table15[[#Headers],[Niños]],""),"")</f>
        <v/>
      </c>
      <c r="N228" s="10" t="str">
        <f>IFERROR(IF(VLOOKUP(A228,Laudes!A:C,3,FALSE)=Table15[[#Headers],[Laudes]],Table15[[#Headers],[Laudes]],""),"")</f>
        <v/>
      </c>
      <c r="O228" s="10" t="str">
        <f>IFERROR(IF(VLOOKUP(A228,'Nuevo Testamento'!A:C,3,FALSE)=Table15[[#Headers],[Nuevo Testamento]],Table15[[#Headers],[Nuevo Testamento]],""),"")</f>
        <v/>
      </c>
      <c r="P228" s="10" t="str">
        <f>IFERROR(IF(VLOOKUP(A228,'Antiguo Testamento'!A:C,3,FALSE)=Table15[[#Headers],[Antiguo Testamento]],Table15[[#Headers],[Antiguo Testamento]],""),"")</f>
        <v>Antiguo Testamento</v>
      </c>
      <c r="Q228" s="10" t="str">
        <f>IFERROR(IF(VLOOKUP(A228,Final!A:C,3,FALSE)=Table15[[#Headers],[Final]],Table15[[#Headers],[Final]],""),"")</f>
        <v/>
      </c>
    </row>
    <row r="229" spans="1:17" s="10" customFormat="1" x14ac:dyDescent="0.25">
      <c r="A229" s="10" t="s">
        <v>156</v>
      </c>
      <c r="B229" s="10">
        <v>241</v>
      </c>
      <c r="C229" s="10" t="str">
        <f>IFERROR(IF(VLOOKUP(A229,Adviento!A:C,3,FALSE)=Table15[[#Headers],[Adviento]],Table15[[#Headers],[Adviento]],""),"")</f>
        <v/>
      </c>
      <c r="D229" s="10" t="str">
        <f>IFERROR(IF(VLOOKUP(A229,Navidad!A:C,3,FALSE)=Table15[[#Headers],[Navidad]],Table15[[#Headers],[Navidad]],""),"")</f>
        <v/>
      </c>
      <c r="E229" s="10" t="str">
        <f>IFERROR(IF(VLOOKUP(A229,Cuaresma!A:C,3,FALSE)=Table15[[#Headers],[Cuaresma]],Table15[[#Headers],[Cuaresma]],""),"")</f>
        <v/>
      </c>
      <c r="F229" s="10" t="str">
        <f>IFERROR(IF(VLOOKUP(A229,Pascua!A:C,3,FALSE)=Table15[[#Headers],[Pascua]],Table15[[#Headers],[Pascua]],""),"")</f>
        <v>Pascua</v>
      </c>
      <c r="G229" s="10" t="str">
        <f>IFERROR(IF(VLOOKUP(A229,Pentecostés!A:C,3,FALSE)=Table15[[#Headers],[Pentecostés]],Table15[[#Headers],[Pentecostés]],""),"")</f>
        <v>Pentecostés</v>
      </c>
      <c r="H229" s="10" t="str">
        <f>IFERROR(IF(VLOOKUP(A229,Entrada!A:C,3,FALSE)=Table15[[#Headers],[Entrada]],Table15[[#Headers],[Entrada]],""),"")</f>
        <v/>
      </c>
      <c r="I229" s="10" t="str">
        <f>IFERROR(IF(VLOOKUP(A229,Virgen!A:C,3,FALSE)=Table15[[#Headers],[Virgen]],Table15[[#Headers],[Virgen]],""),"")</f>
        <v/>
      </c>
      <c r="J229" s="10" t="str">
        <f>IFERROR(IF(VLOOKUP(A229,Paz!A:C,3,FALSE)=Table15[[#Headers],[Paz]],Table15[[#Headers],[Paz]],""),"")</f>
        <v/>
      </c>
      <c r="K229" s="10" t="str">
        <f>IFERROR(IF(VLOOKUP(A229,Pan!A:C,3,FALSE)=Table15[[#Headers],[Pan]],Table15[[#Headers],[Pan]],""),"")</f>
        <v/>
      </c>
      <c r="L229" s="10" t="str">
        <f>IFERROR(IF(VLOOKUP(A229,Comunión!A:C,3,FALSE)=Table15[[#Headers],[Comunión]],Table15[[#Headers],[Comunión]],""),"")</f>
        <v/>
      </c>
      <c r="M229" s="10" t="str">
        <f>IFERROR(IF(VLOOKUP(A229,Niños!A:C,3,FALSE)=Table15[[#Headers],[Niños]],Table15[[#Headers],[Niños]],""),"")</f>
        <v/>
      </c>
      <c r="N229" s="10" t="str">
        <f>IFERROR(IF(VLOOKUP(A229,Laudes!A:C,3,FALSE)=Table15[[#Headers],[Laudes]],Table15[[#Headers],[Laudes]],""),"")</f>
        <v/>
      </c>
      <c r="O229" s="10" t="str">
        <f>IFERROR(IF(VLOOKUP(A229,'Nuevo Testamento'!A:C,3,FALSE)=Table15[[#Headers],[Nuevo Testamento]],Table15[[#Headers],[Nuevo Testamento]],""),"")</f>
        <v/>
      </c>
      <c r="P229" s="10" t="str">
        <f>IFERROR(IF(VLOOKUP(A229,'Antiguo Testamento'!A:C,3,FALSE)=Table15[[#Headers],[Antiguo Testamento]],Table15[[#Headers],[Antiguo Testamento]],""),"")</f>
        <v>Antiguo Testamento</v>
      </c>
      <c r="Q229" s="10" t="str">
        <f>IFERROR(IF(VLOOKUP(A229,Final!A:C,3,FALSE)=Table15[[#Headers],[Final]],Table15[[#Headers],[Final]],""),"")</f>
        <v/>
      </c>
    </row>
    <row r="230" spans="1:17" s="10" customFormat="1" x14ac:dyDescent="0.25">
      <c r="A230" s="10" t="s">
        <v>55</v>
      </c>
      <c r="B230" s="10">
        <v>242</v>
      </c>
      <c r="C230" s="10" t="str">
        <f>IFERROR(IF(VLOOKUP(A230,Adviento!A:C,3,FALSE)=Table15[[#Headers],[Adviento]],Table15[[#Headers],[Adviento]],""),"")</f>
        <v/>
      </c>
      <c r="D230" s="10" t="str">
        <f>IFERROR(IF(VLOOKUP(A230,Navidad!A:C,3,FALSE)=Table15[[#Headers],[Navidad]],Table15[[#Headers],[Navidad]],""),"")</f>
        <v/>
      </c>
      <c r="E230" s="10" t="str">
        <f>IFERROR(IF(VLOOKUP(A230,Cuaresma!A:C,3,FALSE)=Table15[[#Headers],[Cuaresma]],Table15[[#Headers],[Cuaresma]],""),"")</f>
        <v/>
      </c>
      <c r="F230" s="10" t="str">
        <f>IFERROR(IF(VLOOKUP(A230,Pascua!A:C,3,FALSE)=Table15[[#Headers],[Pascua]],Table15[[#Headers],[Pascua]],""),"")</f>
        <v/>
      </c>
      <c r="G230" s="10" t="str">
        <f>IFERROR(IF(VLOOKUP(A230,Pentecostés!A:C,3,FALSE)=Table15[[#Headers],[Pentecostés]],Table15[[#Headers],[Pentecostés]],""),"")</f>
        <v/>
      </c>
      <c r="H230" s="10" t="str">
        <f>IFERROR(IF(VLOOKUP(A230,Entrada!A:C,3,FALSE)=Table15[[#Headers],[Entrada]],Table15[[#Headers],[Entrada]],""),"")</f>
        <v/>
      </c>
      <c r="I230" s="10" t="str">
        <f>IFERROR(IF(VLOOKUP(A230,Virgen!A:C,3,FALSE)=Table15[[#Headers],[Virgen]],Table15[[#Headers],[Virgen]],""),"")</f>
        <v/>
      </c>
      <c r="J230" s="10" t="str">
        <f>IFERROR(IF(VLOOKUP(A230,Paz!A:C,3,FALSE)=Table15[[#Headers],[Paz]],Table15[[#Headers],[Paz]],""),"")</f>
        <v/>
      </c>
      <c r="K230" s="10" t="str">
        <f>IFERROR(IF(VLOOKUP(A230,Pan!A:C,3,FALSE)=Table15[[#Headers],[Pan]],Table15[[#Headers],[Pan]],""),"")</f>
        <v/>
      </c>
      <c r="L230" s="10" t="str">
        <f>IFERROR(IF(VLOOKUP(A230,Comunión!A:C,3,FALSE)=Table15[[#Headers],[Comunión]],Table15[[#Headers],[Comunión]],""),"")</f>
        <v/>
      </c>
      <c r="M230" s="10" t="str">
        <f>IFERROR(IF(VLOOKUP(A230,Niños!A:C,3,FALSE)=Table15[[#Headers],[Niños]],Table15[[#Headers],[Niños]],""),"")</f>
        <v/>
      </c>
      <c r="N230" s="10" t="str">
        <f>IFERROR(IF(VLOOKUP(A230,Laudes!A:C,3,FALSE)=Table15[[#Headers],[Laudes]],Table15[[#Headers],[Laudes]],""),"")</f>
        <v>Laudes</v>
      </c>
      <c r="O230" s="10" t="str">
        <f>IFERROR(IF(VLOOKUP(A230,'Nuevo Testamento'!A:C,3,FALSE)=Table15[[#Headers],[Nuevo Testamento]],Table15[[#Headers],[Nuevo Testamento]],""),"")</f>
        <v/>
      </c>
      <c r="P230" s="10" t="str">
        <f>IFERROR(IF(VLOOKUP(A230,'Antiguo Testamento'!A:C,3,FALSE)=Table15[[#Headers],[Antiguo Testamento]],Table15[[#Headers],[Antiguo Testamento]],""),"")</f>
        <v/>
      </c>
      <c r="Q230" s="10" t="str">
        <f>IFERROR(IF(VLOOKUP(A230,Final!A:C,3,FALSE)=Table15[[#Headers],[Final]],Table15[[#Headers],[Final]],""),"")</f>
        <v/>
      </c>
    </row>
    <row r="231" spans="1:17" s="10" customFormat="1" x14ac:dyDescent="0.25">
      <c r="A231" s="10" t="s">
        <v>172</v>
      </c>
      <c r="B231" s="10">
        <v>243</v>
      </c>
      <c r="C231" s="10" t="str">
        <f>IFERROR(IF(VLOOKUP(A231,Adviento!A:C,3,FALSE)=Table15[[#Headers],[Adviento]],Table15[[#Headers],[Adviento]],""),"")</f>
        <v/>
      </c>
      <c r="D231" s="10" t="str">
        <f>IFERROR(IF(VLOOKUP(A231,Navidad!A:C,3,FALSE)=Table15[[#Headers],[Navidad]],Table15[[#Headers],[Navidad]],""),"")</f>
        <v/>
      </c>
      <c r="E231" s="10" t="str">
        <f>IFERROR(IF(VLOOKUP(A231,Cuaresma!A:C,3,FALSE)=Table15[[#Headers],[Cuaresma]],Table15[[#Headers],[Cuaresma]],""),"")</f>
        <v/>
      </c>
      <c r="F231" s="10" t="str">
        <f>IFERROR(IF(VLOOKUP(A231,Pascua!A:C,3,FALSE)=Table15[[#Headers],[Pascua]],Table15[[#Headers],[Pascua]],""),"")</f>
        <v/>
      </c>
      <c r="G231" s="10" t="str">
        <f>IFERROR(IF(VLOOKUP(A231,Pentecostés!A:C,3,FALSE)=Table15[[#Headers],[Pentecostés]],Table15[[#Headers],[Pentecostés]],""),"")</f>
        <v/>
      </c>
      <c r="H231" s="10" t="str">
        <f>IFERROR(IF(VLOOKUP(A231,Entrada!A:C,3,FALSE)=Table15[[#Headers],[Entrada]],Table15[[#Headers],[Entrada]],""),"")</f>
        <v/>
      </c>
      <c r="I231" s="10" t="str">
        <f>IFERROR(IF(VLOOKUP(A231,Virgen!A:C,3,FALSE)=Table15[[#Headers],[Virgen]],Table15[[#Headers],[Virgen]],""),"")</f>
        <v/>
      </c>
      <c r="J231" s="10" t="str">
        <f>IFERROR(IF(VLOOKUP(A231,Paz!A:C,3,FALSE)=Table15[[#Headers],[Paz]],Table15[[#Headers],[Paz]],""),"")</f>
        <v/>
      </c>
      <c r="K231" s="10" t="str">
        <f>IFERROR(IF(VLOOKUP(A231,Pan!A:C,3,FALSE)=Table15[[#Headers],[Pan]],Table15[[#Headers],[Pan]],""),"")</f>
        <v/>
      </c>
      <c r="L231" s="10" t="str">
        <f>IFERROR(IF(VLOOKUP(A231,Comunión!A:C,3,FALSE)=Table15[[#Headers],[Comunión]],Table15[[#Headers],[Comunión]],""),"")</f>
        <v/>
      </c>
      <c r="M231" s="10" t="str">
        <f>IFERROR(IF(VLOOKUP(A231,Niños!A:C,3,FALSE)=Table15[[#Headers],[Niños]],Table15[[#Headers],[Niños]],""),"")</f>
        <v/>
      </c>
      <c r="N231" s="10" t="str">
        <f>IFERROR(IF(VLOOKUP(A231,Laudes!A:C,3,FALSE)=Table15[[#Headers],[Laudes]],Table15[[#Headers],[Laudes]],""),"")</f>
        <v/>
      </c>
      <c r="O231" s="10" t="str">
        <f>IFERROR(IF(VLOOKUP(A231,'Nuevo Testamento'!A:C,3,FALSE)=Table15[[#Headers],[Nuevo Testamento]],Table15[[#Headers],[Nuevo Testamento]],""),"")</f>
        <v/>
      </c>
      <c r="P231" s="10" t="str">
        <f>IFERROR(IF(VLOOKUP(A231,'Antiguo Testamento'!A:C,3,FALSE)=Table15[[#Headers],[Antiguo Testamento]],Table15[[#Headers],[Antiguo Testamento]],""),"")</f>
        <v>Antiguo Testamento</v>
      </c>
      <c r="Q231" s="10" t="str">
        <f>IFERROR(IF(VLOOKUP(A231,Final!A:C,3,FALSE)=Table15[[#Headers],[Final]],Table15[[#Headers],[Final]],""),"")</f>
        <v/>
      </c>
    </row>
    <row r="232" spans="1:17" s="10" customFormat="1" x14ac:dyDescent="0.25">
      <c r="A232" s="10" t="s">
        <v>91</v>
      </c>
      <c r="B232" s="10">
        <v>244</v>
      </c>
      <c r="C232" s="10" t="str">
        <f>IFERROR(IF(VLOOKUP(A232,Adviento!A:C,3,FALSE)=Table15[[#Headers],[Adviento]],Table15[[#Headers],[Adviento]],""),"")</f>
        <v/>
      </c>
      <c r="D232" s="10" t="str">
        <f>IFERROR(IF(VLOOKUP(A232,Navidad!A:C,3,FALSE)=Table15[[#Headers],[Navidad]],Table15[[#Headers],[Navidad]],""),"")</f>
        <v/>
      </c>
      <c r="E232" s="10" t="str">
        <f>IFERROR(IF(VLOOKUP(A232,Cuaresma!A:C,3,FALSE)=Table15[[#Headers],[Cuaresma]],Table15[[#Headers],[Cuaresma]],""),"")</f>
        <v/>
      </c>
      <c r="F232" s="10" t="str">
        <f>IFERROR(IF(VLOOKUP(A232,Pascua!A:C,3,FALSE)=Table15[[#Headers],[Pascua]],Table15[[#Headers],[Pascua]],""),"")</f>
        <v/>
      </c>
      <c r="G232" s="10" t="str">
        <f>IFERROR(IF(VLOOKUP(A232,Pentecostés!A:C,3,FALSE)=Table15[[#Headers],[Pentecostés]],Table15[[#Headers],[Pentecostés]],""),"")</f>
        <v/>
      </c>
      <c r="H232" s="10" t="str">
        <f>IFERROR(IF(VLOOKUP(A232,Entrada!A:C,3,FALSE)=Table15[[#Headers],[Entrada]],Table15[[#Headers],[Entrada]],""),"")</f>
        <v/>
      </c>
      <c r="I232" s="10" t="str">
        <f>IFERROR(IF(VLOOKUP(A232,Virgen!A:C,3,FALSE)=Table15[[#Headers],[Virgen]],Table15[[#Headers],[Virgen]],""),"")</f>
        <v/>
      </c>
      <c r="J232" s="10" t="str">
        <f>IFERROR(IF(VLOOKUP(A232,Paz!A:C,3,FALSE)=Table15[[#Headers],[Paz]],Table15[[#Headers],[Paz]],""),"")</f>
        <v/>
      </c>
      <c r="K232" s="10" t="str">
        <f>IFERROR(IF(VLOOKUP(A232,Pan!A:C,3,FALSE)=Table15[[#Headers],[Pan]],Table15[[#Headers],[Pan]],""),"")</f>
        <v/>
      </c>
      <c r="L232" s="10" t="str">
        <f>IFERROR(IF(VLOOKUP(A232,Comunión!A:C,3,FALSE)=Table15[[#Headers],[Comunión]],Table15[[#Headers],[Comunión]],""),"")</f>
        <v/>
      </c>
      <c r="M232" s="10" t="str">
        <f>IFERROR(IF(VLOOKUP(A232,Niños!A:C,3,FALSE)=Table15[[#Headers],[Niños]],Table15[[#Headers],[Niños]],""),"")</f>
        <v/>
      </c>
      <c r="N232" s="10" t="str">
        <f>IFERROR(IF(VLOOKUP(A232,Laudes!A:C,3,FALSE)=Table15[[#Headers],[Laudes]],Table15[[#Headers],[Laudes]],""),"")</f>
        <v/>
      </c>
      <c r="O232" s="10" t="str">
        <f>IFERROR(IF(VLOOKUP(A232,'Nuevo Testamento'!A:C,3,FALSE)=Table15[[#Headers],[Nuevo Testamento]],Table15[[#Headers],[Nuevo Testamento]],""),"")</f>
        <v/>
      </c>
      <c r="P232" s="10" t="str">
        <f>IFERROR(IF(VLOOKUP(A232,'Antiguo Testamento'!A:C,3,FALSE)=Table15[[#Headers],[Antiguo Testamento]],Table15[[#Headers],[Antiguo Testamento]],""),"")</f>
        <v/>
      </c>
      <c r="Q232" s="10" t="str">
        <f>IFERROR(IF(VLOOKUP(A232,Final!A:C,3,FALSE)=Table15[[#Headers],[Final]],Table15[[#Headers],[Final]],""),"")</f>
        <v/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23B87-0954-4E24-A20F-3E4C278C132F}">
  <dimension ref="A1:C30"/>
  <sheetViews>
    <sheetView zoomScale="235" zoomScaleNormal="235" workbookViewId="0"/>
  </sheetViews>
  <sheetFormatPr defaultRowHeight="15" x14ac:dyDescent="0.25"/>
  <cols>
    <col min="1" max="1" width="33.42578125" bestFit="1" customWidth="1"/>
    <col min="2" max="2" width="4" bestFit="1" customWidth="1"/>
    <col min="3" max="3" width="7.85546875" bestFit="1" customWidth="1"/>
  </cols>
  <sheetData>
    <row r="1" spans="1:3" x14ac:dyDescent="0.25">
      <c r="A1" s="7" t="s">
        <v>106</v>
      </c>
      <c r="B1" s="7">
        <v>7</v>
      </c>
      <c r="C1" s="7" t="s">
        <v>272</v>
      </c>
    </row>
    <row r="2" spans="1:3" x14ac:dyDescent="0.25">
      <c r="A2" s="8" t="s">
        <v>107</v>
      </c>
      <c r="B2" s="8">
        <v>8</v>
      </c>
      <c r="C2" s="8" t="s">
        <v>272</v>
      </c>
    </row>
    <row r="3" spans="1:3" x14ac:dyDescent="0.25">
      <c r="A3" s="7" t="s">
        <v>6</v>
      </c>
      <c r="B3" s="7">
        <v>9</v>
      </c>
      <c r="C3" s="7" t="s">
        <v>272</v>
      </c>
    </row>
    <row r="4" spans="1:3" x14ac:dyDescent="0.25">
      <c r="A4" s="8" t="s">
        <v>112</v>
      </c>
      <c r="B4" s="8">
        <v>16</v>
      </c>
      <c r="C4" s="8" t="s">
        <v>272</v>
      </c>
    </row>
    <row r="5" spans="1:3" x14ac:dyDescent="0.25">
      <c r="A5" s="7" t="s">
        <v>13</v>
      </c>
      <c r="B5" s="7">
        <v>17</v>
      </c>
      <c r="C5" s="7" t="s">
        <v>272</v>
      </c>
    </row>
    <row r="6" spans="1:3" x14ac:dyDescent="0.25">
      <c r="A6" s="8" t="s">
        <v>19</v>
      </c>
      <c r="B6" s="8">
        <v>27</v>
      </c>
      <c r="C6" s="8" t="s">
        <v>272</v>
      </c>
    </row>
    <row r="7" spans="1:3" x14ac:dyDescent="0.25">
      <c r="A7" s="7" t="s">
        <v>21</v>
      </c>
      <c r="B7" s="7">
        <v>32</v>
      </c>
      <c r="C7" s="7" t="s">
        <v>272</v>
      </c>
    </row>
    <row r="8" spans="1:3" x14ac:dyDescent="0.25">
      <c r="A8" s="8" t="s">
        <v>128</v>
      </c>
      <c r="B8" s="8">
        <v>41</v>
      </c>
      <c r="C8" s="8" t="s">
        <v>272</v>
      </c>
    </row>
    <row r="9" spans="1:3" x14ac:dyDescent="0.25">
      <c r="A9" s="7" t="s">
        <v>29</v>
      </c>
      <c r="B9" s="7">
        <v>43</v>
      </c>
      <c r="C9" s="7" t="s">
        <v>272</v>
      </c>
    </row>
    <row r="10" spans="1:3" x14ac:dyDescent="0.25">
      <c r="A10" s="8" t="s">
        <v>132</v>
      </c>
      <c r="B10" s="8">
        <v>48</v>
      </c>
      <c r="C10" s="8" t="s">
        <v>272</v>
      </c>
    </row>
    <row r="11" spans="1:3" x14ac:dyDescent="0.25">
      <c r="A11" s="7" t="s">
        <v>32</v>
      </c>
      <c r="B11" s="7">
        <v>53</v>
      </c>
      <c r="C11" s="7" t="s">
        <v>272</v>
      </c>
    </row>
    <row r="12" spans="1:3" x14ac:dyDescent="0.25">
      <c r="A12" s="8" t="s">
        <v>136</v>
      </c>
      <c r="B12" s="8">
        <v>54</v>
      </c>
      <c r="C12" s="8" t="s">
        <v>272</v>
      </c>
    </row>
    <row r="13" spans="1:3" x14ac:dyDescent="0.25">
      <c r="A13" s="7" t="s">
        <v>37</v>
      </c>
      <c r="B13" s="7">
        <v>60</v>
      </c>
      <c r="C13" s="7" t="s">
        <v>272</v>
      </c>
    </row>
    <row r="14" spans="1:3" x14ac:dyDescent="0.25">
      <c r="A14" s="8" t="s">
        <v>143</v>
      </c>
      <c r="B14" s="8">
        <v>68</v>
      </c>
      <c r="C14" s="8" t="s">
        <v>272</v>
      </c>
    </row>
    <row r="15" spans="1:3" x14ac:dyDescent="0.25">
      <c r="A15" s="7" t="s">
        <v>145</v>
      </c>
      <c r="B15" s="7">
        <v>70</v>
      </c>
      <c r="C15" s="7" t="s">
        <v>272</v>
      </c>
    </row>
    <row r="16" spans="1:3" x14ac:dyDescent="0.25">
      <c r="A16" s="8" t="s">
        <v>44</v>
      </c>
      <c r="B16" s="8">
        <v>75</v>
      </c>
      <c r="C16" s="8" t="s">
        <v>272</v>
      </c>
    </row>
    <row r="17" spans="1:3" x14ac:dyDescent="0.25">
      <c r="A17" s="7" t="s">
        <v>152</v>
      </c>
      <c r="B17" s="7">
        <v>79</v>
      </c>
      <c r="C17" s="7" t="s">
        <v>272</v>
      </c>
    </row>
    <row r="18" spans="1:3" x14ac:dyDescent="0.25">
      <c r="A18" s="8" t="s">
        <v>155</v>
      </c>
      <c r="B18" s="8">
        <v>82</v>
      </c>
      <c r="C18" s="8" t="s">
        <v>272</v>
      </c>
    </row>
    <row r="19" spans="1:3" x14ac:dyDescent="0.25">
      <c r="A19" s="7" t="s">
        <v>168</v>
      </c>
      <c r="B19" s="7">
        <v>105</v>
      </c>
      <c r="C19" s="7" t="s">
        <v>272</v>
      </c>
    </row>
    <row r="20" spans="1:3" x14ac:dyDescent="0.25">
      <c r="A20" s="8" t="s">
        <v>169</v>
      </c>
      <c r="B20" s="8">
        <v>106</v>
      </c>
      <c r="C20" s="8" t="s">
        <v>272</v>
      </c>
    </row>
    <row r="21" spans="1:3" x14ac:dyDescent="0.25">
      <c r="A21" s="7" t="s">
        <v>66</v>
      </c>
      <c r="B21" s="7">
        <v>114</v>
      </c>
      <c r="C21" s="7" t="s">
        <v>272</v>
      </c>
    </row>
    <row r="22" spans="1:3" x14ac:dyDescent="0.25">
      <c r="A22" s="8" t="s">
        <v>183</v>
      </c>
      <c r="B22" s="8">
        <v>128</v>
      </c>
      <c r="C22" s="8" t="s">
        <v>272</v>
      </c>
    </row>
    <row r="23" spans="1:3" x14ac:dyDescent="0.25">
      <c r="A23" s="7" t="s">
        <v>184</v>
      </c>
      <c r="B23" s="7">
        <v>129</v>
      </c>
      <c r="C23" s="7" t="s">
        <v>272</v>
      </c>
    </row>
    <row r="24" spans="1:3" x14ac:dyDescent="0.25">
      <c r="A24" s="8" t="s">
        <v>190</v>
      </c>
      <c r="B24" s="8">
        <v>136</v>
      </c>
      <c r="C24" s="8" t="s">
        <v>272</v>
      </c>
    </row>
    <row r="25" spans="1:3" x14ac:dyDescent="0.25">
      <c r="A25" s="7" t="s">
        <v>210</v>
      </c>
      <c r="B25" s="7">
        <v>150</v>
      </c>
      <c r="C25" s="7" t="s">
        <v>272</v>
      </c>
    </row>
    <row r="26" spans="1:3" x14ac:dyDescent="0.25">
      <c r="A26" s="8" t="s">
        <v>95</v>
      </c>
      <c r="B26" s="8">
        <v>161</v>
      </c>
      <c r="C26" s="8" t="s">
        <v>272</v>
      </c>
    </row>
    <row r="27" spans="1:3" x14ac:dyDescent="0.25">
      <c r="A27" s="7" t="s">
        <v>96</v>
      </c>
      <c r="B27" s="7">
        <v>166</v>
      </c>
      <c r="C27" s="7" t="s">
        <v>272</v>
      </c>
    </row>
    <row r="28" spans="1:3" x14ac:dyDescent="0.25">
      <c r="A28" s="8" t="s">
        <v>229</v>
      </c>
      <c r="B28" s="8">
        <v>176</v>
      </c>
      <c r="C28" s="8" t="s">
        <v>272</v>
      </c>
    </row>
    <row r="29" spans="1:3" x14ac:dyDescent="0.25">
      <c r="A29" s="7" t="s">
        <v>100</v>
      </c>
      <c r="B29" s="7">
        <v>177</v>
      </c>
      <c r="C29" s="7" t="s">
        <v>272</v>
      </c>
    </row>
    <row r="30" spans="1:3" x14ac:dyDescent="0.25">
      <c r="A30" s="8" t="s">
        <v>101</v>
      </c>
      <c r="B30" s="8">
        <v>178</v>
      </c>
      <c r="C30" s="8" t="s">
        <v>272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F9932-8A34-4AB3-8D18-FECE4291CC3D}">
  <dimension ref="A1:C29"/>
  <sheetViews>
    <sheetView zoomScale="160" zoomScaleNormal="160" workbookViewId="0"/>
  </sheetViews>
  <sheetFormatPr defaultRowHeight="15" x14ac:dyDescent="0.25"/>
  <cols>
    <col min="1" max="1" width="37" bestFit="1" customWidth="1"/>
    <col min="2" max="2" width="5.28515625" bestFit="1" customWidth="1"/>
    <col min="3" max="3" width="18.7109375" bestFit="1" customWidth="1"/>
    <col min="4" max="4" width="11.7109375" bestFit="1" customWidth="1"/>
    <col min="6" max="6" width="37" bestFit="1" customWidth="1"/>
  </cols>
  <sheetData>
    <row r="1" spans="1:3" x14ac:dyDescent="0.25">
      <c r="A1" s="7" t="s">
        <v>29</v>
      </c>
      <c r="B1" s="7">
        <v>43</v>
      </c>
      <c r="C1" s="7" t="s">
        <v>266</v>
      </c>
    </row>
    <row r="2" spans="1:3" x14ac:dyDescent="0.25">
      <c r="A2" s="8" t="s">
        <v>245</v>
      </c>
      <c r="B2" s="8">
        <v>12</v>
      </c>
      <c r="C2" s="8" t="s">
        <v>266</v>
      </c>
    </row>
    <row r="3" spans="1:3" x14ac:dyDescent="0.25">
      <c r="A3" s="7" t="s">
        <v>118</v>
      </c>
      <c r="B3" s="7">
        <v>29</v>
      </c>
      <c r="C3" s="7" t="s">
        <v>266</v>
      </c>
    </row>
    <row r="4" spans="1:3" x14ac:dyDescent="0.25">
      <c r="A4" s="8" t="s">
        <v>131</v>
      </c>
      <c r="B4" s="8">
        <v>47</v>
      </c>
      <c r="C4" s="8" t="s">
        <v>266</v>
      </c>
    </row>
    <row r="5" spans="1:3" x14ac:dyDescent="0.25">
      <c r="A5" s="7" t="s">
        <v>132</v>
      </c>
      <c r="B5" s="7">
        <v>48</v>
      </c>
      <c r="C5" s="7" t="s">
        <v>266</v>
      </c>
    </row>
    <row r="6" spans="1:3" x14ac:dyDescent="0.25">
      <c r="A6" s="8" t="s">
        <v>128</v>
      </c>
      <c r="B6" s="8">
        <v>41</v>
      </c>
      <c r="C6" s="8" t="s">
        <v>266</v>
      </c>
    </row>
    <row r="7" spans="1:3" x14ac:dyDescent="0.25">
      <c r="A7" s="7" t="s">
        <v>132</v>
      </c>
      <c r="B7" s="7">
        <v>48</v>
      </c>
      <c r="C7" s="7" t="s">
        <v>266</v>
      </c>
    </row>
    <row r="8" spans="1:3" x14ac:dyDescent="0.25">
      <c r="A8" s="8" t="s">
        <v>141</v>
      </c>
      <c r="B8" s="8">
        <v>63</v>
      </c>
      <c r="C8" s="8" t="s">
        <v>266</v>
      </c>
    </row>
    <row r="9" spans="1:3" x14ac:dyDescent="0.25">
      <c r="A9" s="7" t="s">
        <v>43</v>
      </c>
      <c r="B9" s="7">
        <v>74</v>
      </c>
      <c r="C9" s="7" t="s">
        <v>266</v>
      </c>
    </row>
    <row r="10" spans="1:3" x14ac:dyDescent="0.25">
      <c r="A10" s="8" t="s">
        <v>139</v>
      </c>
      <c r="B10" s="8">
        <v>59</v>
      </c>
      <c r="C10" s="8" t="s">
        <v>266</v>
      </c>
    </row>
    <row r="11" spans="1:3" x14ac:dyDescent="0.25">
      <c r="A11" s="7" t="s">
        <v>145</v>
      </c>
      <c r="B11" s="7">
        <v>70</v>
      </c>
      <c r="C11" s="7" t="s">
        <v>266</v>
      </c>
    </row>
    <row r="12" spans="1:3" x14ac:dyDescent="0.25">
      <c r="A12" s="8" t="s">
        <v>155</v>
      </c>
      <c r="B12" s="8">
        <v>82</v>
      </c>
      <c r="C12" s="8" t="s">
        <v>266</v>
      </c>
    </row>
    <row r="13" spans="1:3" x14ac:dyDescent="0.25">
      <c r="A13" s="7" t="s">
        <v>49</v>
      </c>
      <c r="B13" s="7">
        <v>88</v>
      </c>
      <c r="C13" s="7" t="s">
        <v>266</v>
      </c>
    </row>
    <row r="14" spans="1:3" x14ac:dyDescent="0.25">
      <c r="A14" s="8" t="s">
        <v>54</v>
      </c>
      <c r="B14" s="8">
        <v>96</v>
      </c>
      <c r="C14" s="8" t="s">
        <v>266</v>
      </c>
    </row>
    <row r="15" spans="1:3" x14ac:dyDescent="0.25">
      <c r="A15" s="7" t="s">
        <v>57</v>
      </c>
      <c r="B15" s="7">
        <v>102</v>
      </c>
      <c r="C15" s="7" t="s">
        <v>266</v>
      </c>
    </row>
    <row r="16" spans="1:3" x14ac:dyDescent="0.25">
      <c r="A16" s="8" t="s">
        <v>169</v>
      </c>
      <c r="B16" s="8">
        <v>106</v>
      </c>
      <c r="C16" s="8" t="s">
        <v>266</v>
      </c>
    </row>
    <row r="17" spans="1:3" x14ac:dyDescent="0.25">
      <c r="A17" s="7" t="s">
        <v>170</v>
      </c>
      <c r="B17" s="7">
        <v>107</v>
      </c>
      <c r="C17" s="7" t="s">
        <v>266</v>
      </c>
    </row>
    <row r="18" spans="1:3" x14ac:dyDescent="0.25">
      <c r="A18" s="8" t="s">
        <v>64</v>
      </c>
      <c r="B18" s="8">
        <v>112</v>
      </c>
      <c r="C18" s="8" t="s">
        <v>266</v>
      </c>
    </row>
    <row r="19" spans="1:3" x14ac:dyDescent="0.25">
      <c r="A19" s="7" t="s">
        <v>73</v>
      </c>
      <c r="B19" s="7">
        <v>123</v>
      </c>
      <c r="C19" s="7" t="s">
        <v>266</v>
      </c>
    </row>
    <row r="20" spans="1:3" x14ac:dyDescent="0.25">
      <c r="A20" s="8" t="s">
        <v>94</v>
      </c>
      <c r="B20" s="8">
        <v>236</v>
      </c>
      <c r="C20" s="8" t="s">
        <v>266</v>
      </c>
    </row>
    <row r="21" spans="1:3" x14ac:dyDescent="0.25">
      <c r="A21" s="7" t="s">
        <v>219</v>
      </c>
      <c r="B21" s="7">
        <v>162</v>
      </c>
      <c r="C21" s="7" t="s">
        <v>266</v>
      </c>
    </row>
    <row r="22" spans="1:3" x14ac:dyDescent="0.25">
      <c r="A22" s="8" t="s">
        <v>220</v>
      </c>
      <c r="B22" s="8">
        <v>163</v>
      </c>
      <c r="C22" s="8" t="s">
        <v>266</v>
      </c>
    </row>
    <row r="23" spans="1:3" x14ac:dyDescent="0.25">
      <c r="A23" s="7" t="s">
        <v>221</v>
      </c>
      <c r="B23" s="7">
        <v>164</v>
      </c>
      <c r="C23" s="7" t="s">
        <v>266</v>
      </c>
    </row>
    <row r="24" spans="1:3" x14ac:dyDescent="0.25">
      <c r="A24" s="8" t="s">
        <v>222</v>
      </c>
      <c r="B24" s="8">
        <v>165</v>
      </c>
      <c r="C24" s="8" t="s">
        <v>266</v>
      </c>
    </row>
    <row r="25" spans="1:3" x14ac:dyDescent="0.25">
      <c r="A25" s="7" t="s">
        <v>224</v>
      </c>
      <c r="B25" s="7">
        <v>168</v>
      </c>
      <c r="C25" s="7" t="s">
        <v>266</v>
      </c>
    </row>
    <row r="26" spans="1:3" x14ac:dyDescent="0.25">
      <c r="A26" s="8" t="s">
        <v>226</v>
      </c>
      <c r="B26" s="8">
        <v>170</v>
      </c>
      <c r="C26" s="8" t="s">
        <v>266</v>
      </c>
    </row>
    <row r="27" spans="1:3" x14ac:dyDescent="0.25">
      <c r="A27" s="7" t="s">
        <v>227</v>
      </c>
      <c r="B27" s="7">
        <v>171</v>
      </c>
      <c r="C27" s="7" t="s">
        <v>266</v>
      </c>
    </row>
    <row r="28" spans="1:3" x14ac:dyDescent="0.25">
      <c r="A28" s="8" t="s">
        <v>97</v>
      </c>
      <c r="B28" s="8">
        <v>172</v>
      </c>
      <c r="C28" s="8" t="s">
        <v>266</v>
      </c>
    </row>
    <row r="29" spans="1:3" x14ac:dyDescent="0.25">
      <c r="A29" s="7" t="s">
        <v>228</v>
      </c>
      <c r="B29" s="7">
        <v>174</v>
      </c>
      <c r="C29" s="7" t="s">
        <v>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Sheet1</vt:lpstr>
      <vt:lpstr>Filtros</vt:lpstr>
      <vt:lpstr>Filtros (2)</vt:lpstr>
      <vt:lpstr>content </vt:lpstr>
      <vt:lpstr>Tiempos</vt:lpstr>
      <vt:lpstr>Indice</vt:lpstr>
      <vt:lpstr>Indice (bk)</vt:lpstr>
      <vt:lpstr>Entrada</vt:lpstr>
      <vt:lpstr>Adviento</vt:lpstr>
      <vt:lpstr>Navidad</vt:lpstr>
      <vt:lpstr>Cuaresma</vt:lpstr>
      <vt:lpstr>Pascua</vt:lpstr>
      <vt:lpstr>Pentecostés</vt:lpstr>
      <vt:lpstr>Virgen</vt:lpstr>
      <vt:lpstr>Paz</vt:lpstr>
      <vt:lpstr>Pan</vt:lpstr>
      <vt:lpstr>Comunión</vt:lpstr>
      <vt:lpstr>Niños</vt:lpstr>
      <vt:lpstr>Laudes</vt:lpstr>
      <vt:lpstr>Nuevo Testamento</vt:lpstr>
      <vt:lpstr>Antiguo Testamento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Baez</dc:creator>
  <cp:lastModifiedBy>Carlos Baez</cp:lastModifiedBy>
  <dcterms:created xsi:type="dcterms:W3CDTF">2025-04-14T14:17:44Z</dcterms:created>
  <dcterms:modified xsi:type="dcterms:W3CDTF">2025-04-14T21:53:43Z</dcterms:modified>
</cp:coreProperties>
</file>