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E5A1939F-1102-4B7D-B400-778CF4A7AC79}" xr6:coauthVersionLast="47" xr6:coauthVersionMax="47" xr10:uidLastSave="{00000000-0000-0000-0000-000000000000}"/>
  <bookViews>
    <workbookView xWindow="-110" yWindow="-110" windowWidth="25820" windowHeight="15500" tabRatio="919" firstSheet="11" activeTab="17" xr2:uid="{C4F98A60-BE26-49E4-8B31-84369DED5F47}"/>
  </bookViews>
  <sheets>
    <sheet name="Sheet2" sheetId="14" r:id="rId1"/>
    <sheet name="find" sheetId="1" r:id="rId2"/>
    <sheet name="Codigo Cantos" sheetId="2" r:id="rId3"/>
    <sheet name="fing bk1" sheetId="3" r:id="rId4"/>
    <sheet name="find bk2" sheetId="4" r:id="rId5"/>
    <sheet name="Acordes URL" sheetId="5"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ABBÁ, PADRE" sheetId="17" r:id="rId14"/>
    <sheet name="ABRAHAM" sheetId="19" r:id="rId15"/>
    <sheet name="Preparacion Canto" sheetId="11" r:id="rId16"/>
    <sheet name="ESCUCHAD, ISLAS LEJANAS " sheetId="21" r:id="rId17"/>
    <sheet name="ACORDES ☺" sheetId="6" r:id="rId18"/>
    <sheet name="Posicion" sheetId="20"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 i="20" l="1"/>
  <c r="B3" i="20"/>
  <c r="B4" i="20" s="1"/>
  <c r="B6" i="20" s="1"/>
  <c r="B7" i="20" s="1"/>
  <c r="B8" i="20" s="1"/>
  <c r="B17" i="20" s="1"/>
  <c r="B18" i="20" s="1"/>
  <c r="B19" i="20" s="1"/>
  <c r="B20" i="20" s="1"/>
  <c r="G2" i="20" s="1"/>
  <c r="G3" i="20" s="1"/>
  <c r="G4" i="20" s="1"/>
  <c r="G5" i="20" s="1"/>
  <c r="B23" i="20"/>
  <c r="B24" i="20" s="1"/>
  <c r="B25" i="20" s="1"/>
  <c r="B26" i="20" s="1"/>
  <c r="B27" i="20" s="1"/>
  <c r="G7" i="20" s="1"/>
  <c r="AE210" i="21"/>
  <c r="Z210" i="21"/>
  <c r="AF210" i="21" s="1"/>
  <c r="X210" i="21"/>
  <c r="S210" i="21"/>
  <c r="R210" i="21"/>
  <c r="Q210" i="21"/>
  <c r="P210" i="21"/>
  <c r="O210" i="21"/>
  <c r="N210" i="21"/>
  <c r="M210" i="21"/>
  <c r="L210" i="21"/>
  <c r="J210" i="21"/>
  <c r="F210" i="21"/>
  <c r="K210" i="21" s="1"/>
  <c r="D210" i="21"/>
  <c r="C210" i="21"/>
  <c r="AF209" i="21"/>
  <c r="AE209" i="21"/>
  <c r="AD209" i="21"/>
  <c r="Z209" i="21"/>
  <c r="AC209" i="21" s="1"/>
  <c r="X209" i="21"/>
  <c r="S209" i="21"/>
  <c r="Q209" i="21"/>
  <c r="L209" i="21"/>
  <c r="N209" i="21" s="1"/>
  <c r="K209" i="21"/>
  <c r="J209" i="21"/>
  <c r="F209" i="21"/>
  <c r="H209" i="21" s="1"/>
  <c r="D209" i="21"/>
  <c r="C209" i="21"/>
  <c r="AF208" i="21"/>
  <c r="AE208" i="21"/>
  <c r="AD208" i="21"/>
  <c r="AC208" i="21"/>
  <c r="AB208" i="21"/>
  <c r="AA208" i="21"/>
  <c r="Z208" i="21"/>
  <c r="X208" i="21"/>
  <c r="S208" i="21"/>
  <c r="V208" i="21" s="1"/>
  <c r="Q208" i="21"/>
  <c r="L208" i="21"/>
  <c r="K208" i="21"/>
  <c r="J208" i="21"/>
  <c r="H208" i="21"/>
  <c r="F208" i="21"/>
  <c r="D208" i="21"/>
  <c r="C208" i="21" s="1"/>
  <c r="AE207" i="21"/>
  <c r="AA207" i="21"/>
  <c r="Z207" i="21"/>
  <c r="AB207" i="21" s="1"/>
  <c r="Y207" i="21"/>
  <c r="X207" i="21"/>
  <c r="S207" i="21"/>
  <c r="W207" i="21" s="1"/>
  <c r="Q207" i="21"/>
  <c r="L207" i="21"/>
  <c r="K207" i="21"/>
  <c r="J207" i="21"/>
  <c r="H207" i="21"/>
  <c r="F207" i="21"/>
  <c r="D207" i="21"/>
  <c r="C207" i="21"/>
  <c r="AE206" i="21"/>
  <c r="Z206" i="21"/>
  <c r="AF206" i="21" s="1"/>
  <c r="Y206" i="21"/>
  <c r="X206" i="21"/>
  <c r="W206" i="21"/>
  <c r="V206" i="21"/>
  <c r="U206" i="21"/>
  <c r="S206" i="21"/>
  <c r="T206" i="21" s="1"/>
  <c r="Q206" i="21"/>
  <c r="L206" i="21"/>
  <c r="R206" i="21" s="1"/>
  <c r="J206" i="21"/>
  <c r="F206" i="21"/>
  <c r="K206" i="21" s="1"/>
  <c r="D206" i="21"/>
  <c r="C206" i="21" s="1"/>
  <c r="AF205" i="21"/>
  <c r="AE205" i="21"/>
  <c r="AD205" i="21"/>
  <c r="Z205" i="21"/>
  <c r="AC205" i="21" s="1"/>
  <c r="X205" i="21"/>
  <c r="S205" i="21"/>
  <c r="R205" i="21"/>
  <c r="Q205" i="21"/>
  <c r="L205" i="21"/>
  <c r="P205" i="21" s="1"/>
  <c r="J205" i="21"/>
  <c r="F205" i="21"/>
  <c r="K205" i="21" s="1"/>
  <c r="D205" i="21"/>
  <c r="C205" i="21"/>
  <c r="AF204" i="21"/>
  <c r="AE204" i="21"/>
  <c r="AD204" i="21"/>
  <c r="AC204" i="21"/>
  <c r="AB204" i="21"/>
  <c r="AA204" i="21"/>
  <c r="Z204" i="21"/>
  <c r="X204" i="21"/>
  <c r="S204" i="21"/>
  <c r="T204" i="21" s="1"/>
  <c r="R204" i="21"/>
  <c r="Q204" i="21"/>
  <c r="P204" i="21"/>
  <c r="O204" i="21"/>
  <c r="L204" i="21"/>
  <c r="N204" i="21" s="1"/>
  <c r="J204" i="21"/>
  <c r="F204" i="21"/>
  <c r="K204" i="21" s="1"/>
  <c r="D204" i="21"/>
  <c r="C204" i="21"/>
  <c r="AE203" i="21"/>
  <c r="Z203" i="21"/>
  <c r="AC203" i="21" s="1"/>
  <c r="Y203" i="21"/>
  <c r="X203" i="21"/>
  <c r="S203" i="21"/>
  <c r="W203" i="21" s="1"/>
  <c r="Q203" i="21"/>
  <c r="L203" i="21"/>
  <c r="J203" i="21"/>
  <c r="F203" i="21"/>
  <c r="K203" i="21" s="1"/>
  <c r="D203" i="21"/>
  <c r="C203" i="21"/>
  <c r="AE202" i="21"/>
  <c r="Z202" i="21"/>
  <c r="AF202" i="21" s="1"/>
  <c r="Y202" i="21"/>
  <c r="X202" i="21"/>
  <c r="W202" i="21"/>
  <c r="V202" i="21"/>
  <c r="U202" i="21"/>
  <c r="S202" i="21"/>
  <c r="T202" i="21" s="1"/>
  <c r="Q202" i="21"/>
  <c r="L202" i="21"/>
  <c r="N202" i="21" s="1"/>
  <c r="K202" i="21"/>
  <c r="J202" i="21"/>
  <c r="H202" i="21"/>
  <c r="F202" i="21"/>
  <c r="D202" i="21"/>
  <c r="C202" i="21"/>
  <c r="AE201" i="21"/>
  <c r="AA201" i="21"/>
  <c r="Z201" i="21"/>
  <c r="X201" i="21"/>
  <c r="S201" i="21"/>
  <c r="Y201" i="21" s="1"/>
  <c r="R201" i="21"/>
  <c r="Q201" i="21"/>
  <c r="L201" i="21"/>
  <c r="P201" i="21" s="1"/>
  <c r="J201" i="21"/>
  <c r="F201" i="21"/>
  <c r="K201" i="21" s="1"/>
  <c r="D201" i="21"/>
  <c r="C201" i="21"/>
  <c r="AE200" i="21"/>
  <c r="Z200" i="21"/>
  <c r="AF200" i="21" s="1"/>
  <c r="X200" i="21"/>
  <c r="W200" i="21"/>
  <c r="V200" i="21"/>
  <c r="S200" i="21"/>
  <c r="Y200" i="21" s="1"/>
  <c r="R200" i="21"/>
  <c r="Q200" i="21"/>
  <c r="P200" i="21"/>
  <c r="O200" i="21"/>
  <c r="M200" i="21"/>
  <c r="L200" i="21"/>
  <c r="N200" i="21" s="1"/>
  <c r="J200" i="21"/>
  <c r="F200" i="21"/>
  <c r="K200" i="21" s="1"/>
  <c r="D200" i="21"/>
  <c r="AF199" i="21"/>
  <c r="AE199" i="21"/>
  <c r="Z199" i="21"/>
  <c r="AD199" i="21" s="1"/>
  <c r="X199" i="21"/>
  <c r="S199" i="21"/>
  <c r="Q199" i="21"/>
  <c r="L199" i="21"/>
  <c r="R199" i="21" s="1"/>
  <c r="J199" i="21"/>
  <c r="F199" i="21"/>
  <c r="K199" i="21" s="1"/>
  <c r="D199" i="21"/>
  <c r="AF198" i="21"/>
  <c r="AE198" i="21"/>
  <c r="AD198" i="21"/>
  <c r="AC198" i="21"/>
  <c r="Z198" i="21"/>
  <c r="AB198" i="21" s="1"/>
  <c r="X198" i="21"/>
  <c r="S198" i="21"/>
  <c r="Y198" i="21" s="1"/>
  <c r="Q198" i="21"/>
  <c r="L198" i="21"/>
  <c r="K198" i="21" s="1"/>
  <c r="J198" i="21"/>
  <c r="H198" i="21"/>
  <c r="F198" i="21"/>
  <c r="D198" i="21"/>
  <c r="AE197" i="21"/>
  <c r="Z197" i="21"/>
  <c r="X197" i="21"/>
  <c r="S197" i="21"/>
  <c r="Y197" i="21" s="1"/>
  <c r="Q197" i="21"/>
  <c r="L197" i="21"/>
  <c r="J197" i="21"/>
  <c r="F197" i="21"/>
  <c r="K197" i="21" s="1"/>
  <c r="D197" i="21"/>
  <c r="AE196" i="21"/>
  <c r="Z196" i="21"/>
  <c r="AB196" i="21" s="1"/>
  <c r="Y196" i="21"/>
  <c r="X196" i="21"/>
  <c r="W196" i="21"/>
  <c r="S196" i="21"/>
  <c r="V196" i="21" s="1"/>
  <c r="Q196" i="21"/>
  <c r="L196" i="21"/>
  <c r="K196" i="21"/>
  <c r="J196" i="21"/>
  <c r="H196" i="21"/>
  <c r="F196" i="21"/>
  <c r="C196" i="21" s="1"/>
  <c r="D196" i="21"/>
  <c r="B196" i="21"/>
  <c r="B197" i="21" s="1"/>
  <c r="A196" i="21"/>
  <c r="C166" i="21"/>
  <c r="C165" i="21"/>
  <c r="C164" i="21"/>
  <c r="C163" i="21"/>
  <c r="C162" i="21"/>
  <c r="C161" i="21"/>
  <c r="C160" i="21"/>
  <c r="C159" i="21"/>
  <c r="C158" i="21"/>
  <c r="D195" i="21"/>
  <c r="D194" i="21"/>
  <c r="D193" i="21"/>
  <c r="D192" i="21"/>
  <c r="D191" i="21"/>
  <c r="D190" i="21"/>
  <c r="D189" i="21"/>
  <c r="D188" i="21"/>
  <c r="D187" i="21"/>
  <c r="D186" i="21"/>
  <c r="D185" i="21"/>
  <c r="D184" i="21"/>
  <c r="D183" i="21"/>
  <c r="D182" i="21"/>
  <c r="D181" i="21"/>
  <c r="D180" i="21"/>
  <c r="D179" i="21"/>
  <c r="D178" i="21"/>
  <c r="D177" i="21"/>
  <c r="D176" i="21"/>
  <c r="D175" i="21"/>
  <c r="D174" i="21"/>
  <c r="D173" i="21"/>
  <c r="D172" i="21"/>
  <c r="D171" i="21"/>
  <c r="D170" i="21"/>
  <c r="D122" i="21"/>
  <c r="C122" i="21" s="1"/>
  <c r="D121" i="21"/>
  <c r="C121" i="21" s="1"/>
  <c r="D120" i="21"/>
  <c r="C120" i="21" s="1"/>
  <c r="D119" i="21"/>
  <c r="C119" i="21" s="1"/>
  <c r="D118" i="21"/>
  <c r="C118" i="21" s="1"/>
  <c r="D117" i="21"/>
  <c r="D116" i="21"/>
  <c r="D115" i="21"/>
  <c r="D114" i="21"/>
  <c r="D113" i="21"/>
  <c r="D112" i="21"/>
  <c r="D111" i="21"/>
  <c r="D110" i="21"/>
  <c r="D109" i="21"/>
  <c r="D108" i="21"/>
  <c r="D107" i="21"/>
  <c r="D106" i="21"/>
  <c r="D105" i="21"/>
  <c r="D104" i="21"/>
  <c r="D103" i="21"/>
  <c r="D102" i="21"/>
  <c r="D101" i="21"/>
  <c r="D100" i="21"/>
  <c r="D99" i="21"/>
  <c r="D98" i="21"/>
  <c r="D97" i="21"/>
  <c r="D96" i="21"/>
  <c r="D59" i="21"/>
  <c r="C59" i="21" s="1"/>
  <c r="D58" i="21"/>
  <c r="C58" i="21" s="1"/>
  <c r="D54" i="21"/>
  <c r="D53" i="21"/>
  <c r="C53" i="21" s="1"/>
  <c r="D52" i="21" a="1"/>
  <c r="D52" i="21" s="1"/>
  <c r="AE195" i="21"/>
  <c r="Z195" i="21"/>
  <c r="X195" i="21"/>
  <c r="S195" i="21"/>
  <c r="Q195" i="21"/>
  <c r="L195" i="21"/>
  <c r="P195" i="21" s="1"/>
  <c r="J195" i="21"/>
  <c r="F195" i="21"/>
  <c r="H195" i="21" s="1"/>
  <c r="AE194" i="21"/>
  <c r="Z194" i="21"/>
  <c r="AB194" i="21" s="1"/>
  <c r="X194" i="21"/>
  <c r="S194" i="21"/>
  <c r="Y194" i="21" s="1"/>
  <c r="Q194" i="21"/>
  <c r="L194" i="21"/>
  <c r="J194" i="21"/>
  <c r="F194" i="21"/>
  <c r="H194" i="21" s="1"/>
  <c r="AE193" i="21"/>
  <c r="Z193" i="21"/>
  <c r="AF193" i="21" s="1"/>
  <c r="X193" i="21"/>
  <c r="S193" i="21"/>
  <c r="Q193" i="21"/>
  <c r="L193" i="21"/>
  <c r="O193" i="21" s="1"/>
  <c r="J193" i="21"/>
  <c r="F193" i="21"/>
  <c r="AE192" i="21"/>
  <c r="Z192" i="21"/>
  <c r="X192" i="21"/>
  <c r="S192" i="21"/>
  <c r="Y192" i="21" s="1"/>
  <c r="Q192" i="21"/>
  <c r="L192" i="21"/>
  <c r="R192" i="21" s="1"/>
  <c r="J192" i="21"/>
  <c r="F192" i="21"/>
  <c r="H192" i="21" s="1"/>
  <c r="AE191" i="21"/>
  <c r="Z191" i="21"/>
  <c r="X191" i="21"/>
  <c r="S191" i="21"/>
  <c r="U191" i="21" s="1"/>
  <c r="Q191" i="21"/>
  <c r="L191" i="21"/>
  <c r="R191" i="21" s="1"/>
  <c r="J191" i="21"/>
  <c r="F191" i="21"/>
  <c r="H191" i="21" s="1"/>
  <c r="AE190" i="21"/>
  <c r="Z190" i="21"/>
  <c r="AB190" i="21" s="1"/>
  <c r="X190" i="21"/>
  <c r="S190" i="21"/>
  <c r="Q190" i="21"/>
  <c r="L190" i="21"/>
  <c r="R190" i="21" s="1"/>
  <c r="J190" i="21"/>
  <c r="F190" i="21"/>
  <c r="AE189" i="21"/>
  <c r="Z189" i="21"/>
  <c r="X189" i="21"/>
  <c r="S189" i="21"/>
  <c r="T189" i="21" s="1"/>
  <c r="Q189" i="21"/>
  <c r="L189" i="21"/>
  <c r="J189" i="21"/>
  <c r="F189" i="21"/>
  <c r="AE188" i="21"/>
  <c r="Z188" i="21"/>
  <c r="AA188" i="21" s="1"/>
  <c r="X188" i="21"/>
  <c r="S188" i="21"/>
  <c r="W188" i="21" s="1"/>
  <c r="Q188" i="21"/>
  <c r="L188" i="21"/>
  <c r="P188" i="21" s="1"/>
  <c r="J188" i="21"/>
  <c r="F188" i="21"/>
  <c r="K188" i="21" s="1"/>
  <c r="AE187" i="21"/>
  <c r="Z187" i="21"/>
  <c r="X187" i="21"/>
  <c r="S187" i="21"/>
  <c r="Y187" i="21" s="1"/>
  <c r="Q187" i="21"/>
  <c r="L187" i="21"/>
  <c r="R187" i="21" s="1"/>
  <c r="J187" i="21"/>
  <c r="F187" i="21"/>
  <c r="AE186" i="21"/>
  <c r="Z186" i="21"/>
  <c r="AB186" i="21" s="1"/>
  <c r="X186" i="21"/>
  <c r="S186" i="21"/>
  <c r="Y186" i="21" s="1"/>
  <c r="Q186" i="21"/>
  <c r="L186" i="21"/>
  <c r="R186" i="21" s="1"/>
  <c r="J186" i="21"/>
  <c r="F186" i="21"/>
  <c r="AE185" i="21"/>
  <c r="Z185" i="21"/>
  <c r="AB185" i="21" s="1"/>
  <c r="X185" i="21"/>
  <c r="S185" i="21"/>
  <c r="Q185" i="21"/>
  <c r="L185" i="21"/>
  <c r="J185" i="21"/>
  <c r="F185" i="21"/>
  <c r="AE184" i="21"/>
  <c r="Z184" i="21"/>
  <c r="AF184" i="21" s="1"/>
  <c r="X184" i="21"/>
  <c r="S184" i="21"/>
  <c r="Y184" i="21" s="1"/>
  <c r="Q184" i="21"/>
  <c r="L184" i="21"/>
  <c r="J184" i="21"/>
  <c r="F184" i="21"/>
  <c r="AE183" i="21"/>
  <c r="Z183" i="21"/>
  <c r="AB183" i="21" s="1"/>
  <c r="X183" i="21"/>
  <c r="S183" i="21"/>
  <c r="U183" i="21" s="1"/>
  <c r="Q183" i="21"/>
  <c r="L183" i="21"/>
  <c r="J183" i="21"/>
  <c r="F183" i="21"/>
  <c r="H183" i="21" s="1"/>
  <c r="AE182" i="21"/>
  <c r="Z182" i="21"/>
  <c r="AF182" i="21" s="1"/>
  <c r="X182" i="21"/>
  <c r="S182" i="21"/>
  <c r="Y182" i="21" s="1"/>
  <c r="Q182" i="21"/>
  <c r="L182" i="21"/>
  <c r="P182" i="21" s="1"/>
  <c r="J182" i="21"/>
  <c r="F182" i="21"/>
  <c r="AE181" i="21"/>
  <c r="Z181" i="21"/>
  <c r="AF181" i="21" s="1"/>
  <c r="X181" i="21"/>
  <c r="S181" i="21"/>
  <c r="T181" i="21" s="1"/>
  <c r="Q181" i="21"/>
  <c r="L181" i="21"/>
  <c r="R181" i="21" s="1"/>
  <c r="J181" i="21"/>
  <c r="F181" i="21"/>
  <c r="AE180" i="21"/>
  <c r="Z180" i="21"/>
  <c r="AF180" i="21" s="1"/>
  <c r="X180" i="21"/>
  <c r="S180" i="21"/>
  <c r="Q180" i="21"/>
  <c r="L180" i="21"/>
  <c r="P180" i="21" s="1"/>
  <c r="J180" i="21"/>
  <c r="F180" i="21"/>
  <c r="AE179" i="21"/>
  <c r="Z179" i="21"/>
  <c r="X179" i="21"/>
  <c r="S179" i="21"/>
  <c r="Y179" i="21" s="1"/>
  <c r="Q179" i="21"/>
  <c r="L179" i="21"/>
  <c r="O179" i="21" s="1"/>
  <c r="J179" i="21"/>
  <c r="F179" i="21"/>
  <c r="AE178" i="21"/>
  <c r="Z178" i="21"/>
  <c r="AB178" i="21" s="1"/>
  <c r="X178" i="21"/>
  <c r="S178" i="21"/>
  <c r="Q178" i="21"/>
  <c r="L178" i="21"/>
  <c r="P178" i="21" s="1"/>
  <c r="J178" i="21"/>
  <c r="F178" i="21"/>
  <c r="AE177" i="21"/>
  <c r="Z177" i="21"/>
  <c r="AF177" i="21" s="1"/>
  <c r="X177" i="21"/>
  <c r="S177" i="21"/>
  <c r="Q177" i="21"/>
  <c r="L177" i="21"/>
  <c r="J177" i="21"/>
  <c r="F177" i="21"/>
  <c r="AE176" i="21"/>
  <c r="Z176" i="21"/>
  <c r="AF176" i="21" s="1"/>
  <c r="X176" i="21"/>
  <c r="S176" i="21"/>
  <c r="W176" i="21" s="1"/>
  <c r="Q176" i="21"/>
  <c r="L176" i="21"/>
  <c r="J176" i="21"/>
  <c r="F176" i="21"/>
  <c r="H176" i="21" s="1"/>
  <c r="AE175" i="21"/>
  <c r="Z175" i="21"/>
  <c r="AB175" i="21" s="1"/>
  <c r="X175" i="21"/>
  <c r="S175" i="21"/>
  <c r="W175" i="21" s="1"/>
  <c r="Q175" i="21"/>
  <c r="L175" i="21"/>
  <c r="J175" i="21"/>
  <c r="F175" i="21"/>
  <c r="H175" i="21" s="1"/>
  <c r="AE174" i="21"/>
  <c r="Z174" i="21"/>
  <c r="X174" i="21"/>
  <c r="S174" i="21"/>
  <c r="Y174" i="21" s="1"/>
  <c r="Q174" i="21"/>
  <c r="L174" i="21"/>
  <c r="P174" i="21" s="1"/>
  <c r="J174" i="21"/>
  <c r="F174" i="21"/>
  <c r="AE173" i="21"/>
  <c r="Z173" i="21"/>
  <c r="AD173" i="21" s="1"/>
  <c r="X173" i="21"/>
  <c r="S173" i="21"/>
  <c r="Y173" i="21" s="1"/>
  <c r="Q173" i="21"/>
  <c r="L173" i="21"/>
  <c r="M173" i="21" s="1"/>
  <c r="J173" i="21"/>
  <c r="F173" i="21"/>
  <c r="H173" i="21" s="1"/>
  <c r="AE172" i="21"/>
  <c r="Z172" i="21"/>
  <c r="AB172" i="21" s="1"/>
  <c r="X172" i="21"/>
  <c r="S172" i="21"/>
  <c r="Q172" i="21"/>
  <c r="L172" i="21"/>
  <c r="O172" i="21" s="1"/>
  <c r="J172" i="21"/>
  <c r="F172" i="21"/>
  <c r="AE171" i="21"/>
  <c r="Z171" i="21"/>
  <c r="AC171" i="21" s="1"/>
  <c r="X171" i="21"/>
  <c r="S171" i="21"/>
  <c r="Q171" i="21"/>
  <c r="L171" i="21"/>
  <c r="O171" i="21" s="1"/>
  <c r="J171" i="21"/>
  <c r="F171" i="21"/>
  <c r="B171" i="21"/>
  <c r="A171" i="21" s="1"/>
  <c r="AE170" i="21"/>
  <c r="Z170" i="21"/>
  <c r="AB170" i="21" s="1"/>
  <c r="X170" i="21"/>
  <c r="S170" i="21"/>
  <c r="V170" i="21" s="1"/>
  <c r="Q170" i="21"/>
  <c r="L170" i="21"/>
  <c r="J170" i="21"/>
  <c r="F170" i="21"/>
  <c r="K170" i="21" s="1"/>
  <c r="A170" i="21"/>
  <c r="B128" i="21"/>
  <c r="C128" i="21" s="1"/>
  <c r="C127" i="21"/>
  <c r="AE122" i="21"/>
  <c r="Z122" i="21"/>
  <c r="AD122" i="21" s="1"/>
  <c r="X122" i="21"/>
  <c r="S122" i="21"/>
  <c r="Y122" i="21" s="1"/>
  <c r="Q122" i="21"/>
  <c r="L122" i="21"/>
  <c r="O122" i="21" s="1"/>
  <c r="J122" i="21"/>
  <c r="F122" i="21"/>
  <c r="AE121" i="21"/>
  <c r="Z121" i="21"/>
  <c r="AB121" i="21" s="1"/>
  <c r="X121" i="21"/>
  <c r="S121" i="21"/>
  <c r="T121" i="21" s="1"/>
  <c r="Q121" i="21"/>
  <c r="L121" i="21"/>
  <c r="M121" i="21" s="1"/>
  <c r="J121" i="21"/>
  <c r="F121" i="21"/>
  <c r="K121" i="21" s="1"/>
  <c r="AE120" i="21"/>
  <c r="Z120" i="21"/>
  <c r="AF120" i="21" s="1"/>
  <c r="X120" i="21"/>
  <c r="S120" i="21"/>
  <c r="T120" i="21" s="1"/>
  <c r="Q120" i="21"/>
  <c r="L120" i="21"/>
  <c r="J120" i="21"/>
  <c r="F120" i="21"/>
  <c r="K120" i="21" s="1"/>
  <c r="AE119" i="21"/>
  <c r="Z119" i="21"/>
  <c r="X119" i="21"/>
  <c r="S119" i="21"/>
  <c r="Y119" i="21" s="1"/>
  <c r="Q119" i="21"/>
  <c r="L119" i="21"/>
  <c r="J119" i="21"/>
  <c r="F119" i="21"/>
  <c r="K119" i="21" s="1"/>
  <c r="AE118" i="21"/>
  <c r="Z118" i="21"/>
  <c r="AB118" i="21" s="1"/>
  <c r="X118" i="21"/>
  <c r="S118" i="21"/>
  <c r="W118" i="21" s="1"/>
  <c r="Q118" i="21"/>
  <c r="L118" i="21"/>
  <c r="R118" i="21" s="1"/>
  <c r="J118" i="21"/>
  <c r="F118" i="21"/>
  <c r="K118" i="21" s="1"/>
  <c r="AE117" i="21"/>
  <c r="Z117" i="21"/>
  <c r="X117" i="21"/>
  <c r="S117" i="21"/>
  <c r="Y117" i="21" s="1"/>
  <c r="Q117" i="21"/>
  <c r="L117" i="21"/>
  <c r="M117" i="21" s="1"/>
  <c r="J117" i="21"/>
  <c r="F117" i="21"/>
  <c r="AE116" i="21"/>
  <c r="Z116" i="21"/>
  <c r="AF116" i="21" s="1"/>
  <c r="X116" i="21"/>
  <c r="S116" i="21"/>
  <c r="Y116" i="21" s="1"/>
  <c r="Q116" i="21"/>
  <c r="L116" i="21"/>
  <c r="J116" i="21"/>
  <c r="F116" i="21"/>
  <c r="K116" i="21" s="1"/>
  <c r="AE115" i="21"/>
  <c r="Z115" i="21"/>
  <c r="AB115" i="21" s="1"/>
  <c r="X115" i="21"/>
  <c r="S115" i="21"/>
  <c r="Q115" i="21"/>
  <c r="L115" i="21"/>
  <c r="J115" i="21"/>
  <c r="F115" i="21"/>
  <c r="H115" i="21" s="1"/>
  <c r="AE114" i="21"/>
  <c r="Z114" i="21"/>
  <c r="AA114" i="21" s="1"/>
  <c r="X114" i="21"/>
  <c r="S114" i="21"/>
  <c r="U114" i="21" s="1"/>
  <c r="Q114" i="21"/>
  <c r="L114" i="21"/>
  <c r="R114" i="21" s="1"/>
  <c r="J114" i="21"/>
  <c r="F114" i="21"/>
  <c r="K114" i="21" s="1"/>
  <c r="AE113" i="21"/>
  <c r="Z113" i="21"/>
  <c r="AD113" i="21" s="1"/>
  <c r="X113" i="21"/>
  <c r="S113" i="21"/>
  <c r="Y113" i="21" s="1"/>
  <c r="Q113" i="21"/>
  <c r="L113" i="21"/>
  <c r="P113" i="21" s="1"/>
  <c r="J113" i="21"/>
  <c r="F113" i="21"/>
  <c r="H113" i="21" s="1"/>
  <c r="AE112" i="21"/>
  <c r="Z112" i="21"/>
  <c r="X112" i="21"/>
  <c r="S112" i="21"/>
  <c r="T112" i="21" s="1"/>
  <c r="Q112" i="21"/>
  <c r="L112" i="21"/>
  <c r="J112" i="21"/>
  <c r="F112" i="21"/>
  <c r="AE111" i="21"/>
  <c r="Z111" i="21"/>
  <c r="AC111" i="21" s="1"/>
  <c r="X111" i="21"/>
  <c r="S111" i="21"/>
  <c r="U111" i="21" s="1"/>
  <c r="Q111" i="21"/>
  <c r="L111" i="21"/>
  <c r="J111" i="21"/>
  <c r="F111" i="21"/>
  <c r="AE110" i="21"/>
  <c r="Z110" i="21"/>
  <c r="AB110" i="21" s="1"/>
  <c r="X110" i="21"/>
  <c r="S110" i="21"/>
  <c r="V110" i="21" s="1"/>
  <c r="Q110" i="21"/>
  <c r="L110" i="21"/>
  <c r="M110" i="21" s="1"/>
  <c r="J110" i="21"/>
  <c r="F110" i="21"/>
  <c r="AE109" i="21"/>
  <c r="Z109" i="21"/>
  <c r="X109" i="21"/>
  <c r="S109" i="21"/>
  <c r="Q109" i="21"/>
  <c r="L109" i="21"/>
  <c r="P109" i="21" s="1"/>
  <c r="J109" i="21"/>
  <c r="F109" i="21"/>
  <c r="AE108" i="21"/>
  <c r="Z108" i="21"/>
  <c r="X108" i="21"/>
  <c r="S108" i="21"/>
  <c r="Y108" i="21" s="1"/>
  <c r="Q108" i="21"/>
  <c r="L108" i="21"/>
  <c r="R108" i="21" s="1"/>
  <c r="J108" i="21"/>
  <c r="F108" i="21"/>
  <c r="H108" i="21" s="1"/>
  <c r="AE107" i="21"/>
  <c r="Z107" i="21"/>
  <c r="AD107" i="21" s="1"/>
  <c r="X107" i="21"/>
  <c r="S107" i="21"/>
  <c r="Y107" i="21" s="1"/>
  <c r="Q107" i="21"/>
  <c r="L107" i="21"/>
  <c r="J107" i="21"/>
  <c r="F107" i="21"/>
  <c r="AE106" i="21"/>
  <c r="Z106" i="21"/>
  <c r="AD106" i="21" s="1"/>
  <c r="X106" i="21"/>
  <c r="S106" i="21"/>
  <c r="Y106" i="21" s="1"/>
  <c r="Q106" i="21"/>
  <c r="L106" i="21"/>
  <c r="R106" i="21" s="1"/>
  <c r="J106" i="21"/>
  <c r="F106" i="21"/>
  <c r="AE105" i="21"/>
  <c r="Z105" i="21"/>
  <c r="X105" i="21"/>
  <c r="S105" i="21"/>
  <c r="T105" i="21" s="1"/>
  <c r="Q105" i="21"/>
  <c r="L105" i="21"/>
  <c r="J105" i="21"/>
  <c r="F105" i="21"/>
  <c r="AE104" i="21"/>
  <c r="Z104" i="21"/>
  <c r="AF104" i="21" s="1"/>
  <c r="X104" i="21"/>
  <c r="S104" i="21"/>
  <c r="Y104" i="21" s="1"/>
  <c r="Q104" i="21"/>
  <c r="L104" i="21"/>
  <c r="P104" i="21" s="1"/>
  <c r="J104" i="21"/>
  <c r="F104" i="21"/>
  <c r="K104" i="21" s="1"/>
  <c r="AE103" i="21"/>
  <c r="Z103" i="21"/>
  <c r="X103" i="21"/>
  <c r="S103" i="21"/>
  <c r="U103" i="21" s="1"/>
  <c r="Q103" i="21"/>
  <c r="L103" i="21"/>
  <c r="N103" i="21" s="1"/>
  <c r="J103" i="21"/>
  <c r="F103" i="21"/>
  <c r="AE102" i="21"/>
  <c r="Z102" i="21"/>
  <c r="AB102" i="21" s="1"/>
  <c r="X102" i="21"/>
  <c r="S102" i="21"/>
  <c r="U102" i="21" s="1"/>
  <c r="Q102" i="21"/>
  <c r="L102" i="21"/>
  <c r="J102" i="21"/>
  <c r="F102" i="21"/>
  <c r="AE101" i="21"/>
  <c r="Z101" i="21"/>
  <c r="X101" i="21"/>
  <c r="S101" i="21"/>
  <c r="Q101" i="21"/>
  <c r="L101" i="21"/>
  <c r="R101" i="21" s="1"/>
  <c r="J101" i="21"/>
  <c r="F101" i="21"/>
  <c r="AE100" i="21"/>
  <c r="Z100" i="21"/>
  <c r="AF100" i="21" s="1"/>
  <c r="X100" i="21"/>
  <c r="S100" i="21"/>
  <c r="Y100" i="21" s="1"/>
  <c r="Q100" i="21"/>
  <c r="L100" i="21"/>
  <c r="J100" i="21"/>
  <c r="F100" i="21"/>
  <c r="H100" i="21" s="1"/>
  <c r="AE99" i="21"/>
  <c r="Z99" i="21"/>
  <c r="AA99" i="21" s="1"/>
  <c r="X99" i="21"/>
  <c r="S99" i="21"/>
  <c r="T99" i="21" s="1"/>
  <c r="Q99" i="21"/>
  <c r="L99" i="21"/>
  <c r="J99" i="21"/>
  <c r="F99" i="21"/>
  <c r="AE98" i="21"/>
  <c r="Z98" i="21"/>
  <c r="AF98" i="21" s="1"/>
  <c r="X98" i="21"/>
  <c r="S98" i="21"/>
  <c r="Y98" i="21" s="1"/>
  <c r="Q98" i="21"/>
  <c r="L98" i="21"/>
  <c r="R98" i="21" s="1"/>
  <c r="J98" i="21"/>
  <c r="F98" i="21"/>
  <c r="K98" i="21" s="1"/>
  <c r="AE97" i="21"/>
  <c r="Z97" i="21"/>
  <c r="AC97" i="21" s="1"/>
  <c r="X97" i="21"/>
  <c r="S97" i="21"/>
  <c r="T97" i="21" s="1"/>
  <c r="Q97" i="21"/>
  <c r="L97" i="21"/>
  <c r="R97" i="21" s="1"/>
  <c r="J97" i="21"/>
  <c r="F97" i="21"/>
  <c r="K97" i="21" s="1"/>
  <c r="B97" i="21"/>
  <c r="B98" i="21" s="1"/>
  <c r="AE96" i="21"/>
  <c r="Z96" i="21"/>
  <c r="X96" i="21"/>
  <c r="S96" i="21"/>
  <c r="Y96" i="21" s="1"/>
  <c r="Q96" i="21"/>
  <c r="L96" i="21"/>
  <c r="P96" i="21" s="1"/>
  <c r="J96" i="21"/>
  <c r="F96" i="21"/>
  <c r="A96" i="21"/>
  <c r="C90" i="21"/>
  <c r="C89" i="21"/>
  <c r="C88" i="21"/>
  <c r="C87" i="21"/>
  <c r="C86" i="21"/>
  <c r="B65" i="21"/>
  <c r="B66" i="21" s="1"/>
  <c r="C64" i="21"/>
  <c r="C181" i="19"/>
  <c r="C180" i="19"/>
  <c r="C179" i="19"/>
  <c r="C178" i="19"/>
  <c r="C177" i="19"/>
  <c r="C176" i="19"/>
  <c r="C175" i="19"/>
  <c r="C174" i="19"/>
  <c r="C173" i="19"/>
  <c r="C172" i="19"/>
  <c r="C171" i="19"/>
  <c r="C170" i="19"/>
  <c r="C169" i="19"/>
  <c r="C168" i="19"/>
  <c r="C167" i="19"/>
  <c r="C166" i="19"/>
  <c r="C165" i="19"/>
  <c r="C164" i="19"/>
  <c r="C163" i="19"/>
  <c r="C162" i="19"/>
  <c r="C161" i="19"/>
  <c r="C160" i="19"/>
  <c r="C159" i="19"/>
  <c r="C158" i="19"/>
  <c r="C157" i="19"/>
  <c r="C156" i="19"/>
  <c r="C122" i="19"/>
  <c r="C121" i="19"/>
  <c r="C120" i="19"/>
  <c r="C119" i="19"/>
  <c r="C118" i="19"/>
  <c r="C117" i="19"/>
  <c r="C116" i="19"/>
  <c r="C115" i="19"/>
  <c r="C114" i="19"/>
  <c r="C113" i="19"/>
  <c r="C112" i="19"/>
  <c r="C111" i="19"/>
  <c r="C110" i="19"/>
  <c r="C109" i="19"/>
  <c r="C108" i="19"/>
  <c r="C107" i="19"/>
  <c r="C106" i="19"/>
  <c r="C105" i="19"/>
  <c r="C104" i="19"/>
  <c r="C103" i="19"/>
  <c r="C102" i="19"/>
  <c r="C101" i="19"/>
  <c r="C100" i="19"/>
  <c r="C99" i="19"/>
  <c r="C98" i="19"/>
  <c r="C97"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8" i="19"/>
  <c r="A97" i="19"/>
  <c r="A96" i="19"/>
  <c r="A99" i="19"/>
  <c r="F96" i="19"/>
  <c r="C127" i="19"/>
  <c r="C65" i="19"/>
  <c r="C64" i="19"/>
  <c r="C90" i="19"/>
  <c r="C89" i="19"/>
  <c r="C88" i="19"/>
  <c r="C87" i="19"/>
  <c r="C86" i="19"/>
  <c r="D59" i="19"/>
  <c r="C59" i="19" s="1"/>
  <c r="D58" i="19"/>
  <c r="C58" i="19" s="1"/>
  <c r="D54" i="19"/>
  <c r="D53" i="19"/>
  <c r="C53" i="19" s="1"/>
  <c r="AE181" i="19"/>
  <c r="Z181" i="19"/>
  <c r="X181" i="19"/>
  <c r="S181" i="19"/>
  <c r="W181" i="19" s="1"/>
  <c r="Q181" i="19"/>
  <c r="L181" i="19"/>
  <c r="R181" i="19" s="1"/>
  <c r="J181" i="19"/>
  <c r="F181" i="19"/>
  <c r="H181" i="19" s="1"/>
  <c r="AE180" i="19"/>
  <c r="Z180" i="19"/>
  <c r="AA180" i="19" s="1"/>
  <c r="X180" i="19"/>
  <c r="S180" i="19"/>
  <c r="Y180" i="19" s="1"/>
  <c r="Q180" i="19"/>
  <c r="L180" i="19"/>
  <c r="R180" i="19" s="1"/>
  <c r="J180" i="19"/>
  <c r="F180" i="19"/>
  <c r="AE179" i="19"/>
  <c r="Z179" i="19"/>
  <c r="AB179" i="19" s="1"/>
  <c r="X179" i="19"/>
  <c r="S179" i="19"/>
  <c r="V179" i="19" s="1"/>
  <c r="Q179" i="19"/>
  <c r="L179" i="19"/>
  <c r="O179" i="19" s="1"/>
  <c r="J179" i="19"/>
  <c r="F179" i="19"/>
  <c r="H179" i="19" s="1"/>
  <c r="AE178" i="19"/>
  <c r="Z178" i="19"/>
  <c r="AF178" i="19" s="1"/>
  <c r="X178" i="19"/>
  <c r="S178" i="19"/>
  <c r="W178" i="19" s="1"/>
  <c r="Q178" i="19"/>
  <c r="L178" i="19"/>
  <c r="J178" i="19"/>
  <c r="F178" i="19"/>
  <c r="K178" i="19" s="1"/>
  <c r="AE177" i="19"/>
  <c r="Z177" i="19"/>
  <c r="AA177" i="19" s="1"/>
  <c r="X177" i="19"/>
  <c r="S177" i="19"/>
  <c r="Q177" i="19"/>
  <c r="L177" i="19"/>
  <c r="R177" i="19" s="1"/>
  <c r="J177" i="19"/>
  <c r="F177" i="19"/>
  <c r="AE176" i="19"/>
  <c r="Z176" i="19"/>
  <c r="X176" i="19"/>
  <c r="S176" i="19"/>
  <c r="T176" i="19" s="1"/>
  <c r="Q176" i="19"/>
  <c r="L176" i="19"/>
  <c r="J176" i="19"/>
  <c r="F176" i="19"/>
  <c r="H176" i="19" s="1"/>
  <c r="AE175" i="19"/>
  <c r="Z175" i="19"/>
  <c r="AF175" i="19" s="1"/>
  <c r="X175" i="19"/>
  <c r="W175" i="19"/>
  <c r="V175" i="19"/>
  <c r="S175" i="19"/>
  <c r="T175" i="19" s="1"/>
  <c r="Q175" i="19"/>
  <c r="L175" i="19"/>
  <c r="N175" i="19" s="1"/>
  <c r="J175" i="19"/>
  <c r="F175" i="19"/>
  <c r="H175" i="19" s="1"/>
  <c r="AE174" i="19"/>
  <c r="Z174" i="19"/>
  <c r="X174" i="19"/>
  <c r="S174" i="19"/>
  <c r="Y174" i="19" s="1"/>
  <c r="Q174" i="19"/>
  <c r="L174" i="19"/>
  <c r="O174" i="19" s="1"/>
  <c r="J174" i="19"/>
  <c r="F174" i="19"/>
  <c r="H174" i="19" s="1"/>
  <c r="AE173" i="19"/>
  <c r="Z173" i="19"/>
  <c r="AF173" i="19" s="1"/>
  <c r="X173" i="19"/>
  <c r="S173" i="19"/>
  <c r="Q173" i="19"/>
  <c r="L173" i="19"/>
  <c r="P173" i="19" s="1"/>
  <c r="J173" i="19"/>
  <c r="F173" i="19"/>
  <c r="AE172" i="19"/>
  <c r="Z172" i="19"/>
  <c r="AC172" i="19" s="1"/>
  <c r="X172" i="19"/>
  <c r="S172" i="19"/>
  <c r="V172" i="19" s="1"/>
  <c r="Q172" i="19"/>
  <c r="L172" i="19"/>
  <c r="M172" i="19" s="1"/>
  <c r="J172" i="19"/>
  <c r="F172" i="19"/>
  <c r="K172" i="19" s="1"/>
  <c r="AE171" i="19"/>
  <c r="Z171" i="19"/>
  <c r="AF171" i="19" s="1"/>
  <c r="X171" i="19"/>
  <c r="S171" i="19"/>
  <c r="Y171" i="19" s="1"/>
  <c r="Q171" i="19"/>
  <c r="L171" i="19"/>
  <c r="J171" i="19"/>
  <c r="F171" i="19"/>
  <c r="H171" i="19" s="1"/>
  <c r="AE170" i="19"/>
  <c r="Z170" i="19"/>
  <c r="AD170" i="19" s="1"/>
  <c r="X170" i="19"/>
  <c r="S170" i="19"/>
  <c r="Q170" i="19"/>
  <c r="L170" i="19"/>
  <c r="N170" i="19" s="1"/>
  <c r="J170" i="19"/>
  <c r="F170" i="19"/>
  <c r="H170" i="19" s="1"/>
  <c r="AE169" i="19"/>
  <c r="Z169" i="19"/>
  <c r="AB169" i="19" s="1"/>
  <c r="X169" i="19"/>
  <c r="S169" i="19"/>
  <c r="Y169" i="19" s="1"/>
  <c r="Q169" i="19"/>
  <c r="L169" i="19"/>
  <c r="R169" i="19" s="1"/>
  <c r="J169" i="19"/>
  <c r="F169" i="19"/>
  <c r="H169" i="19" s="1"/>
  <c r="AE168" i="19"/>
  <c r="Z168" i="19"/>
  <c r="X168" i="19"/>
  <c r="S168" i="19"/>
  <c r="U168" i="19" s="1"/>
  <c r="Q168" i="19"/>
  <c r="L168" i="19"/>
  <c r="O168" i="19" s="1"/>
  <c r="J168" i="19"/>
  <c r="F168" i="19"/>
  <c r="C139" i="19" s="1"/>
  <c r="AE167" i="19"/>
  <c r="Z167" i="19"/>
  <c r="AF167" i="19" s="1"/>
  <c r="X167" i="19"/>
  <c r="S167" i="19"/>
  <c r="V167" i="19" s="1"/>
  <c r="Q167" i="19"/>
  <c r="L167" i="19"/>
  <c r="N167" i="19" s="1"/>
  <c r="J167" i="19"/>
  <c r="F167" i="19"/>
  <c r="C138" i="19" s="1"/>
  <c r="AE166" i="19"/>
  <c r="Z166" i="19"/>
  <c r="X166" i="19"/>
  <c r="S166" i="19"/>
  <c r="T166" i="19" s="1"/>
  <c r="Q166" i="19"/>
  <c r="L166" i="19"/>
  <c r="J166" i="19"/>
  <c r="F166" i="19"/>
  <c r="AE165" i="19"/>
  <c r="Z165" i="19"/>
  <c r="AA165" i="19" s="1"/>
  <c r="X165" i="19"/>
  <c r="S165" i="19"/>
  <c r="Q165" i="19"/>
  <c r="L165" i="19"/>
  <c r="P165" i="19" s="1"/>
  <c r="J165" i="19"/>
  <c r="F165" i="19"/>
  <c r="AE164" i="19"/>
  <c r="Z164" i="19"/>
  <c r="X164" i="19"/>
  <c r="S164" i="19"/>
  <c r="Q164" i="19"/>
  <c r="L164" i="19"/>
  <c r="N164" i="19" s="1"/>
  <c r="J164" i="19"/>
  <c r="F164" i="19"/>
  <c r="AE163" i="19"/>
  <c r="Z163" i="19"/>
  <c r="AF163" i="19" s="1"/>
  <c r="X163" i="19"/>
  <c r="S163" i="19"/>
  <c r="Y163" i="19" s="1"/>
  <c r="Q163" i="19"/>
  <c r="L163" i="19"/>
  <c r="J163" i="19"/>
  <c r="F163" i="19"/>
  <c r="AE162" i="19"/>
  <c r="Z162" i="19"/>
  <c r="AC162" i="19" s="1"/>
  <c r="X162" i="19"/>
  <c r="S162" i="19"/>
  <c r="Y162" i="19" s="1"/>
  <c r="Q162" i="19"/>
  <c r="L162" i="19"/>
  <c r="N162" i="19" s="1"/>
  <c r="J162" i="19"/>
  <c r="F162" i="19"/>
  <c r="H162" i="19" s="1"/>
  <c r="AE161" i="19"/>
  <c r="Z161" i="19"/>
  <c r="AF161" i="19" s="1"/>
  <c r="X161" i="19"/>
  <c r="S161" i="19"/>
  <c r="Q161" i="19"/>
  <c r="L161" i="19"/>
  <c r="O161" i="19" s="1"/>
  <c r="J161" i="19"/>
  <c r="F161" i="19"/>
  <c r="H161" i="19" s="1"/>
  <c r="AE160" i="19"/>
  <c r="Z160" i="19"/>
  <c r="AB160" i="19" s="1"/>
  <c r="X160" i="19"/>
  <c r="S160" i="19"/>
  <c r="U160" i="19" s="1"/>
  <c r="Q160" i="19"/>
  <c r="L160" i="19"/>
  <c r="J160" i="19"/>
  <c r="F160" i="19"/>
  <c r="H160" i="19" s="1"/>
  <c r="AE159" i="19"/>
  <c r="Z159" i="19"/>
  <c r="AF159" i="19" s="1"/>
  <c r="X159" i="19"/>
  <c r="S159" i="19"/>
  <c r="Y159" i="19" s="1"/>
  <c r="Q159" i="19"/>
  <c r="L159" i="19"/>
  <c r="R159" i="19" s="1"/>
  <c r="J159" i="19"/>
  <c r="F159" i="19"/>
  <c r="AE158" i="19"/>
  <c r="Z158" i="19"/>
  <c r="X158" i="19"/>
  <c r="S158" i="19"/>
  <c r="W158" i="19" s="1"/>
  <c r="Q158" i="19"/>
  <c r="L158" i="19"/>
  <c r="M158" i="19" s="1"/>
  <c r="J158" i="19"/>
  <c r="F158" i="19"/>
  <c r="H158" i="19" s="1"/>
  <c r="AE157" i="19"/>
  <c r="Z157" i="19"/>
  <c r="AF157" i="19" s="1"/>
  <c r="X157" i="19"/>
  <c r="S157" i="19"/>
  <c r="Y157" i="19" s="1"/>
  <c r="Q157" i="19"/>
  <c r="L157" i="19"/>
  <c r="N157" i="19" s="1"/>
  <c r="J157" i="19"/>
  <c r="F157" i="19"/>
  <c r="B157" i="19"/>
  <c r="B158" i="19" s="1"/>
  <c r="B159" i="19" s="1"/>
  <c r="AE156" i="19"/>
  <c r="Z156" i="19"/>
  <c r="AD156" i="19" s="1"/>
  <c r="X156" i="19"/>
  <c r="S156" i="19"/>
  <c r="W156" i="19" s="1"/>
  <c r="Q156" i="19"/>
  <c r="L156" i="19"/>
  <c r="J156" i="19"/>
  <c r="F156" i="19"/>
  <c r="C153" i="19"/>
  <c r="B128" i="19"/>
  <c r="B129" i="19" s="1"/>
  <c r="AE122" i="19"/>
  <c r="Z122" i="19"/>
  <c r="AF122" i="19" s="1"/>
  <c r="X122" i="19"/>
  <c r="S122" i="19"/>
  <c r="U122" i="19" s="1"/>
  <c r="Q122" i="19"/>
  <c r="L122" i="19"/>
  <c r="J122" i="19"/>
  <c r="F122" i="19"/>
  <c r="K122" i="19" s="1"/>
  <c r="AE121" i="19"/>
  <c r="Z121" i="19"/>
  <c r="X121" i="19"/>
  <c r="S121" i="19"/>
  <c r="V121" i="19" s="1"/>
  <c r="Q121" i="19"/>
  <c r="L121" i="19"/>
  <c r="J121" i="19"/>
  <c r="F121" i="19"/>
  <c r="K121" i="19" s="1"/>
  <c r="AE120" i="19"/>
  <c r="Z120" i="19"/>
  <c r="AC120" i="19" s="1"/>
  <c r="X120" i="19"/>
  <c r="S120" i="19"/>
  <c r="Q120" i="19"/>
  <c r="L120" i="19"/>
  <c r="M120" i="19" s="1"/>
  <c r="J120" i="19"/>
  <c r="F120" i="19"/>
  <c r="K120" i="19" s="1"/>
  <c r="AE119" i="19"/>
  <c r="Z119" i="19"/>
  <c r="X119" i="19"/>
  <c r="S119" i="19"/>
  <c r="Y119" i="19" s="1"/>
  <c r="Q119" i="19"/>
  <c r="L119" i="19"/>
  <c r="J119" i="19"/>
  <c r="F119" i="19"/>
  <c r="H119" i="19" s="1"/>
  <c r="AE118" i="19"/>
  <c r="Z118" i="19"/>
  <c r="AB118" i="19" s="1"/>
  <c r="X118" i="19"/>
  <c r="S118" i="19"/>
  <c r="Y118" i="19" s="1"/>
  <c r="Q118" i="19"/>
  <c r="L118" i="19"/>
  <c r="P118" i="19" s="1"/>
  <c r="J118" i="19"/>
  <c r="F118" i="19"/>
  <c r="H118" i="19" s="1"/>
  <c r="AE117" i="19"/>
  <c r="Z117" i="19"/>
  <c r="AF117" i="19" s="1"/>
  <c r="X117" i="19"/>
  <c r="S117" i="19"/>
  <c r="Y117" i="19" s="1"/>
  <c r="Q117" i="19"/>
  <c r="L117" i="19"/>
  <c r="M117" i="19" s="1"/>
  <c r="J117" i="19"/>
  <c r="F117" i="19"/>
  <c r="AE116" i="19"/>
  <c r="Z116" i="19"/>
  <c r="AF116" i="19" s="1"/>
  <c r="X116" i="19"/>
  <c r="S116" i="19"/>
  <c r="Y116" i="19" s="1"/>
  <c r="Q116" i="19"/>
  <c r="L116" i="19"/>
  <c r="O116" i="19" s="1"/>
  <c r="J116" i="19"/>
  <c r="F116" i="19"/>
  <c r="H116" i="19" s="1"/>
  <c r="AE115" i="19"/>
  <c r="Z115" i="19"/>
  <c r="AF115" i="19" s="1"/>
  <c r="X115" i="19"/>
  <c r="S115" i="19"/>
  <c r="T115" i="19" s="1"/>
  <c r="Q115" i="19"/>
  <c r="L115" i="19"/>
  <c r="R115" i="19" s="1"/>
  <c r="J115" i="19"/>
  <c r="F115" i="19"/>
  <c r="AE114" i="19"/>
  <c r="Z114" i="19"/>
  <c r="AF114" i="19" s="1"/>
  <c r="X114" i="19"/>
  <c r="S114" i="19"/>
  <c r="U114" i="19" s="1"/>
  <c r="Q114" i="19"/>
  <c r="L114" i="19"/>
  <c r="P114" i="19" s="1"/>
  <c r="J114" i="19"/>
  <c r="F114" i="19"/>
  <c r="AE113" i="19"/>
  <c r="Z113" i="19"/>
  <c r="X113" i="19"/>
  <c r="S113" i="19"/>
  <c r="Y113" i="19" s="1"/>
  <c r="Q113" i="19"/>
  <c r="L113" i="19"/>
  <c r="J113" i="19"/>
  <c r="F113" i="19"/>
  <c r="H113" i="19" s="1"/>
  <c r="AE112" i="19"/>
  <c r="Z112" i="19"/>
  <c r="X112" i="19"/>
  <c r="S112" i="19"/>
  <c r="Y112" i="19" s="1"/>
  <c r="Q112" i="19"/>
  <c r="L112" i="19"/>
  <c r="M112" i="19" s="1"/>
  <c r="J112" i="19"/>
  <c r="F112" i="19"/>
  <c r="AE111" i="19"/>
  <c r="Z111" i="19"/>
  <c r="AB111" i="19" s="1"/>
  <c r="X111" i="19"/>
  <c r="S111" i="19"/>
  <c r="Y111" i="19" s="1"/>
  <c r="Q111" i="19"/>
  <c r="L111" i="19"/>
  <c r="J111" i="19"/>
  <c r="F111" i="19"/>
  <c r="H111" i="19" s="1"/>
  <c r="AE110" i="19"/>
  <c r="Z110" i="19"/>
  <c r="X110" i="19"/>
  <c r="S110" i="19"/>
  <c r="U110" i="19" s="1"/>
  <c r="Q110" i="19"/>
  <c r="L110" i="19"/>
  <c r="J110" i="19"/>
  <c r="F110" i="19"/>
  <c r="K110" i="19" s="1"/>
  <c r="AE109" i="19"/>
  <c r="Z109" i="19"/>
  <c r="X109" i="19"/>
  <c r="S109" i="19"/>
  <c r="Q109" i="19"/>
  <c r="L109" i="19"/>
  <c r="M109" i="19" s="1"/>
  <c r="J109" i="19"/>
  <c r="F109" i="19"/>
  <c r="AE108" i="19"/>
  <c r="Z108" i="19"/>
  <c r="AF108" i="19" s="1"/>
  <c r="X108" i="19"/>
  <c r="S108" i="19"/>
  <c r="Y108" i="19" s="1"/>
  <c r="Q108" i="19"/>
  <c r="L108" i="19"/>
  <c r="M108" i="19" s="1"/>
  <c r="J108" i="19"/>
  <c r="F108" i="19"/>
  <c r="H108" i="19" s="1"/>
  <c r="AE107" i="19"/>
  <c r="Z107" i="19"/>
  <c r="AB107" i="19" s="1"/>
  <c r="X107" i="19"/>
  <c r="S107" i="19"/>
  <c r="V107" i="19" s="1"/>
  <c r="Q107" i="19"/>
  <c r="L107" i="19"/>
  <c r="O107" i="19" s="1"/>
  <c r="J107" i="19"/>
  <c r="F107" i="19"/>
  <c r="AE106" i="19"/>
  <c r="Z106" i="19"/>
  <c r="AF106" i="19" s="1"/>
  <c r="X106" i="19"/>
  <c r="S106" i="19"/>
  <c r="U106" i="19" s="1"/>
  <c r="Q106" i="19"/>
  <c r="L106" i="19"/>
  <c r="J106" i="19"/>
  <c r="F106" i="19"/>
  <c r="AE105" i="19"/>
  <c r="Z105" i="19"/>
  <c r="X105" i="19"/>
  <c r="S105" i="19"/>
  <c r="Q105" i="19"/>
  <c r="L105" i="19"/>
  <c r="J105" i="19"/>
  <c r="F105" i="19"/>
  <c r="H105" i="19" s="1"/>
  <c r="AE104" i="19"/>
  <c r="Z104" i="19"/>
  <c r="AF104" i="19" s="1"/>
  <c r="X104" i="19"/>
  <c r="S104" i="19"/>
  <c r="Y104" i="19" s="1"/>
  <c r="Q104" i="19"/>
  <c r="L104" i="19"/>
  <c r="M104" i="19" s="1"/>
  <c r="J104" i="19"/>
  <c r="F104" i="19"/>
  <c r="AE103" i="19"/>
  <c r="Z103" i="19"/>
  <c r="X103" i="19"/>
  <c r="S103" i="19"/>
  <c r="Q103" i="19"/>
  <c r="L103" i="19"/>
  <c r="M103" i="19" s="1"/>
  <c r="J103" i="19"/>
  <c r="F103" i="19"/>
  <c r="H103" i="19" s="1"/>
  <c r="AE102" i="19"/>
  <c r="Z102" i="19"/>
  <c r="X102" i="19"/>
  <c r="S102" i="19"/>
  <c r="Q102" i="19"/>
  <c r="L102" i="19"/>
  <c r="P102" i="19" s="1"/>
  <c r="J102" i="19"/>
  <c r="F102" i="19"/>
  <c r="K102" i="19" s="1"/>
  <c r="AE101" i="19"/>
  <c r="Z101" i="19"/>
  <c r="AD101" i="19" s="1"/>
  <c r="X101" i="19"/>
  <c r="S101" i="19"/>
  <c r="Y101" i="19" s="1"/>
  <c r="Q101" i="19"/>
  <c r="L101" i="19"/>
  <c r="M101" i="19" s="1"/>
  <c r="J101" i="19"/>
  <c r="F101" i="19"/>
  <c r="K101" i="19" s="1"/>
  <c r="AE100" i="19"/>
  <c r="Z100" i="19"/>
  <c r="X100" i="19"/>
  <c r="S100" i="19"/>
  <c r="T100" i="19" s="1"/>
  <c r="Q100" i="19"/>
  <c r="L100" i="19"/>
  <c r="J100" i="19"/>
  <c r="F100" i="19"/>
  <c r="H100" i="19" s="1"/>
  <c r="AE99" i="19"/>
  <c r="Z99" i="19"/>
  <c r="AF99" i="19" s="1"/>
  <c r="X99" i="19"/>
  <c r="S99" i="19"/>
  <c r="Q99" i="19"/>
  <c r="L99" i="19"/>
  <c r="M99" i="19" s="1"/>
  <c r="J99" i="19"/>
  <c r="F99" i="19"/>
  <c r="H99" i="19" s="1"/>
  <c r="AE98" i="19"/>
  <c r="Z98" i="19"/>
  <c r="AF98" i="19" s="1"/>
  <c r="X98" i="19"/>
  <c r="S98" i="19"/>
  <c r="U98" i="19" s="1"/>
  <c r="Q98" i="19"/>
  <c r="L98" i="19"/>
  <c r="O98" i="19" s="1"/>
  <c r="J98" i="19"/>
  <c r="F98" i="19"/>
  <c r="K98" i="19" s="1"/>
  <c r="AE97" i="19"/>
  <c r="Z97" i="19"/>
  <c r="X97" i="19"/>
  <c r="S97" i="19"/>
  <c r="Y97" i="19" s="1"/>
  <c r="Q97" i="19"/>
  <c r="L97" i="19"/>
  <c r="J97" i="19"/>
  <c r="F97" i="19"/>
  <c r="B97" i="19"/>
  <c r="B98" i="19" s="1"/>
  <c r="B99" i="19" s="1"/>
  <c r="AE96" i="19"/>
  <c r="Z96" i="19"/>
  <c r="AA96" i="19" s="1"/>
  <c r="X96" i="19"/>
  <c r="S96" i="19"/>
  <c r="Q96" i="19"/>
  <c r="L96" i="19"/>
  <c r="J96" i="19"/>
  <c r="B65" i="19"/>
  <c r="B66" i="19" s="1"/>
  <c r="D52" i="19" a="1"/>
  <c r="D52" i="19" s="1"/>
  <c r="Z97" i="17"/>
  <c r="AF179" i="17"/>
  <c r="AF175" i="17"/>
  <c r="AF174" i="17"/>
  <c r="AF172" i="17"/>
  <c r="AF171" i="17"/>
  <c r="AF170" i="17"/>
  <c r="AF167" i="17"/>
  <c r="AF163" i="17"/>
  <c r="AF162" i="17"/>
  <c r="AF160" i="17"/>
  <c r="AF159" i="17"/>
  <c r="AF158" i="17"/>
  <c r="AF157" i="17"/>
  <c r="Y175" i="17"/>
  <c r="Y173" i="17"/>
  <c r="Y171" i="17"/>
  <c r="Y169" i="17"/>
  <c r="Y167" i="17"/>
  <c r="Y166" i="17"/>
  <c r="Y165" i="17"/>
  <c r="Y164" i="17"/>
  <c r="Y163" i="17"/>
  <c r="Y159" i="17"/>
  <c r="Y157" i="17"/>
  <c r="R181" i="17"/>
  <c r="R179" i="17"/>
  <c r="R178" i="17"/>
  <c r="R177" i="17"/>
  <c r="R167" i="17"/>
  <c r="R165" i="17"/>
  <c r="R163" i="17"/>
  <c r="R161" i="17"/>
  <c r="R159" i="17"/>
  <c r="R158" i="17"/>
  <c r="R157" i="17"/>
  <c r="R122" i="17"/>
  <c r="R116" i="17"/>
  <c r="R115" i="17"/>
  <c r="R114" i="17"/>
  <c r="R112" i="17"/>
  <c r="R106" i="17"/>
  <c r="R102" i="17"/>
  <c r="R101" i="17"/>
  <c r="R100" i="17"/>
  <c r="R98" i="17"/>
  <c r="R97" i="17"/>
  <c r="K181" i="17"/>
  <c r="K180" i="17"/>
  <c r="K179" i="17"/>
  <c r="K178" i="17"/>
  <c r="K177" i="17"/>
  <c r="K176" i="17"/>
  <c r="K172" i="17"/>
  <c r="K171" i="17"/>
  <c r="K169" i="17"/>
  <c r="K168" i="17"/>
  <c r="K167" i="17"/>
  <c r="K166" i="17"/>
  <c r="K165" i="17"/>
  <c r="B180" i="17"/>
  <c r="B179" i="17"/>
  <c r="B177" i="17"/>
  <c r="B176" i="17"/>
  <c r="B175" i="17"/>
  <c r="B173" i="17"/>
  <c r="B172" i="17"/>
  <c r="B171" i="17"/>
  <c r="B168" i="17"/>
  <c r="K122" i="17"/>
  <c r="K121" i="17"/>
  <c r="K120" i="17"/>
  <c r="K119" i="17"/>
  <c r="K118" i="17"/>
  <c r="K117" i="17"/>
  <c r="K116" i="17"/>
  <c r="K115" i="17"/>
  <c r="K110" i="17"/>
  <c r="K109" i="17"/>
  <c r="K108" i="17"/>
  <c r="K107" i="17"/>
  <c r="K106" i="17"/>
  <c r="K105" i="17"/>
  <c r="K104" i="17"/>
  <c r="K103" i="17"/>
  <c r="K102" i="17"/>
  <c r="K101" i="17"/>
  <c r="K100" i="17"/>
  <c r="Y122" i="17"/>
  <c r="Y121" i="17"/>
  <c r="Y120" i="17"/>
  <c r="Y119" i="17"/>
  <c r="Y118" i="17"/>
  <c r="Y112" i="17"/>
  <c r="Y111" i="17"/>
  <c r="Y110" i="17"/>
  <c r="Y109" i="17"/>
  <c r="Y106" i="17"/>
  <c r="Y98" i="17"/>
  <c r="S97" i="17"/>
  <c r="Y97" i="17" s="1"/>
  <c r="K99" i="17"/>
  <c r="K98" i="17"/>
  <c r="AE99" i="17"/>
  <c r="Z99" i="17"/>
  <c r="AF99" i="17" s="1"/>
  <c r="X99" i="17"/>
  <c r="S99" i="17"/>
  <c r="R99" i="17" s="1"/>
  <c r="Q99" i="17"/>
  <c r="L99" i="17"/>
  <c r="J99" i="17"/>
  <c r="F99" i="17"/>
  <c r="AE98" i="17"/>
  <c r="Z98" i="17"/>
  <c r="AF98" i="17" s="1"/>
  <c r="X98" i="17"/>
  <c r="S98" i="17"/>
  <c r="U98" i="17" s="1"/>
  <c r="Q98" i="17"/>
  <c r="L98" i="17"/>
  <c r="M98" i="17" s="1"/>
  <c r="J98" i="17"/>
  <c r="F98" i="17"/>
  <c r="AE97" i="17"/>
  <c r="AD97" i="17"/>
  <c r="X97" i="17"/>
  <c r="U97" i="17"/>
  <c r="T97" i="17"/>
  <c r="Q97" i="17"/>
  <c r="L97" i="17"/>
  <c r="J97" i="17"/>
  <c r="F97" i="17"/>
  <c r="K97" i="17" s="1"/>
  <c r="B90" i="17"/>
  <c r="B89" i="17"/>
  <c r="B88" i="17"/>
  <c r="B87" i="17"/>
  <c r="B86" i="17"/>
  <c r="B85" i="17"/>
  <c r="B84" i="17"/>
  <c r="B83" i="17"/>
  <c r="B82" i="17"/>
  <c r="B81" i="17"/>
  <c r="B80" i="17"/>
  <c r="B79" i="17"/>
  <c r="B78" i="17"/>
  <c r="B77" i="17"/>
  <c r="B76" i="17"/>
  <c r="B75" i="17"/>
  <c r="B74" i="17"/>
  <c r="B73" i="17"/>
  <c r="B72" i="17"/>
  <c r="B71" i="17"/>
  <c r="B70" i="17"/>
  <c r="B69" i="17"/>
  <c r="B68" i="17"/>
  <c r="B64" i="17"/>
  <c r="B110" i="17"/>
  <c r="B109" i="17"/>
  <c r="B153" i="17"/>
  <c r="B151" i="17"/>
  <c r="B143" i="17"/>
  <c r="B139" i="17"/>
  <c r="B128" i="17"/>
  <c r="B127" i="17"/>
  <c r="F111" i="17"/>
  <c r="H111" i="17" s="1"/>
  <c r="F122" i="17"/>
  <c r="H122" i="17" s="1"/>
  <c r="F121" i="17"/>
  <c r="F120" i="17"/>
  <c r="B120" i="17" s="1"/>
  <c r="F119" i="17"/>
  <c r="B119" i="17" s="1"/>
  <c r="F118" i="17"/>
  <c r="H118" i="17" s="1"/>
  <c r="F117" i="17"/>
  <c r="H117" i="17" s="1"/>
  <c r="F116" i="17"/>
  <c r="H116" i="17" s="1"/>
  <c r="F115" i="17"/>
  <c r="H115" i="17" s="1"/>
  <c r="F114" i="17"/>
  <c r="H114" i="17" s="1"/>
  <c r="F113" i="17"/>
  <c r="H113" i="17" s="1"/>
  <c r="F112" i="17"/>
  <c r="H112" i="17" s="1"/>
  <c r="F110" i="17"/>
  <c r="F109" i="17"/>
  <c r="F108" i="17"/>
  <c r="F107" i="17"/>
  <c r="F106" i="17"/>
  <c r="F105" i="17"/>
  <c r="H105" i="17" s="1"/>
  <c r="F104" i="17"/>
  <c r="F103" i="17"/>
  <c r="F102" i="17"/>
  <c r="F101" i="17"/>
  <c r="F100" i="17"/>
  <c r="L156" i="17"/>
  <c r="O156" i="17" s="1"/>
  <c r="Z156" i="17"/>
  <c r="AB156" i="17" s="1"/>
  <c r="AE122" i="17"/>
  <c r="Z122" i="17"/>
  <c r="AF122" i="17" s="1"/>
  <c r="AE121" i="17"/>
  <c r="Z121" i="17"/>
  <c r="AF121" i="17" s="1"/>
  <c r="AE120" i="17"/>
  <c r="Z120" i="17"/>
  <c r="AB120" i="17" s="1"/>
  <c r="AE119" i="17"/>
  <c r="Z119" i="17"/>
  <c r="AF119" i="17" s="1"/>
  <c r="AE118" i="17"/>
  <c r="Z118" i="17"/>
  <c r="AB118" i="17" s="1"/>
  <c r="AE117" i="17"/>
  <c r="Z117" i="17"/>
  <c r="AF117" i="17" s="1"/>
  <c r="AE116" i="17"/>
  <c r="Z116" i="17"/>
  <c r="AB116" i="17" s="1"/>
  <c r="AE115" i="17"/>
  <c r="Z115" i="17"/>
  <c r="AF115" i="17" s="1"/>
  <c r="AE114" i="17"/>
  <c r="Z114" i="17"/>
  <c r="AF114" i="17" s="1"/>
  <c r="AE113" i="17"/>
  <c r="Z113" i="17"/>
  <c r="AD113" i="17" s="1"/>
  <c r="AE112" i="17"/>
  <c r="Z112" i="17"/>
  <c r="AF112" i="17" s="1"/>
  <c r="AE111" i="17"/>
  <c r="Z111" i="17"/>
  <c r="AB111" i="17" s="1"/>
  <c r="AE110" i="17"/>
  <c r="Z110" i="17"/>
  <c r="AF110" i="17" s="1"/>
  <c r="AE109" i="17"/>
  <c r="Z109" i="17"/>
  <c r="AA109" i="17" s="1"/>
  <c r="AE108" i="17"/>
  <c r="Z108" i="17"/>
  <c r="AB108" i="17" s="1"/>
  <c r="AE107" i="17"/>
  <c r="Z107" i="17"/>
  <c r="AA107" i="17" s="1"/>
  <c r="AE106" i="17"/>
  <c r="Z106" i="17"/>
  <c r="AD106" i="17" s="1"/>
  <c r="AE105" i="17"/>
  <c r="Z105" i="17"/>
  <c r="AF105" i="17" s="1"/>
  <c r="AE104" i="17"/>
  <c r="Z104" i="17"/>
  <c r="AD104" i="17" s="1"/>
  <c r="AE103" i="17"/>
  <c r="Z103" i="17"/>
  <c r="AB103" i="17" s="1"/>
  <c r="AE102" i="17"/>
  <c r="Z102" i="17"/>
  <c r="AA102" i="17" s="1"/>
  <c r="AE101" i="17"/>
  <c r="Z101" i="17"/>
  <c r="AF101" i="17" s="1"/>
  <c r="AE100" i="17"/>
  <c r="Z100" i="17"/>
  <c r="AD100" i="17" s="1"/>
  <c r="S96" i="17"/>
  <c r="U96" i="17" s="1"/>
  <c r="Z96" i="17"/>
  <c r="AD96" i="17" s="1"/>
  <c r="W96" i="17"/>
  <c r="X122" i="17"/>
  <c r="S122" i="17"/>
  <c r="X121" i="17"/>
  <c r="S121" i="17"/>
  <c r="T121" i="17" s="1"/>
  <c r="X120" i="17"/>
  <c r="S120" i="17"/>
  <c r="X119" i="17"/>
  <c r="S119" i="17"/>
  <c r="U119" i="17" s="1"/>
  <c r="X118" i="17"/>
  <c r="S118" i="17"/>
  <c r="X117" i="17"/>
  <c r="S117" i="17"/>
  <c r="T117" i="17" s="1"/>
  <c r="X116" i="17"/>
  <c r="S116" i="17"/>
  <c r="Y116" i="17" s="1"/>
  <c r="X115" i="17"/>
  <c r="S115" i="17"/>
  <c r="U115" i="17" s="1"/>
  <c r="X114" i="17"/>
  <c r="S114" i="17"/>
  <c r="Y114" i="17" s="1"/>
  <c r="X113" i="17"/>
  <c r="S113" i="17"/>
  <c r="T113" i="17" s="1"/>
  <c r="X112" i="17"/>
  <c r="S112" i="17"/>
  <c r="X111" i="17"/>
  <c r="S111" i="17"/>
  <c r="T111" i="17" s="1"/>
  <c r="X110" i="17"/>
  <c r="S110" i="17"/>
  <c r="X109" i="17"/>
  <c r="S109" i="17"/>
  <c r="T109" i="17" s="1"/>
  <c r="X108" i="17"/>
  <c r="S108" i="17"/>
  <c r="Y108" i="17" s="1"/>
  <c r="X107" i="17"/>
  <c r="S107" i="17"/>
  <c r="U107" i="17" s="1"/>
  <c r="X106" i="17"/>
  <c r="S106" i="17"/>
  <c r="X105" i="17"/>
  <c r="S105" i="17"/>
  <c r="U105" i="17" s="1"/>
  <c r="X104" i="17"/>
  <c r="S104" i="17"/>
  <c r="Y104" i="17" s="1"/>
  <c r="X103" i="17"/>
  <c r="S103" i="17"/>
  <c r="U103" i="17" s="1"/>
  <c r="X102" i="17"/>
  <c r="S102" i="17"/>
  <c r="Y102" i="17" s="1"/>
  <c r="X101" i="17"/>
  <c r="S101" i="17"/>
  <c r="Y101" i="17" s="1"/>
  <c r="X100" i="17"/>
  <c r="S100" i="17"/>
  <c r="Y100" i="17" s="1"/>
  <c r="X96" i="17"/>
  <c r="AE96" i="17"/>
  <c r="L96" i="17"/>
  <c r="R96" i="17" s="1"/>
  <c r="F96" i="17"/>
  <c r="H96" i="17" s="1"/>
  <c r="AE181" i="17"/>
  <c r="Z181" i="17"/>
  <c r="AF181" i="17" s="1"/>
  <c r="X181" i="17"/>
  <c r="S181" i="17"/>
  <c r="Y181" i="17" s="1"/>
  <c r="Q181" i="17"/>
  <c r="L181" i="17"/>
  <c r="J181" i="17"/>
  <c r="F181" i="17"/>
  <c r="H181" i="17" s="1"/>
  <c r="AE180" i="17"/>
  <c r="Z180" i="17"/>
  <c r="AA180" i="17" s="1"/>
  <c r="X180" i="17"/>
  <c r="S180" i="17"/>
  <c r="U180" i="17" s="1"/>
  <c r="Q180" i="17"/>
  <c r="L180" i="17"/>
  <c r="R180" i="17" s="1"/>
  <c r="J180" i="17"/>
  <c r="F180" i="17"/>
  <c r="H180" i="17" s="1"/>
  <c r="AE179" i="17"/>
  <c r="Z179" i="17"/>
  <c r="AC179" i="17" s="1"/>
  <c r="X179" i="17"/>
  <c r="S179" i="17"/>
  <c r="V179" i="17" s="1"/>
  <c r="Q179" i="17"/>
  <c r="L179" i="17"/>
  <c r="N179" i="17" s="1"/>
  <c r="J179" i="17"/>
  <c r="F179" i="17"/>
  <c r="H179" i="17" s="1"/>
  <c r="AE178" i="17"/>
  <c r="Z178" i="17"/>
  <c r="AA178" i="17" s="1"/>
  <c r="X178" i="17"/>
  <c r="S178" i="17"/>
  <c r="V178" i="17" s="1"/>
  <c r="Q178" i="17"/>
  <c r="L178" i="17"/>
  <c r="N178" i="17" s="1"/>
  <c r="J178" i="17"/>
  <c r="F178" i="17"/>
  <c r="H178" i="17" s="1"/>
  <c r="AE177" i="17"/>
  <c r="Z177" i="17"/>
  <c r="AF177" i="17" s="1"/>
  <c r="X177" i="17"/>
  <c r="S177" i="17"/>
  <c r="V177" i="17" s="1"/>
  <c r="Q177" i="17"/>
  <c r="L177" i="17"/>
  <c r="N177" i="17" s="1"/>
  <c r="J177" i="17"/>
  <c r="F177" i="17"/>
  <c r="H177" i="17" s="1"/>
  <c r="AE176" i="17"/>
  <c r="Z176" i="17"/>
  <c r="AB176" i="17" s="1"/>
  <c r="X176" i="17"/>
  <c r="S176" i="17"/>
  <c r="U176" i="17" s="1"/>
  <c r="Q176" i="17"/>
  <c r="L176" i="17"/>
  <c r="R176" i="17" s="1"/>
  <c r="J176" i="17"/>
  <c r="F176" i="17"/>
  <c r="H176" i="17" s="1"/>
  <c r="AE175" i="17"/>
  <c r="Z175" i="17"/>
  <c r="X175" i="17"/>
  <c r="S175" i="17"/>
  <c r="U175" i="17" s="1"/>
  <c r="Q175" i="17"/>
  <c r="L175" i="17"/>
  <c r="N175" i="17" s="1"/>
  <c r="J175" i="17"/>
  <c r="F175" i="17"/>
  <c r="H175" i="17" s="1"/>
  <c r="AE174" i="17"/>
  <c r="Z174" i="17"/>
  <c r="AB174" i="17" s="1"/>
  <c r="X174" i="17"/>
  <c r="S174" i="17"/>
  <c r="T174" i="17" s="1"/>
  <c r="Q174" i="17"/>
  <c r="L174" i="17"/>
  <c r="P174" i="17" s="1"/>
  <c r="J174" i="17"/>
  <c r="F174" i="17"/>
  <c r="H174" i="17" s="1"/>
  <c r="AE173" i="17"/>
  <c r="Z173" i="17"/>
  <c r="AF173" i="17" s="1"/>
  <c r="X173" i="17"/>
  <c r="S173" i="17"/>
  <c r="Q173" i="17"/>
  <c r="L173" i="17"/>
  <c r="R173" i="17" s="1"/>
  <c r="J173" i="17"/>
  <c r="F173" i="17"/>
  <c r="H173" i="17" s="1"/>
  <c r="AE172" i="17"/>
  <c r="Z172" i="17"/>
  <c r="AC172" i="17" s="1"/>
  <c r="X172" i="17"/>
  <c r="S172" i="17"/>
  <c r="Y172" i="17" s="1"/>
  <c r="Q172" i="17"/>
  <c r="L172" i="17"/>
  <c r="N172" i="17" s="1"/>
  <c r="J172" i="17"/>
  <c r="F172" i="17"/>
  <c r="H172" i="17" s="1"/>
  <c r="AE171" i="17"/>
  <c r="Z171" i="17"/>
  <c r="AD171" i="17" s="1"/>
  <c r="X171" i="17"/>
  <c r="S171" i="17"/>
  <c r="T171" i="17" s="1"/>
  <c r="Q171" i="17"/>
  <c r="L171" i="17"/>
  <c r="R171" i="17" s="1"/>
  <c r="J171" i="17"/>
  <c r="F171" i="17"/>
  <c r="H171" i="17" s="1"/>
  <c r="AE170" i="17"/>
  <c r="Z170" i="17"/>
  <c r="AA170" i="17" s="1"/>
  <c r="X170" i="17"/>
  <c r="S170" i="17"/>
  <c r="V170" i="17" s="1"/>
  <c r="Q170" i="17"/>
  <c r="L170" i="17"/>
  <c r="O170" i="17" s="1"/>
  <c r="J170" i="17"/>
  <c r="F170" i="17"/>
  <c r="H170" i="17" s="1"/>
  <c r="AE169" i="17"/>
  <c r="Z169" i="17"/>
  <c r="AC169" i="17" s="1"/>
  <c r="X169" i="17"/>
  <c r="S169" i="17"/>
  <c r="T169" i="17" s="1"/>
  <c r="Q169" i="17"/>
  <c r="L169" i="17"/>
  <c r="R169" i="17" s="1"/>
  <c r="J169" i="17"/>
  <c r="F169" i="17"/>
  <c r="H169" i="17" s="1"/>
  <c r="AE168" i="17"/>
  <c r="Z168" i="17"/>
  <c r="AC168" i="17" s="1"/>
  <c r="X168" i="17"/>
  <c r="S168" i="17"/>
  <c r="Y168" i="17" s="1"/>
  <c r="Q168" i="17"/>
  <c r="L168" i="17"/>
  <c r="R168" i="17" s="1"/>
  <c r="J168" i="17"/>
  <c r="F168" i="17"/>
  <c r="H168" i="17" s="1"/>
  <c r="AE167" i="17"/>
  <c r="Z167" i="17"/>
  <c r="AC167" i="17" s="1"/>
  <c r="X167" i="17"/>
  <c r="S167" i="17"/>
  <c r="U167" i="17" s="1"/>
  <c r="Q167" i="17"/>
  <c r="L167" i="17"/>
  <c r="N167" i="17" s="1"/>
  <c r="J167" i="17"/>
  <c r="F167" i="17"/>
  <c r="H167" i="17" s="1"/>
  <c r="AE166" i="17"/>
  <c r="Z166" i="17"/>
  <c r="AB166" i="17" s="1"/>
  <c r="X166" i="17"/>
  <c r="S166" i="17"/>
  <c r="U166" i="17" s="1"/>
  <c r="Q166" i="17"/>
  <c r="L166" i="17"/>
  <c r="O166" i="17" s="1"/>
  <c r="J166" i="17"/>
  <c r="F166" i="17"/>
  <c r="H166" i="17" s="1"/>
  <c r="AE165" i="17"/>
  <c r="Z165" i="17"/>
  <c r="AF165" i="17" s="1"/>
  <c r="X165" i="17"/>
  <c r="S165" i="17"/>
  <c r="W165" i="17" s="1"/>
  <c r="Q165" i="17"/>
  <c r="L165" i="17"/>
  <c r="J165" i="17"/>
  <c r="F165" i="17"/>
  <c r="H165" i="17" s="1"/>
  <c r="AE164" i="17"/>
  <c r="Z164" i="17"/>
  <c r="AB164" i="17" s="1"/>
  <c r="X164" i="17"/>
  <c r="S164" i="17"/>
  <c r="Q164" i="17"/>
  <c r="L164" i="17"/>
  <c r="N164" i="17" s="1"/>
  <c r="J164" i="17"/>
  <c r="F164" i="17"/>
  <c r="H164" i="17" s="1"/>
  <c r="AE163" i="17"/>
  <c r="Z163" i="17"/>
  <c r="AD163" i="17" s="1"/>
  <c r="X163" i="17"/>
  <c r="S163" i="17"/>
  <c r="T163" i="17" s="1"/>
  <c r="Q163" i="17"/>
  <c r="L163" i="17"/>
  <c r="O163" i="17" s="1"/>
  <c r="J163" i="17"/>
  <c r="F163" i="17"/>
  <c r="H163" i="17" s="1"/>
  <c r="AE162" i="17"/>
  <c r="Z162" i="17"/>
  <c r="X162" i="17"/>
  <c r="S162" i="17"/>
  <c r="V162" i="17" s="1"/>
  <c r="Q162" i="17"/>
  <c r="L162" i="17"/>
  <c r="N162" i="17" s="1"/>
  <c r="J162" i="17"/>
  <c r="F162" i="17"/>
  <c r="H162" i="17" s="1"/>
  <c r="AE161" i="17"/>
  <c r="Z161" i="17"/>
  <c r="AD161" i="17" s="1"/>
  <c r="X161" i="17"/>
  <c r="S161" i="17"/>
  <c r="T161" i="17" s="1"/>
  <c r="Q161" i="17"/>
  <c r="L161" i="17"/>
  <c r="O161" i="17" s="1"/>
  <c r="J161" i="17"/>
  <c r="F161" i="17"/>
  <c r="H161" i="17" s="1"/>
  <c r="AE160" i="17"/>
  <c r="Z160" i="17"/>
  <c r="X160" i="17"/>
  <c r="S160" i="17"/>
  <c r="U160" i="17" s="1"/>
  <c r="Q160" i="17"/>
  <c r="L160" i="17"/>
  <c r="O160" i="17" s="1"/>
  <c r="J160" i="17"/>
  <c r="F160" i="17"/>
  <c r="H160" i="17" s="1"/>
  <c r="AE159" i="17"/>
  <c r="Z159" i="17"/>
  <c r="AB159" i="17" s="1"/>
  <c r="X159" i="17"/>
  <c r="S159" i="17"/>
  <c r="W159" i="17" s="1"/>
  <c r="Q159" i="17"/>
  <c r="L159" i="17"/>
  <c r="N159" i="17" s="1"/>
  <c r="J159" i="17"/>
  <c r="F159" i="17"/>
  <c r="H159" i="17" s="1"/>
  <c r="AE158" i="17"/>
  <c r="Z158" i="17"/>
  <c r="AA158" i="17" s="1"/>
  <c r="X158" i="17"/>
  <c r="S158" i="17"/>
  <c r="V158" i="17" s="1"/>
  <c r="Q158" i="17"/>
  <c r="L158" i="17"/>
  <c r="N158" i="17" s="1"/>
  <c r="J158" i="17"/>
  <c r="F158" i="17"/>
  <c r="H158" i="17" s="1"/>
  <c r="AE157" i="17"/>
  <c r="Z157" i="17"/>
  <c r="AC157" i="17" s="1"/>
  <c r="X157" i="17"/>
  <c r="S157" i="17"/>
  <c r="U157" i="17" s="1"/>
  <c r="Q157" i="17"/>
  <c r="L157" i="17"/>
  <c r="J157" i="17"/>
  <c r="F157" i="17"/>
  <c r="H157" i="17" s="1"/>
  <c r="A157" i="17"/>
  <c r="D157" i="17" s="1"/>
  <c r="AE156" i="17"/>
  <c r="X156" i="17"/>
  <c r="S156" i="17"/>
  <c r="V156" i="17" s="1"/>
  <c r="Q156" i="17"/>
  <c r="J156" i="17"/>
  <c r="F156" i="17"/>
  <c r="H156" i="17" s="1"/>
  <c r="D156" i="17"/>
  <c r="A128" i="17"/>
  <c r="A129" i="17" s="1"/>
  <c r="Q122" i="17"/>
  <c r="L122" i="17"/>
  <c r="O122" i="17" s="1"/>
  <c r="J122" i="17"/>
  <c r="Q121" i="17"/>
  <c r="L121" i="17"/>
  <c r="N121" i="17" s="1"/>
  <c r="J121" i="17"/>
  <c r="Q120" i="17"/>
  <c r="L120" i="17"/>
  <c r="P120" i="17" s="1"/>
  <c r="J120" i="17"/>
  <c r="Q119" i="17"/>
  <c r="L119" i="17"/>
  <c r="R119" i="17" s="1"/>
  <c r="J119" i="17"/>
  <c r="Q118" i="17"/>
  <c r="L118" i="17"/>
  <c r="M118" i="17" s="1"/>
  <c r="J118" i="17"/>
  <c r="Q117" i="17"/>
  <c r="L117" i="17"/>
  <c r="O117" i="17" s="1"/>
  <c r="J117" i="17"/>
  <c r="Q116" i="17"/>
  <c r="L116" i="17"/>
  <c r="M116" i="17" s="1"/>
  <c r="J116" i="17"/>
  <c r="Q115" i="17"/>
  <c r="L115" i="17"/>
  <c r="J115" i="17"/>
  <c r="Q114" i="17"/>
  <c r="L114" i="17"/>
  <c r="J114" i="17"/>
  <c r="Q113" i="17"/>
  <c r="L113" i="17"/>
  <c r="N113" i="17" s="1"/>
  <c r="J113" i="17"/>
  <c r="Q112" i="17"/>
  <c r="L112" i="17"/>
  <c r="N112" i="17" s="1"/>
  <c r="J112" i="17"/>
  <c r="Q111" i="17"/>
  <c r="L111" i="17"/>
  <c r="R111" i="17" s="1"/>
  <c r="J111" i="17"/>
  <c r="Q110" i="17"/>
  <c r="L110" i="17"/>
  <c r="M110" i="17" s="1"/>
  <c r="J110" i="17"/>
  <c r="Q109" i="17"/>
  <c r="L109" i="17"/>
  <c r="R109" i="17" s="1"/>
  <c r="J109" i="17"/>
  <c r="Q108" i="17"/>
  <c r="L108" i="17"/>
  <c r="P108" i="17" s="1"/>
  <c r="J108" i="17"/>
  <c r="Q107" i="17"/>
  <c r="L107" i="17"/>
  <c r="P107" i="17" s="1"/>
  <c r="J107" i="17"/>
  <c r="Q106" i="17"/>
  <c r="L106" i="17"/>
  <c r="J106" i="17"/>
  <c r="Q105" i="17"/>
  <c r="L105" i="17"/>
  <c r="M105" i="17" s="1"/>
  <c r="J105" i="17"/>
  <c r="Q104" i="17"/>
  <c r="L104" i="17"/>
  <c r="P104" i="17" s="1"/>
  <c r="J104" i="17"/>
  <c r="Q103" i="17"/>
  <c r="L103" i="17"/>
  <c r="R103" i="17" s="1"/>
  <c r="J103" i="17"/>
  <c r="Q102" i="17"/>
  <c r="L102" i="17"/>
  <c r="J102" i="17"/>
  <c r="Q101" i="17"/>
  <c r="L101" i="17"/>
  <c r="J101" i="17"/>
  <c r="Q100" i="17"/>
  <c r="L100" i="17"/>
  <c r="N100" i="17" s="1"/>
  <c r="J100" i="17"/>
  <c r="D98" i="17"/>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A97" i="17"/>
  <c r="Q96" i="17"/>
  <c r="J96" i="17"/>
  <c r="D84" i="17"/>
  <c r="D85" i="17" s="1"/>
  <c r="D86" i="17" s="1"/>
  <c r="D87" i="17" s="1"/>
  <c r="D88" i="17" s="1"/>
  <c r="D89" i="17" s="1"/>
  <c r="D90" i="17" s="1"/>
  <c r="A65" i="17"/>
  <c r="A66" i="17" s="1"/>
  <c r="B66" i="17" s="1"/>
  <c r="C59" i="17"/>
  <c r="B59" i="17" s="1"/>
  <c r="C58" i="17"/>
  <c r="B58" i="17"/>
  <c r="C54" i="17"/>
  <c r="C53" i="17"/>
  <c r="B53" i="17" s="1"/>
  <c r="C52" i="17" a="1"/>
  <c r="C52" i="17" s="1"/>
  <c r="M118" i="11"/>
  <c r="M117" i="11"/>
  <c r="M116" i="11"/>
  <c r="M115" i="11"/>
  <c r="M114" i="11"/>
  <c r="M113" i="11"/>
  <c r="M112" i="11"/>
  <c r="M111" i="11"/>
  <c r="M110" i="11"/>
  <c r="M109" i="11"/>
  <c r="M108" i="11"/>
  <c r="M107" i="11"/>
  <c r="M106" i="11"/>
  <c r="M105" i="11"/>
  <c r="M104" i="11"/>
  <c r="M103" i="11"/>
  <c r="M102" i="11"/>
  <c r="M101" i="11"/>
  <c r="M100" i="11"/>
  <c r="M99" i="11"/>
  <c r="M98" i="11"/>
  <c r="M97" i="11"/>
  <c r="J111" i="11"/>
  <c r="J110" i="11"/>
  <c r="J109" i="11"/>
  <c r="J108" i="11"/>
  <c r="J107" i="11"/>
  <c r="J106" i="11"/>
  <c r="J105" i="11"/>
  <c r="J104" i="11"/>
  <c r="J103" i="11"/>
  <c r="J102" i="11"/>
  <c r="J101" i="11"/>
  <c r="J100" i="11"/>
  <c r="J99" i="11"/>
  <c r="J98" i="11"/>
  <c r="J97" i="11"/>
  <c r="B110" i="11"/>
  <c r="B111" i="11" s="1"/>
  <c r="B109" i="11"/>
  <c r="B99" i="11"/>
  <c r="B100" i="11" s="1"/>
  <c r="B101" i="11" s="1"/>
  <c r="B102" i="11" s="1"/>
  <c r="B103" i="11" s="1"/>
  <c r="B104" i="11" s="1"/>
  <c r="B105" i="11" s="1"/>
  <c r="B106" i="11" s="1"/>
  <c r="B107" i="11" s="1"/>
  <c r="B108" i="11" s="1"/>
  <c r="B98" i="11"/>
  <c r="G111" i="11"/>
  <c r="D111" i="11"/>
  <c r="G107" i="11"/>
  <c r="D107" i="11"/>
  <c r="G99" i="11"/>
  <c r="D99"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G142" i="11"/>
  <c r="D142" i="11"/>
  <c r="G141" i="11"/>
  <c r="D141" i="11"/>
  <c r="G140" i="11"/>
  <c r="D140" i="11"/>
  <c r="G139" i="11"/>
  <c r="D139" i="11"/>
  <c r="G138" i="11"/>
  <c r="D138" i="11"/>
  <c r="G137" i="11"/>
  <c r="D137" i="11"/>
  <c r="G136" i="11"/>
  <c r="D136" i="11"/>
  <c r="G135" i="11"/>
  <c r="D135" i="11"/>
  <c r="G134" i="11"/>
  <c r="D134" i="11"/>
  <c r="G133" i="11"/>
  <c r="D133" i="11"/>
  <c r="G132" i="11"/>
  <c r="D132" i="11"/>
  <c r="G131" i="11"/>
  <c r="D131" i="11"/>
  <c r="G130" i="11"/>
  <c r="D130" i="11"/>
  <c r="G129" i="11"/>
  <c r="D129" i="11"/>
  <c r="G128" i="11"/>
  <c r="D128" i="11"/>
  <c r="G127" i="11"/>
  <c r="D127" i="11"/>
  <c r="G126" i="11"/>
  <c r="D126" i="11"/>
  <c r="G125" i="11"/>
  <c r="D125" i="11"/>
  <c r="G124" i="11"/>
  <c r="D124" i="11"/>
  <c r="G123" i="11"/>
  <c r="D123" i="11"/>
  <c r="G122" i="11"/>
  <c r="D122" i="11"/>
  <c r="G121" i="11"/>
  <c r="D121" i="11"/>
  <c r="G120" i="11"/>
  <c r="D120" i="11"/>
  <c r="G119" i="11"/>
  <c r="D119" i="11"/>
  <c r="G118" i="11"/>
  <c r="D118" i="11"/>
  <c r="G117" i="11"/>
  <c r="D117" i="11"/>
  <c r="G116" i="11"/>
  <c r="D116" i="11"/>
  <c r="G115" i="11"/>
  <c r="D115" i="11"/>
  <c r="G114" i="11"/>
  <c r="D114" i="11"/>
  <c r="G113" i="11"/>
  <c r="D113" i="11"/>
  <c r="G112" i="11"/>
  <c r="D112" i="11"/>
  <c r="G110" i="11"/>
  <c r="D110" i="11"/>
  <c r="G109" i="11"/>
  <c r="D109" i="11"/>
  <c r="G108" i="11"/>
  <c r="D108" i="11"/>
  <c r="G106" i="11"/>
  <c r="D106" i="11"/>
  <c r="G105" i="11"/>
  <c r="D105" i="11"/>
  <c r="G104" i="11"/>
  <c r="D104" i="11"/>
  <c r="G103" i="11"/>
  <c r="D103" i="11"/>
  <c r="G102" i="11"/>
  <c r="D102" i="11"/>
  <c r="G101" i="11"/>
  <c r="D101" i="11"/>
  <c r="G100" i="11"/>
  <c r="D100" i="11"/>
  <c r="G98" i="11"/>
  <c r="D98" i="11"/>
  <c r="G97" i="11"/>
  <c r="D97"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8" i="15"/>
  <c r="H103" i="15"/>
  <c r="H106" i="15"/>
  <c r="H107" i="15"/>
  <c r="O107" i="15"/>
  <c r="H108" i="15"/>
  <c r="O108" i="15"/>
  <c r="H109" i="15"/>
  <c r="O109" i="15"/>
  <c r="H110" i="15"/>
  <c r="O110" i="15"/>
  <c r="H111" i="15"/>
  <c r="O111" i="15"/>
  <c r="H99" i="15"/>
  <c r="B73" i="11"/>
  <c r="B74" i="11" s="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H98" i="15"/>
  <c r="H101" i="15"/>
  <c r="O101" i="15"/>
  <c r="H102" i="15"/>
  <c r="O102" i="15"/>
  <c r="O97" i="15"/>
  <c r="H100" i="15"/>
  <c r="O105" i="15"/>
  <c r="O99" i="15"/>
  <c r="O106" i="15"/>
  <c r="O100" i="15"/>
  <c r="O103" i="15"/>
  <c r="H104" i="15"/>
  <c r="H105" i="15"/>
  <c r="D79" i="11"/>
  <c r="D78" i="11"/>
  <c r="D77" i="11"/>
  <c r="D76" i="11"/>
  <c r="D75" i="11"/>
  <c r="D74" i="11"/>
  <c r="D95" i="11"/>
  <c r="D94" i="11"/>
  <c r="D93" i="11"/>
  <c r="D92" i="11"/>
  <c r="D91" i="11"/>
  <c r="D90" i="11"/>
  <c r="D89" i="11"/>
  <c r="D88" i="11"/>
  <c r="D87" i="11"/>
  <c r="D86" i="11"/>
  <c r="D85" i="11"/>
  <c r="D84" i="11"/>
  <c r="D83" i="11"/>
  <c r="D82" i="11"/>
  <c r="D81" i="11"/>
  <c r="D80" i="11"/>
  <c r="D73" i="11"/>
  <c r="D72" i="11"/>
  <c r="D71" i="11"/>
  <c r="H97" i="15"/>
  <c r="H96" i="15"/>
  <c r="O96" i="15"/>
  <c r="O156" i="15"/>
  <c r="O157" i="15"/>
  <c r="O159" i="15"/>
  <c r="O160" i="15"/>
  <c r="O162" i="15"/>
  <c r="O163" i="15"/>
  <c r="F111" i="15"/>
  <c r="F110" i="15"/>
  <c r="F109" i="15"/>
  <c r="F108" i="15"/>
  <c r="F107" i="15"/>
  <c r="F106" i="15"/>
  <c r="F105" i="15"/>
  <c r="F104" i="15"/>
  <c r="F103" i="15"/>
  <c r="F102" i="15"/>
  <c r="F101" i="15"/>
  <c r="F100" i="15"/>
  <c r="F99" i="15"/>
  <c r="F98" i="15"/>
  <c r="F97" i="15"/>
  <c r="F96" i="15"/>
  <c r="D155" i="15"/>
  <c r="F155" i="15"/>
  <c r="H155" i="15"/>
  <c r="J155" i="15"/>
  <c r="L155" i="15"/>
  <c r="K155" i="15" s="1"/>
  <c r="O155" i="15"/>
  <c r="Q155" i="15"/>
  <c r="S155" i="15"/>
  <c r="T155" i="15"/>
  <c r="U155" i="15"/>
  <c r="V155" i="15"/>
  <c r="W155" i="15"/>
  <c r="X155" i="15"/>
  <c r="Y155" i="15"/>
  <c r="D101" i="15"/>
  <c r="J101" i="15"/>
  <c r="L101" i="15"/>
  <c r="K101" i="15" s="1"/>
  <c r="Q101" i="15"/>
  <c r="S101" i="15"/>
  <c r="T101" i="15"/>
  <c r="U101" i="15"/>
  <c r="V101" i="15"/>
  <c r="W101" i="15"/>
  <c r="X101" i="15"/>
  <c r="Y101" i="15"/>
  <c r="D102" i="15"/>
  <c r="D103" i="15" s="1"/>
  <c r="D104" i="15" s="1"/>
  <c r="D105" i="15" s="1"/>
  <c r="D106" i="15" s="1"/>
  <c r="D107" i="15" s="1"/>
  <c r="D108" i="15" s="1"/>
  <c r="D109" i="15" s="1"/>
  <c r="D110" i="15" s="1"/>
  <c r="D111" i="15" s="1"/>
  <c r="J102" i="15"/>
  <c r="L102" i="15"/>
  <c r="K102" i="15" s="1"/>
  <c r="Q102" i="15"/>
  <c r="S102" i="15"/>
  <c r="T102" i="15" s="1"/>
  <c r="V102" i="15"/>
  <c r="X102" i="15"/>
  <c r="J103" i="15"/>
  <c r="L103" i="15"/>
  <c r="K103" i="15" s="1"/>
  <c r="Q103" i="15"/>
  <c r="S103" i="15"/>
  <c r="T103" i="15"/>
  <c r="V103" i="15"/>
  <c r="X103" i="15"/>
  <c r="J104" i="15"/>
  <c r="L104" i="15"/>
  <c r="N104" i="15" s="1"/>
  <c r="O104" i="15"/>
  <c r="Q104" i="15"/>
  <c r="S104" i="15"/>
  <c r="T104" i="15"/>
  <c r="U104" i="15"/>
  <c r="V104" i="15"/>
  <c r="W104" i="15"/>
  <c r="X104" i="15"/>
  <c r="Y104" i="15"/>
  <c r="J105" i="15"/>
  <c r="L105" i="15"/>
  <c r="P105" i="15" s="1"/>
  <c r="Q105" i="15"/>
  <c r="S105" i="15"/>
  <c r="T105" i="15"/>
  <c r="U105" i="15"/>
  <c r="V105" i="15"/>
  <c r="W105" i="15"/>
  <c r="X105" i="15"/>
  <c r="Y105" i="15"/>
  <c r="J106" i="15"/>
  <c r="L106" i="15"/>
  <c r="K106" i="15" s="1"/>
  <c r="Q106" i="15"/>
  <c r="S106" i="15"/>
  <c r="R106" i="15" s="1"/>
  <c r="T106" i="15"/>
  <c r="U106" i="15"/>
  <c r="V106" i="15"/>
  <c r="W106" i="15"/>
  <c r="X106" i="15"/>
  <c r="Y106" i="15"/>
  <c r="J107" i="15"/>
  <c r="L107" i="15"/>
  <c r="K107" i="15" s="1"/>
  <c r="Q107" i="15"/>
  <c r="S107" i="15"/>
  <c r="U107" i="15" s="1"/>
  <c r="T107" i="15"/>
  <c r="V107" i="15"/>
  <c r="X107" i="15"/>
  <c r="J108" i="15"/>
  <c r="L108" i="15"/>
  <c r="K108" i="15" s="1"/>
  <c r="Q108" i="15"/>
  <c r="S108" i="15"/>
  <c r="T108" i="15"/>
  <c r="U108" i="15"/>
  <c r="V108" i="15"/>
  <c r="X108" i="15"/>
  <c r="J109" i="15"/>
  <c r="L109" i="15"/>
  <c r="P109" i="15" s="1"/>
  <c r="Q109" i="15"/>
  <c r="S109" i="15"/>
  <c r="T109" i="15"/>
  <c r="U109" i="15"/>
  <c r="V109" i="15"/>
  <c r="W109" i="15"/>
  <c r="X109" i="15"/>
  <c r="Y109" i="15"/>
  <c r="J110" i="15"/>
  <c r="L110" i="15"/>
  <c r="K110" i="15" s="1"/>
  <c r="M110" i="15"/>
  <c r="Q110" i="15"/>
  <c r="S110" i="15"/>
  <c r="T110" i="15"/>
  <c r="U110" i="15"/>
  <c r="V110" i="15"/>
  <c r="W110" i="15"/>
  <c r="X110" i="15"/>
  <c r="Y110" i="15"/>
  <c r="J111" i="15"/>
  <c r="L111" i="15"/>
  <c r="K111" i="15" s="1"/>
  <c r="Q111" i="15"/>
  <c r="S111" i="15"/>
  <c r="T111" i="15"/>
  <c r="U111" i="15"/>
  <c r="V111" i="15"/>
  <c r="W111" i="15"/>
  <c r="X111" i="15"/>
  <c r="Y111" i="15"/>
  <c r="B72" i="11"/>
  <c r="C59" i="15"/>
  <c r="C58" i="15"/>
  <c r="C54" i="15"/>
  <c r="C53" i="15"/>
  <c r="B53" i="15" s="1"/>
  <c r="X180" i="15"/>
  <c r="V180" i="15"/>
  <c r="S180" i="15"/>
  <c r="Q180" i="15"/>
  <c r="O180" i="15"/>
  <c r="L180" i="15"/>
  <c r="K180" i="15"/>
  <c r="J180" i="15"/>
  <c r="H180" i="15"/>
  <c r="F180" i="15"/>
  <c r="X179" i="15"/>
  <c r="V179" i="15"/>
  <c r="S179" i="15"/>
  <c r="W179" i="15" s="1"/>
  <c r="Q179" i="15"/>
  <c r="O179" i="15"/>
  <c r="L179" i="15"/>
  <c r="M179" i="15" s="1"/>
  <c r="K179" i="15"/>
  <c r="J179" i="15"/>
  <c r="H179" i="15"/>
  <c r="F179" i="15"/>
  <c r="X178" i="15"/>
  <c r="V178" i="15"/>
  <c r="S178" i="15"/>
  <c r="R178" i="15" s="1"/>
  <c r="Q178" i="15"/>
  <c r="O178" i="15"/>
  <c r="L178" i="15"/>
  <c r="P178" i="15" s="1"/>
  <c r="J178" i="15"/>
  <c r="H178" i="15"/>
  <c r="F178" i="15"/>
  <c r="X177" i="15"/>
  <c r="V177" i="15"/>
  <c r="S177" i="15"/>
  <c r="U177" i="15" s="1"/>
  <c r="Q177" i="15"/>
  <c r="O177" i="15"/>
  <c r="L177" i="15"/>
  <c r="R177" i="15" s="1"/>
  <c r="K177" i="15"/>
  <c r="J177" i="15"/>
  <c r="H177" i="15"/>
  <c r="F177" i="15"/>
  <c r="X176" i="15"/>
  <c r="V176" i="15"/>
  <c r="S176" i="15"/>
  <c r="T176" i="15" s="1"/>
  <c r="Q176" i="15"/>
  <c r="O176" i="15"/>
  <c r="L176" i="15"/>
  <c r="N176" i="15" s="1"/>
  <c r="K176" i="15"/>
  <c r="J176" i="15"/>
  <c r="H176" i="15"/>
  <c r="F176" i="15"/>
  <c r="X175" i="15"/>
  <c r="V175" i="15"/>
  <c r="S175" i="15"/>
  <c r="Y175" i="15" s="1"/>
  <c r="Q175" i="15"/>
  <c r="O175" i="15"/>
  <c r="L175" i="15"/>
  <c r="P175" i="15" s="1"/>
  <c r="K175" i="15"/>
  <c r="J175" i="15"/>
  <c r="H175" i="15"/>
  <c r="F175" i="15"/>
  <c r="X174" i="15"/>
  <c r="V174" i="15"/>
  <c r="S174" i="15"/>
  <c r="T174" i="15" s="1"/>
  <c r="Q174" i="15"/>
  <c r="O174" i="15"/>
  <c r="L174" i="15"/>
  <c r="N174" i="15" s="1"/>
  <c r="K174" i="15"/>
  <c r="J174" i="15"/>
  <c r="H174" i="15"/>
  <c r="F174" i="15"/>
  <c r="X173" i="15"/>
  <c r="V173" i="15"/>
  <c r="S173" i="15"/>
  <c r="T173" i="15" s="1"/>
  <c r="Q173" i="15"/>
  <c r="O173" i="15"/>
  <c r="L173" i="15"/>
  <c r="M173" i="15" s="1"/>
  <c r="J173" i="15"/>
  <c r="H173" i="15"/>
  <c r="F173" i="15"/>
  <c r="X172" i="15"/>
  <c r="V172" i="15"/>
  <c r="S172" i="15"/>
  <c r="U172" i="15" s="1"/>
  <c r="Q172" i="15"/>
  <c r="O172" i="15"/>
  <c r="L172" i="15"/>
  <c r="N172" i="15" s="1"/>
  <c r="J172" i="15"/>
  <c r="H172" i="15"/>
  <c r="F172" i="15"/>
  <c r="X171" i="15"/>
  <c r="V171" i="15"/>
  <c r="S171" i="15"/>
  <c r="U171" i="15" s="1"/>
  <c r="Q171" i="15"/>
  <c r="O171" i="15"/>
  <c r="L171" i="15"/>
  <c r="P171" i="15" s="1"/>
  <c r="J171" i="15"/>
  <c r="H171" i="15"/>
  <c r="F171" i="15"/>
  <c r="X170" i="15"/>
  <c r="V170" i="15"/>
  <c r="S170" i="15"/>
  <c r="Q170" i="15"/>
  <c r="O170" i="15"/>
  <c r="L170" i="15"/>
  <c r="N170" i="15" s="1"/>
  <c r="K170" i="15"/>
  <c r="J170" i="15"/>
  <c r="H170" i="15"/>
  <c r="F170" i="15"/>
  <c r="X169" i="15"/>
  <c r="V169" i="15"/>
  <c r="S169" i="15"/>
  <c r="Q169" i="15"/>
  <c r="O169" i="15"/>
  <c r="L169" i="15"/>
  <c r="K169" i="15" s="1"/>
  <c r="J169" i="15"/>
  <c r="H169" i="15"/>
  <c r="F169" i="15"/>
  <c r="X168" i="15"/>
  <c r="V168" i="15"/>
  <c r="S168" i="15"/>
  <c r="Q168" i="15"/>
  <c r="O168" i="15"/>
  <c r="L168" i="15"/>
  <c r="M168" i="15" s="1"/>
  <c r="K168" i="15"/>
  <c r="J168" i="15"/>
  <c r="H168" i="15"/>
  <c r="F168" i="15"/>
  <c r="X167" i="15"/>
  <c r="V167" i="15"/>
  <c r="S167" i="15"/>
  <c r="Y167" i="15" s="1"/>
  <c r="Q167" i="15"/>
  <c r="O167" i="15"/>
  <c r="L167" i="15"/>
  <c r="N167" i="15" s="1"/>
  <c r="K167" i="15"/>
  <c r="J167" i="15"/>
  <c r="H167" i="15"/>
  <c r="F167" i="15"/>
  <c r="X166" i="15"/>
  <c r="V166" i="15"/>
  <c r="S166" i="15"/>
  <c r="Q166" i="15"/>
  <c r="O166" i="15"/>
  <c r="L166" i="15"/>
  <c r="K166" i="15" s="1"/>
  <c r="J166" i="15"/>
  <c r="H166" i="15"/>
  <c r="F166" i="15"/>
  <c r="X165" i="15"/>
  <c r="V165" i="15"/>
  <c r="S165" i="15"/>
  <c r="Y165" i="15" s="1"/>
  <c r="Q165" i="15"/>
  <c r="O165" i="15"/>
  <c r="L165" i="15"/>
  <c r="N165" i="15" s="1"/>
  <c r="J165" i="15"/>
  <c r="H165" i="15"/>
  <c r="F165" i="15"/>
  <c r="X164" i="15"/>
  <c r="V164" i="15"/>
  <c r="S164" i="15"/>
  <c r="T164" i="15" s="1"/>
  <c r="Q164" i="15"/>
  <c r="O164" i="15"/>
  <c r="L164" i="15"/>
  <c r="K164" i="15"/>
  <c r="J164" i="15"/>
  <c r="H164" i="15"/>
  <c r="F164" i="15"/>
  <c r="X163" i="15"/>
  <c r="V163" i="15"/>
  <c r="S163" i="15"/>
  <c r="U163" i="15" s="1"/>
  <c r="Q163" i="15"/>
  <c r="L163" i="15"/>
  <c r="K163" i="15" s="1"/>
  <c r="J163" i="15"/>
  <c r="H163" i="15"/>
  <c r="F163" i="15"/>
  <c r="X162" i="15"/>
  <c r="V162" i="15"/>
  <c r="S162" i="15"/>
  <c r="Y162" i="15" s="1"/>
  <c r="Q162" i="15"/>
  <c r="L162" i="15"/>
  <c r="M162" i="15" s="1"/>
  <c r="J162" i="15"/>
  <c r="H162" i="15"/>
  <c r="F162" i="15"/>
  <c r="X161" i="15"/>
  <c r="V161" i="15"/>
  <c r="S161" i="15"/>
  <c r="Q161" i="15"/>
  <c r="O161" i="15"/>
  <c r="L161" i="15"/>
  <c r="M161" i="15" s="1"/>
  <c r="J161" i="15"/>
  <c r="H161" i="15"/>
  <c r="F161" i="15"/>
  <c r="X160" i="15"/>
  <c r="V160" i="15"/>
  <c r="S160" i="15"/>
  <c r="W160" i="15" s="1"/>
  <c r="Q160" i="15"/>
  <c r="L160" i="15"/>
  <c r="M160" i="15" s="1"/>
  <c r="J160" i="15"/>
  <c r="H160" i="15"/>
  <c r="F160" i="15"/>
  <c r="Y159" i="15"/>
  <c r="X159" i="15"/>
  <c r="V159" i="15"/>
  <c r="S159" i="15"/>
  <c r="W159" i="15" s="1"/>
  <c r="Q159" i="15"/>
  <c r="L159" i="15"/>
  <c r="K159" i="15" s="1"/>
  <c r="J159" i="15"/>
  <c r="H159" i="15"/>
  <c r="F159" i="15"/>
  <c r="X158" i="15"/>
  <c r="V158" i="15"/>
  <c r="S158" i="15"/>
  <c r="U158" i="15" s="1"/>
  <c r="Q158" i="15"/>
  <c r="O158" i="15"/>
  <c r="L158" i="15"/>
  <c r="P158" i="15" s="1"/>
  <c r="J158" i="15"/>
  <c r="H158" i="15"/>
  <c r="F158" i="15"/>
  <c r="X157" i="15"/>
  <c r="V157" i="15"/>
  <c r="S157" i="15"/>
  <c r="T157" i="15" s="1"/>
  <c r="Q157" i="15"/>
  <c r="L157" i="15"/>
  <c r="N157" i="15" s="1"/>
  <c r="K157" i="15"/>
  <c r="J157" i="15"/>
  <c r="H157" i="15"/>
  <c r="F157" i="15"/>
  <c r="A157" i="15"/>
  <c r="A158" i="15" s="1"/>
  <c r="A159" i="15" s="1"/>
  <c r="D159" i="15" s="1"/>
  <c r="X156" i="15"/>
  <c r="V156" i="15"/>
  <c r="S156" i="15"/>
  <c r="Q156" i="15"/>
  <c r="L156" i="15"/>
  <c r="K156" i="15" s="1"/>
  <c r="J156" i="15"/>
  <c r="H156" i="15"/>
  <c r="F156" i="15"/>
  <c r="A156" i="15"/>
  <c r="A128" i="15"/>
  <c r="A129" i="15" s="1"/>
  <c r="B127" i="15"/>
  <c r="X122" i="15"/>
  <c r="V122" i="15"/>
  <c r="S122" i="15"/>
  <c r="Q122" i="15"/>
  <c r="O122" i="15"/>
  <c r="L122" i="15"/>
  <c r="M122" i="15" s="1"/>
  <c r="J122" i="15"/>
  <c r="H122" i="15"/>
  <c r="F122" i="15"/>
  <c r="X121" i="15"/>
  <c r="V121" i="15"/>
  <c r="S121" i="15"/>
  <c r="Q121" i="15"/>
  <c r="O121" i="15"/>
  <c r="L121" i="15"/>
  <c r="K121" i="15" s="1"/>
  <c r="J121" i="15"/>
  <c r="H121" i="15"/>
  <c r="F121" i="15"/>
  <c r="X120" i="15"/>
  <c r="V120" i="15"/>
  <c r="S120" i="15"/>
  <c r="Q120" i="15"/>
  <c r="O120" i="15"/>
  <c r="L120" i="15"/>
  <c r="P120" i="15" s="1"/>
  <c r="K120" i="15"/>
  <c r="J120" i="15"/>
  <c r="H120" i="15"/>
  <c r="F120" i="15"/>
  <c r="X119" i="15"/>
  <c r="V119" i="15"/>
  <c r="S119" i="15"/>
  <c r="Y119" i="15" s="1"/>
  <c r="Q119" i="15"/>
  <c r="O119" i="15"/>
  <c r="L119" i="15"/>
  <c r="N119" i="15" s="1"/>
  <c r="J119" i="15"/>
  <c r="H119" i="15"/>
  <c r="F119" i="15"/>
  <c r="X118" i="15"/>
  <c r="V118" i="15"/>
  <c r="S118" i="15"/>
  <c r="Y118" i="15" s="1"/>
  <c r="Q118" i="15"/>
  <c r="O118" i="15"/>
  <c r="L118" i="15"/>
  <c r="P118" i="15" s="1"/>
  <c r="J118" i="15"/>
  <c r="H118" i="15"/>
  <c r="F118" i="15"/>
  <c r="X117" i="15"/>
  <c r="V117" i="15"/>
  <c r="S117" i="15"/>
  <c r="Q117" i="15"/>
  <c r="O117" i="15"/>
  <c r="L117" i="15"/>
  <c r="P117" i="15" s="1"/>
  <c r="J117" i="15"/>
  <c r="H117" i="15"/>
  <c r="F117" i="15"/>
  <c r="X116" i="15"/>
  <c r="V116" i="15"/>
  <c r="S116" i="15"/>
  <c r="T116" i="15" s="1"/>
  <c r="Q116" i="15"/>
  <c r="O116" i="15"/>
  <c r="L116" i="15"/>
  <c r="P116" i="15" s="1"/>
  <c r="J116" i="15"/>
  <c r="H116" i="15"/>
  <c r="F116" i="15"/>
  <c r="X115" i="15"/>
  <c r="V115" i="15"/>
  <c r="S115" i="15"/>
  <c r="W115" i="15" s="1"/>
  <c r="Q115" i="15"/>
  <c r="O115" i="15"/>
  <c r="L115" i="15"/>
  <c r="P115" i="15" s="1"/>
  <c r="J115" i="15"/>
  <c r="H115" i="15"/>
  <c r="F115" i="15"/>
  <c r="X114" i="15"/>
  <c r="V114" i="15"/>
  <c r="S114" i="15"/>
  <c r="W114" i="15" s="1"/>
  <c r="Q114" i="15"/>
  <c r="O114" i="15"/>
  <c r="L114" i="15"/>
  <c r="R114" i="15" s="1"/>
  <c r="J114" i="15"/>
  <c r="H114" i="15"/>
  <c r="F114" i="15"/>
  <c r="X113" i="15"/>
  <c r="V113" i="15"/>
  <c r="S113" i="15"/>
  <c r="Y113" i="15" s="1"/>
  <c r="Q113" i="15"/>
  <c r="O113" i="15"/>
  <c r="L113" i="15"/>
  <c r="K113" i="15" s="1"/>
  <c r="J113" i="15"/>
  <c r="H113" i="15"/>
  <c r="F113" i="15"/>
  <c r="X112" i="15"/>
  <c r="V112" i="15"/>
  <c r="S112" i="15"/>
  <c r="W112" i="15" s="1"/>
  <c r="Q112" i="15"/>
  <c r="O112" i="15"/>
  <c r="L112" i="15"/>
  <c r="P112" i="15" s="1"/>
  <c r="J112" i="15"/>
  <c r="H112" i="15"/>
  <c r="F112" i="15"/>
  <c r="X100" i="15"/>
  <c r="V100" i="15"/>
  <c r="S100" i="15"/>
  <c r="Y100" i="15" s="1"/>
  <c r="Q100" i="15"/>
  <c r="L100" i="15"/>
  <c r="K100" i="15" s="1"/>
  <c r="J100" i="15"/>
  <c r="X99" i="15"/>
  <c r="V99" i="15"/>
  <c r="S99" i="15"/>
  <c r="Q99" i="15"/>
  <c r="L99" i="15"/>
  <c r="Y99" i="15" s="1"/>
  <c r="J99" i="15"/>
  <c r="D99" i="15"/>
  <c r="D100" i="15" s="1"/>
  <c r="A99" i="15"/>
  <c r="A100" i="15" s="1"/>
  <c r="X98" i="15"/>
  <c r="V98" i="15"/>
  <c r="S98" i="15"/>
  <c r="Y98" i="15" s="1"/>
  <c r="Q98" i="15"/>
  <c r="L98" i="15"/>
  <c r="R98" i="15" s="1"/>
  <c r="J98" i="15"/>
  <c r="D98" i="15"/>
  <c r="X97" i="15"/>
  <c r="V97" i="15"/>
  <c r="S97" i="15"/>
  <c r="T97" i="15" s="1"/>
  <c r="Q97" i="15"/>
  <c r="L97" i="15"/>
  <c r="K97" i="15" s="1"/>
  <c r="J97" i="15"/>
  <c r="A97" i="15"/>
  <c r="A98" i="15" s="1"/>
  <c r="X96" i="15"/>
  <c r="V96" i="15"/>
  <c r="S96" i="15"/>
  <c r="W96" i="15" s="1"/>
  <c r="Q96" i="15"/>
  <c r="L96" i="15"/>
  <c r="P96" i="15" s="1"/>
  <c r="J96" i="15"/>
  <c r="D84" i="15"/>
  <c r="D85" i="15" s="1"/>
  <c r="D86" i="15" s="1"/>
  <c r="D87" i="15" s="1"/>
  <c r="D88" i="15" s="1"/>
  <c r="D89" i="15" s="1"/>
  <c r="D90" i="15" s="1"/>
  <c r="A65" i="15"/>
  <c r="A66" i="15" s="1"/>
  <c r="B64" i="15"/>
  <c r="B59" i="15"/>
  <c r="B58" i="15"/>
  <c r="C52" i="15" a="1"/>
  <c r="C52" i="15" s="1"/>
  <c r="B56" i="11"/>
  <c r="B54" i="11"/>
  <c r="B52" i="11"/>
  <c r="B57" i="11" s="1"/>
  <c r="B58" i="11" s="1"/>
  <c r="B59" i="11" s="1"/>
  <c r="B60" i="11" s="1"/>
  <c r="B61" i="11" s="1"/>
  <c r="B62" i="11" s="1"/>
  <c r="B63" i="11" s="1"/>
  <c r="B64" i="11" s="1"/>
  <c r="B65" i="11" s="1"/>
  <c r="B66" i="11" s="1"/>
  <c r="C58" i="13"/>
  <c r="C53" i="13"/>
  <c r="C54" i="13"/>
  <c r="X180" i="13"/>
  <c r="V180" i="13"/>
  <c r="S180" i="13"/>
  <c r="Y180" i="13" s="1"/>
  <c r="Q180" i="13"/>
  <c r="O180" i="13"/>
  <c r="L180" i="13"/>
  <c r="P180" i="13" s="1"/>
  <c r="J180" i="13"/>
  <c r="H180" i="13"/>
  <c r="F180" i="13"/>
  <c r="X179" i="13"/>
  <c r="V179" i="13"/>
  <c r="S179" i="13"/>
  <c r="Y179" i="13" s="1"/>
  <c r="Q179" i="13"/>
  <c r="O179" i="13"/>
  <c r="L179" i="13"/>
  <c r="M179" i="13" s="1"/>
  <c r="J179" i="13"/>
  <c r="H179" i="13"/>
  <c r="F179" i="13"/>
  <c r="X178" i="13"/>
  <c r="V178" i="13"/>
  <c r="S178" i="13"/>
  <c r="Y178" i="13" s="1"/>
  <c r="Q178" i="13"/>
  <c r="O178" i="13"/>
  <c r="L178" i="13"/>
  <c r="R178" i="13" s="1"/>
  <c r="J178" i="13"/>
  <c r="H178" i="13"/>
  <c r="F178" i="13"/>
  <c r="X177" i="13"/>
  <c r="V177" i="13"/>
  <c r="S177" i="13"/>
  <c r="U177" i="13" s="1"/>
  <c r="Q177" i="13"/>
  <c r="O177" i="13"/>
  <c r="L177" i="13"/>
  <c r="N177" i="13" s="1"/>
  <c r="J177" i="13"/>
  <c r="H177" i="13"/>
  <c r="F177" i="13"/>
  <c r="X176" i="13"/>
  <c r="V176" i="13"/>
  <c r="S176" i="13"/>
  <c r="W176" i="13" s="1"/>
  <c r="Q176" i="13"/>
  <c r="O176" i="13"/>
  <c r="L176" i="13"/>
  <c r="N176" i="13" s="1"/>
  <c r="J176" i="13"/>
  <c r="H176" i="13"/>
  <c r="F176" i="13"/>
  <c r="Y175" i="13"/>
  <c r="X175" i="13"/>
  <c r="W175" i="13"/>
  <c r="V175" i="13"/>
  <c r="U175" i="13"/>
  <c r="T175" i="13"/>
  <c r="S175" i="13"/>
  <c r="Q175" i="13"/>
  <c r="O175" i="13"/>
  <c r="L175" i="13"/>
  <c r="J175" i="13"/>
  <c r="H175" i="13"/>
  <c r="F175" i="13"/>
  <c r="X174" i="13"/>
  <c r="V174" i="13"/>
  <c r="S174" i="13"/>
  <c r="W174" i="13" s="1"/>
  <c r="Q174" i="13"/>
  <c r="O174" i="13"/>
  <c r="N174" i="13"/>
  <c r="L174" i="13"/>
  <c r="P174" i="13" s="1"/>
  <c r="K174" i="13"/>
  <c r="J174" i="13"/>
  <c r="H174" i="13"/>
  <c r="F174" i="13"/>
  <c r="X173" i="13"/>
  <c r="V173" i="13"/>
  <c r="S173" i="13"/>
  <c r="Y173" i="13" s="1"/>
  <c r="Q173" i="13"/>
  <c r="O173" i="13"/>
  <c r="L173" i="13"/>
  <c r="P173" i="13" s="1"/>
  <c r="J173" i="13"/>
  <c r="H173" i="13"/>
  <c r="F173" i="13"/>
  <c r="X172" i="13"/>
  <c r="V172" i="13"/>
  <c r="S172" i="13"/>
  <c r="U172" i="13" s="1"/>
  <c r="Q172" i="13"/>
  <c r="O172" i="13"/>
  <c r="L172" i="13"/>
  <c r="R172" i="13" s="1"/>
  <c r="K172" i="13"/>
  <c r="J172" i="13"/>
  <c r="H172" i="13"/>
  <c r="F172" i="13"/>
  <c r="Y171" i="13"/>
  <c r="X171" i="13"/>
  <c r="V171" i="13"/>
  <c r="T171" i="13"/>
  <c r="S171" i="13"/>
  <c r="U171" i="13" s="1"/>
  <c r="Q171" i="13"/>
  <c r="O171" i="13"/>
  <c r="L171" i="13"/>
  <c r="N171" i="13" s="1"/>
  <c r="J171" i="13"/>
  <c r="H171" i="13"/>
  <c r="F171" i="13"/>
  <c r="X170" i="13"/>
  <c r="W170" i="13"/>
  <c r="V170" i="13"/>
  <c r="S170" i="13"/>
  <c r="Y170" i="13" s="1"/>
  <c r="Q170" i="13"/>
  <c r="O170" i="13"/>
  <c r="L170" i="13"/>
  <c r="K170" i="13"/>
  <c r="J170" i="13"/>
  <c r="H170" i="13"/>
  <c r="F170" i="13"/>
  <c r="X169" i="13"/>
  <c r="V169" i="13"/>
  <c r="S169" i="13"/>
  <c r="Y169" i="13" s="1"/>
  <c r="Q169" i="13"/>
  <c r="O169" i="13"/>
  <c r="L169" i="13"/>
  <c r="P169" i="13" s="1"/>
  <c r="K169" i="13"/>
  <c r="J169" i="13"/>
  <c r="H169" i="13"/>
  <c r="F169" i="13"/>
  <c r="X168" i="13"/>
  <c r="V168" i="13"/>
  <c r="S168" i="13"/>
  <c r="W168" i="13" s="1"/>
  <c r="Q168" i="13"/>
  <c r="O168" i="13"/>
  <c r="L168" i="13"/>
  <c r="N168" i="13" s="1"/>
  <c r="J168" i="13"/>
  <c r="H168" i="13"/>
  <c r="F168" i="13"/>
  <c r="X167" i="13"/>
  <c r="V167" i="13"/>
  <c r="S167" i="13"/>
  <c r="Q167" i="13"/>
  <c r="O167" i="13"/>
  <c r="L167" i="13"/>
  <c r="P167" i="13" s="1"/>
  <c r="K167" i="13"/>
  <c r="J167" i="13"/>
  <c r="H167" i="13"/>
  <c r="F167" i="13"/>
  <c r="X166" i="13"/>
  <c r="V166" i="13"/>
  <c r="S166" i="13"/>
  <c r="W166" i="13" s="1"/>
  <c r="Q166" i="13"/>
  <c r="O166" i="13"/>
  <c r="L166" i="13"/>
  <c r="N166" i="13" s="1"/>
  <c r="K166" i="13"/>
  <c r="J166" i="13"/>
  <c r="H166" i="13"/>
  <c r="F166" i="13"/>
  <c r="Y165" i="13"/>
  <c r="X165" i="13"/>
  <c r="W165" i="13"/>
  <c r="V165" i="13"/>
  <c r="S165" i="13"/>
  <c r="U165" i="13" s="1"/>
  <c r="Q165" i="13"/>
  <c r="O165" i="13"/>
  <c r="L165" i="13"/>
  <c r="M165" i="13" s="1"/>
  <c r="J165" i="13"/>
  <c r="H165" i="13"/>
  <c r="F165" i="13"/>
  <c r="X164" i="13"/>
  <c r="V164" i="13"/>
  <c r="S164" i="13"/>
  <c r="Y164" i="13" s="1"/>
  <c r="Q164" i="13"/>
  <c r="O164" i="13"/>
  <c r="L164" i="13"/>
  <c r="P164" i="13" s="1"/>
  <c r="J164" i="13"/>
  <c r="H164" i="13"/>
  <c r="F164" i="13"/>
  <c r="X163" i="13"/>
  <c r="V163" i="13"/>
  <c r="S163" i="13"/>
  <c r="W163" i="13" s="1"/>
  <c r="Q163" i="13"/>
  <c r="O163" i="13"/>
  <c r="L163" i="13"/>
  <c r="R163" i="13" s="1"/>
  <c r="K163" i="13"/>
  <c r="J163" i="13"/>
  <c r="H163" i="13"/>
  <c r="F163" i="13"/>
  <c r="X162" i="13"/>
  <c r="V162" i="13"/>
  <c r="S162" i="13"/>
  <c r="W162" i="13" s="1"/>
  <c r="Q162" i="13"/>
  <c r="O162" i="13"/>
  <c r="L162" i="13"/>
  <c r="N162" i="13" s="1"/>
  <c r="K162" i="13"/>
  <c r="J162" i="13"/>
  <c r="H162" i="13"/>
  <c r="F162" i="13"/>
  <c r="X161" i="13"/>
  <c r="V161" i="13"/>
  <c r="S161" i="13"/>
  <c r="W161" i="13" s="1"/>
  <c r="R161" i="13"/>
  <c r="Q161" i="13"/>
  <c r="O161" i="13"/>
  <c r="L161" i="13"/>
  <c r="J161" i="13"/>
  <c r="H161" i="13"/>
  <c r="F161" i="13"/>
  <c r="X160" i="13"/>
  <c r="V160" i="13"/>
  <c r="S160" i="13"/>
  <c r="U160" i="13" s="1"/>
  <c r="Q160" i="13"/>
  <c r="O160" i="13"/>
  <c r="L160" i="13"/>
  <c r="M160" i="13" s="1"/>
  <c r="J160" i="13"/>
  <c r="H160" i="13"/>
  <c r="F160" i="13"/>
  <c r="X159" i="13"/>
  <c r="V159" i="13"/>
  <c r="S159" i="13"/>
  <c r="Q159" i="13"/>
  <c r="O159" i="13"/>
  <c r="L159" i="13"/>
  <c r="K159" i="13" s="1"/>
  <c r="J159" i="13"/>
  <c r="H159" i="13"/>
  <c r="F159" i="13"/>
  <c r="X158" i="13"/>
  <c r="V158" i="13"/>
  <c r="S158" i="13"/>
  <c r="W158" i="13" s="1"/>
  <c r="Q158" i="13"/>
  <c r="O158" i="13"/>
  <c r="L158" i="13"/>
  <c r="K158" i="13" s="1"/>
  <c r="J158" i="13"/>
  <c r="H158" i="13"/>
  <c r="F158" i="13"/>
  <c r="X157" i="13"/>
  <c r="V157" i="13"/>
  <c r="S157" i="13"/>
  <c r="U157" i="13" s="1"/>
  <c r="Q157" i="13"/>
  <c r="O157" i="13"/>
  <c r="L157" i="13"/>
  <c r="P157" i="13" s="1"/>
  <c r="J157" i="13"/>
  <c r="H157" i="13"/>
  <c r="F157" i="13"/>
  <c r="A157" i="13"/>
  <c r="A158" i="13" s="1"/>
  <c r="X156" i="13"/>
  <c r="V156" i="13"/>
  <c r="S156" i="13"/>
  <c r="Q156" i="13"/>
  <c r="O156" i="13"/>
  <c r="L156" i="13"/>
  <c r="M156" i="13" s="1"/>
  <c r="J156" i="13"/>
  <c r="H156" i="13"/>
  <c r="F156" i="13"/>
  <c r="A156" i="13"/>
  <c r="D156" i="13" s="1"/>
  <c r="X155" i="13"/>
  <c r="V155" i="13"/>
  <c r="S155" i="13"/>
  <c r="U155" i="13" s="1"/>
  <c r="Q155" i="13"/>
  <c r="O155" i="13"/>
  <c r="L155" i="13"/>
  <c r="R155" i="13" s="1"/>
  <c r="K155" i="13"/>
  <c r="J155" i="13"/>
  <c r="H155" i="13"/>
  <c r="F155" i="13"/>
  <c r="D155" i="13"/>
  <c r="B129" i="13"/>
  <c r="A128" i="13"/>
  <c r="A129" i="13" s="1"/>
  <c r="A130" i="13" s="1"/>
  <c r="B127" i="13"/>
  <c r="X122" i="13"/>
  <c r="V122" i="13"/>
  <c r="S122" i="13"/>
  <c r="W122" i="13" s="1"/>
  <c r="Q122" i="13"/>
  <c r="O122" i="13"/>
  <c r="L122" i="13"/>
  <c r="N122" i="13" s="1"/>
  <c r="K122" i="13"/>
  <c r="J122" i="13"/>
  <c r="H122" i="13"/>
  <c r="F122" i="13"/>
  <c r="X121" i="13"/>
  <c r="V121" i="13"/>
  <c r="S121" i="13"/>
  <c r="Q121" i="13"/>
  <c r="O121" i="13"/>
  <c r="L121" i="13"/>
  <c r="N121" i="13" s="1"/>
  <c r="K121" i="13"/>
  <c r="J121" i="13"/>
  <c r="H121" i="13"/>
  <c r="F121" i="13"/>
  <c r="X120" i="13"/>
  <c r="V120" i="13"/>
  <c r="S120" i="13"/>
  <c r="W120" i="13" s="1"/>
  <c r="R120" i="13"/>
  <c r="Q120" i="13"/>
  <c r="P120" i="13"/>
  <c r="O120" i="13"/>
  <c r="L120" i="13"/>
  <c r="N120" i="13" s="1"/>
  <c r="K120" i="13"/>
  <c r="J120" i="13"/>
  <c r="H120" i="13"/>
  <c r="F120" i="13"/>
  <c r="X119" i="13"/>
  <c r="V119" i="13"/>
  <c r="S119" i="13"/>
  <c r="R119" i="13"/>
  <c r="Q119" i="13"/>
  <c r="O119" i="13"/>
  <c r="L119" i="13"/>
  <c r="M119" i="13" s="1"/>
  <c r="K119" i="13"/>
  <c r="J119" i="13"/>
  <c r="H119" i="13"/>
  <c r="F119" i="13"/>
  <c r="X118" i="13"/>
  <c r="V118" i="13"/>
  <c r="S118" i="13"/>
  <c r="Y118" i="13" s="1"/>
  <c r="Q118" i="13"/>
  <c r="O118" i="13"/>
  <c r="L118" i="13"/>
  <c r="P118" i="13" s="1"/>
  <c r="J118" i="13"/>
  <c r="H118" i="13"/>
  <c r="F118" i="13"/>
  <c r="X117" i="13"/>
  <c r="V117" i="13"/>
  <c r="S117" i="13"/>
  <c r="W117" i="13" s="1"/>
  <c r="Q117" i="13"/>
  <c r="O117" i="13"/>
  <c r="L117" i="13"/>
  <c r="P117" i="13" s="1"/>
  <c r="K117" i="13"/>
  <c r="J117" i="13"/>
  <c r="H117" i="13"/>
  <c r="F117" i="13"/>
  <c r="X116" i="13"/>
  <c r="V116" i="13"/>
  <c r="S116" i="13"/>
  <c r="W116" i="13" s="1"/>
  <c r="Q116" i="13"/>
  <c r="O116" i="13"/>
  <c r="L116" i="13"/>
  <c r="P116" i="13" s="1"/>
  <c r="K116" i="13"/>
  <c r="J116" i="13"/>
  <c r="H116" i="13"/>
  <c r="F116" i="13"/>
  <c r="X115" i="13"/>
  <c r="V115" i="13"/>
  <c r="S115" i="13"/>
  <c r="U115" i="13" s="1"/>
  <c r="Q115" i="13"/>
  <c r="O115" i="13"/>
  <c r="L115" i="13"/>
  <c r="J115" i="13"/>
  <c r="H115" i="13"/>
  <c r="F115" i="13"/>
  <c r="X114" i="13"/>
  <c r="V114" i="13"/>
  <c r="S114" i="13"/>
  <c r="U114" i="13" s="1"/>
  <c r="Q114" i="13"/>
  <c r="O114" i="13"/>
  <c r="L114" i="13"/>
  <c r="M114" i="13" s="1"/>
  <c r="J114" i="13"/>
  <c r="H114" i="13"/>
  <c r="F114" i="13"/>
  <c r="X113" i="13"/>
  <c r="V113" i="13"/>
  <c r="S113" i="13"/>
  <c r="Q113" i="13"/>
  <c r="O113" i="13"/>
  <c r="L113" i="13"/>
  <c r="K113" i="13" s="1"/>
  <c r="J113" i="13"/>
  <c r="H113" i="13"/>
  <c r="F113" i="13"/>
  <c r="X112" i="13"/>
  <c r="V112" i="13"/>
  <c r="S112" i="13"/>
  <c r="W112" i="13" s="1"/>
  <c r="Q112" i="13"/>
  <c r="P112" i="13"/>
  <c r="O112" i="13"/>
  <c r="L112" i="13"/>
  <c r="K112" i="13"/>
  <c r="J112" i="13"/>
  <c r="H112" i="13"/>
  <c r="F112" i="13"/>
  <c r="X111" i="13"/>
  <c r="V111" i="13"/>
  <c r="S111" i="13"/>
  <c r="U111" i="13" s="1"/>
  <c r="Q111" i="13"/>
  <c r="O111" i="13"/>
  <c r="L111" i="13"/>
  <c r="P111" i="13" s="1"/>
  <c r="J111" i="13"/>
  <c r="H111" i="13"/>
  <c r="F111" i="13"/>
  <c r="X110" i="13"/>
  <c r="V110" i="13"/>
  <c r="S110" i="13"/>
  <c r="Y110" i="13" s="1"/>
  <c r="Q110" i="13"/>
  <c r="O110" i="13"/>
  <c r="L110" i="13"/>
  <c r="M110" i="13" s="1"/>
  <c r="K110" i="13"/>
  <c r="J110" i="13"/>
  <c r="H110" i="13"/>
  <c r="F110" i="13"/>
  <c r="X109" i="13"/>
  <c r="V109" i="13"/>
  <c r="S109" i="13"/>
  <c r="U109" i="13" s="1"/>
  <c r="R109" i="13"/>
  <c r="Q109" i="13"/>
  <c r="O109" i="13"/>
  <c r="L109" i="13"/>
  <c r="N109" i="13" s="1"/>
  <c r="J109" i="13"/>
  <c r="H109" i="13"/>
  <c r="F109" i="13"/>
  <c r="X108" i="13"/>
  <c r="V108" i="13"/>
  <c r="S108" i="13"/>
  <c r="T108" i="13" s="1"/>
  <c r="Q108" i="13"/>
  <c r="O108" i="13"/>
  <c r="L108" i="13"/>
  <c r="R108" i="13" s="1"/>
  <c r="J108" i="13"/>
  <c r="H108" i="13"/>
  <c r="F108" i="13"/>
  <c r="X107" i="13"/>
  <c r="V107" i="13"/>
  <c r="S107" i="13"/>
  <c r="W107" i="13" s="1"/>
  <c r="Q107" i="13"/>
  <c r="O107" i="13"/>
  <c r="L107" i="13"/>
  <c r="M107" i="13" s="1"/>
  <c r="K107" i="13"/>
  <c r="J107" i="13"/>
  <c r="H107" i="13"/>
  <c r="F107" i="13"/>
  <c r="X106" i="13"/>
  <c r="V106" i="13"/>
  <c r="S106" i="13"/>
  <c r="Y106" i="13" s="1"/>
  <c r="Q106" i="13"/>
  <c r="O106" i="13"/>
  <c r="L106" i="13"/>
  <c r="R106" i="13" s="1"/>
  <c r="J106" i="13"/>
  <c r="H106" i="13"/>
  <c r="F106" i="13"/>
  <c r="X105" i="13"/>
  <c r="V105" i="13"/>
  <c r="S105" i="13"/>
  <c r="W105" i="13" s="1"/>
  <c r="Q105" i="13"/>
  <c r="O105" i="13"/>
  <c r="L105" i="13"/>
  <c r="P105" i="13" s="1"/>
  <c r="J105" i="13"/>
  <c r="H105" i="13"/>
  <c r="F105" i="13"/>
  <c r="X104" i="13"/>
  <c r="V104" i="13"/>
  <c r="S104" i="13"/>
  <c r="Q104" i="13"/>
  <c r="O104" i="13"/>
  <c r="L104" i="13"/>
  <c r="K104" i="13" s="1"/>
  <c r="J104" i="13"/>
  <c r="H104" i="13"/>
  <c r="F104" i="13"/>
  <c r="X103" i="13"/>
  <c r="V103" i="13"/>
  <c r="S103" i="13"/>
  <c r="T103" i="13" s="1"/>
  <c r="Q103" i="13"/>
  <c r="O103" i="13"/>
  <c r="L103" i="13"/>
  <c r="N103" i="13" s="1"/>
  <c r="J103" i="13"/>
  <c r="H103" i="13"/>
  <c r="F103" i="13"/>
  <c r="X102" i="13"/>
  <c r="V102" i="13"/>
  <c r="S102" i="13"/>
  <c r="Y102" i="13" s="1"/>
  <c r="Q102" i="13"/>
  <c r="O102" i="13"/>
  <c r="L102" i="13"/>
  <c r="J102" i="13"/>
  <c r="H102" i="13"/>
  <c r="F102" i="13"/>
  <c r="X101" i="13"/>
  <c r="V101" i="13"/>
  <c r="S101" i="13"/>
  <c r="Q101" i="13"/>
  <c r="O101" i="13"/>
  <c r="L101" i="13"/>
  <c r="M101" i="13" s="1"/>
  <c r="K101" i="13"/>
  <c r="J101" i="13"/>
  <c r="H101" i="13"/>
  <c r="F101" i="13"/>
  <c r="X100" i="13"/>
  <c r="V100" i="13"/>
  <c r="S100" i="13"/>
  <c r="Y100" i="13" s="1"/>
  <c r="Q100" i="13"/>
  <c r="O100" i="13"/>
  <c r="L100" i="13"/>
  <c r="J100" i="13"/>
  <c r="H100" i="13"/>
  <c r="F100" i="13"/>
  <c r="X99" i="13"/>
  <c r="V99" i="13"/>
  <c r="S99" i="13"/>
  <c r="T99" i="13" s="1"/>
  <c r="Q99" i="13"/>
  <c r="O99" i="13"/>
  <c r="L99" i="13"/>
  <c r="P99" i="13" s="1"/>
  <c r="K99" i="13"/>
  <c r="J99" i="13"/>
  <c r="H99" i="13"/>
  <c r="F99" i="13"/>
  <c r="X98" i="13"/>
  <c r="V98" i="13"/>
  <c r="S98" i="13"/>
  <c r="Y98" i="13" s="1"/>
  <c r="Q98" i="13"/>
  <c r="O98" i="13"/>
  <c r="L98" i="13"/>
  <c r="N98" i="13" s="1"/>
  <c r="K98" i="13"/>
  <c r="J98" i="13"/>
  <c r="H98" i="13"/>
  <c r="F98" i="13"/>
  <c r="D98" i="13"/>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X97" i="13"/>
  <c r="V97" i="13"/>
  <c r="S97" i="13"/>
  <c r="Q97" i="13"/>
  <c r="O97" i="13"/>
  <c r="L97" i="13"/>
  <c r="N97" i="13" s="1"/>
  <c r="K97" i="13"/>
  <c r="J97" i="13"/>
  <c r="H97" i="13"/>
  <c r="F97" i="13"/>
  <c r="A97" i="13"/>
  <c r="X96" i="13"/>
  <c r="V96" i="13"/>
  <c r="S96" i="13"/>
  <c r="U96" i="13" s="1"/>
  <c r="Q96" i="13"/>
  <c r="O96" i="13"/>
  <c r="L96" i="13"/>
  <c r="N96" i="13" s="1"/>
  <c r="K96" i="13"/>
  <c r="J96" i="13"/>
  <c r="H96" i="13"/>
  <c r="F96" i="13"/>
  <c r="D84" i="13"/>
  <c r="D85" i="13" s="1"/>
  <c r="D86" i="13" s="1"/>
  <c r="D87" i="13" s="1"/>
  <c r="D88" i="13" s="1"/>
  <c r="D89" i="13" s="1"/>
  <c r="D90" i="13" s="1"/>
  <c r="A65" i="13"/>
  <c r="A66" i="13" s="1"/>
  <c r="B64" i="13"/>
  <c r="C59" i="13"/>
  <c r="B59" i="13"/>
  <c r="B58" i="13"/>
  <c r="B53" i="13"/>
  <c r="C52" i="13" a="1"/>
  <c r="C52" i="13" s="1"/>
  <c r="D130" i="12"/>
  <c r="D131" i="12" s="1"/>
  <c r="D132" i="12" s="1"/>
  <c r="D133" i="12" s="1"/>
  <c r="D134" i="12" s="1"/>
  <c r="D135" i="12" s="1"/>
  <c r="D136" i="12" s="1"/>
  <c r="D137" i="12" s="1"/>
  <c r="D129" i="12"/>
  <c r="D128" i="12"/>
  <c r="C58" i="12"/>
  <c r="B58" i="12" s="1"/>
  <c r="C54" i="12"/>
  <c r="C53" i="12"/>
  <c r="B34" i="11"/>
  <c r="B35" i="11" s="1"/>
  <c r="B36" i="11" s="1"/>
  <c r="B37" i="11" s="1"/>
  <c r="B38" i="11" s="1"/>
  <c r="B39" i="11" s="1"/>
  <c r="B40" i="11" s="1"/>
  <c r="B41" i="11" s="1"/>
  <c r="B42" i="11" s="1"/>
  <c r="B43" i="11" s="1"/>
  <c r="B44" i="11" s="1"/>
  <c r="B45" i="11" s="1"/>
  <c r="X181" i="12"/>
  <c r="V181" i="12"/>
  <c r="T181" i="12"/>
  <c r="S181" i="12"/>
  <c r="Y181" i="12" s="1"/>
  <c r="R181" i="12"/>
  <c r="Q181" i="12"/>
  <c r="O181" i="12"/>
  <c r="L181" i="12"/>
  <c r="P181" i="12" s="1"/>
  <c r="J181" i="12"/>
  <c r="H181" i="12"/>
  <c r="F181" i="12"/>
  <c r="X180" i="12"/>
  <c r="V180" i="12"/>
  <c r="S180" i="12"/>
  <c r="Q180" i="12"/>
  <c r="O180" i="12"/>
  <c r="L180" i="12"/>
  <c r="K180" i="12"/>
  <c r="J180" i="12"/>
  <c r="H180" i="12"/>
  <c r="F180" i="12"/>
  <c r="X179" i="12"/>
  <c r="W179" i="12"/>
  <c r="V179" i="12"/>
  <c r="T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T177" i="12"/>
  <c r="S177" i="12"/>
  <c r="Y177" i="12" s="1"/>
  <c r="Q177" i="12"/>
  <c r="P177" i="12"/>
  <c r="O177" i="12"/>
  <c r="L177" i="12"/>
  <c r="J177" i="12"/>
  <c r="H177" i="12"/>
  <c r="F177" i="12"/>
  <c r="X176" i="12"/>
  <c r="V176" i="12"/>
  <c r="T176" i="12"/>
  <c r="S176" i="12"/>
  <c r="Q176" i="12"/>
  <c r="O176" i="12"/>
  <c r="L176" i="12"/>
  <c r="P176" i="12" s="1"/>
  <c r="K176" i="12"/>
  <c r="J176" i="12"/>
  <c r="H176" i="12"/>
  <c r="F176" i="12"/>
  <c r="X175" i="12"/>
  <c r="W175" i="12"/>
  <c r="V175" i="12"/>
  <c r="T175" i="12"/>
  <c r="S175" i="12"/>
  <c r="Y175" i="12" s="1"/>
  <c r="Q175" i="12"/>
  <c r="P175" i="12"/>
  <c r="O175" i="12"/>
  <c r="L175" i="12"/>
  <c r="J175" i="12"/>
  <c r="H175" i="12"/>
  <c r="F175" i="12"/>
  <c r="Y174" i="12"/>
  <c r="X174" i="12"/>
  <c r="V174" i="12"/>
  <c r="U174" i="12"/>
  <c r="T174" i="12"/>
  <c r="S174" i="12"/>
  <c r="Q174" i="12"/>
  <c r="O174" i="12"/>
  <c r="L174" i="12"/>
  <c r="M174" i="12" s="1"/>
  <c r="J174" i="12"/>
  <c r="H174" i="12"/>
  <c r="F174" i="12"/>
  <c r="Y173" i="12"/>
  <c r="X173" i="12"/>
  <c r="V173" i="12"/>
  <c r="U173" i="12"/>
  <c r="S173" i="12"/>
  <c r="W173" i="12" s="1"/>
  <c r="R173" i="12"/>
  <c r="Q173" i="12"/>
  <c r="P173" i="12"/>
  <c r="O173" i="12"/>
  <c r="N173" i="12"/>
  <c r="M173" i="12"/>
  <c r="L173" i="12"/>
  <c r="K173" i="12"/>
  <c r="J173" i="12"/>
  <c r="H173" i="12"/>
  <c r="F173" i="12"/>
  <c r="X172" i="12"/>
  <c r="W172" i="12"/>
  <c r="V172" i="12"/>
  <c r="S172" i="12"/>
  <c r="Q172" i="12"/>
  <c r="P172" i="12"/>
  <c r="O172" i="12"/>
  <c r="N172" i="12"/>
  <c r="M172" i="12"/>
  <c r="L172" i="12"/>
  <c r="K172" i="12"/>
  <c r="J172" i="12"/>
  <c r="H172" i="12"/>
  <c r="F172" i="12"/>
  <c r="X171" i="12"/>
  <c r="V171" i="12"/>
  <c r="T171" i="12"/>
  <c r="S171" i="12"/>
  <c r="Q171" i="12"/>
  <c r="O171" i="12"/>
  <c r="L171" i="12"/>
  <c r="K171" i="12"/>
  <c r="J171" i="12"/>
  <c r="H171" i="12"/>
  <c r="F171" i="12"/>
  <c r="Y170" i="12"/>
  <c r="X170" i="12"/>
  <c r="W170" i="12"/>
  <c r="V170" i="12"/>
  <c r="U170" i="12"/>
  <c r="T170" i="12"/>
  <c r="S170" i="12"/>
  <c r="Q170" i="12"/>
  <c r="P170" i="12"/>
  <c r="O170" i="12"/>
  <c r="M170" i="12"/>
  <c r="L170" i="12"/>
  <c r="R170" i="12" s="1"/>
  <c r="J170" i="12"/>
  <c r="H170" i="12"/>
  <c r="F170" i="12"/>
  <c r="Y169" i="12"/>
  <c r="X169" i="12"/>
  <c r="W169" i="12"/>
  <c r="V169" i="12"/>
  <c r="U169" i="12"/>
  <c r="T169" i="12"/>
  <c r="S169" i="12"/>
  <c r="R169" i="12"/>
  <c r="Q169" i="12"/>
  <c r="O169" i="12"/>
  <c r="N169" i="12"/>
  <c r="M169" i="12"/>
  <c r="L169" i="12"/>
  <c r="K169" i="12" s="1"/>
  <c r="J169" i="12"/>
  <c r="H169" i="12"/>
  <c r="F169" i="12"/>
  <c r="X168" i="12"/>
  <c r="V168" i="12"/>
  <c r="S168" i="12"/>
  <c r="W168" i="12" s="1"/>
  <c r="R168" i="12"/>
  <c r="Q168" i="12"/>
  <c r="O168" i="12"/>
  <c r="N168" i="12"/>
  <c r="L168" i="12"/>
  <c r="P168" i="12" s="1"/>
  <c r="K168" i="12"/>
  <c r="J168" i="12"/>
  <c r="H168" i="12"/>
  <c r="F168" i="12"/>
  <c r="X167" i="12"/>
  <c r="W167" i="12"/>
  <c r="V167" i="12"/>
  <c r="T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W164" i="12"/>
  <c r="V164" i="12"/>
  <c r="S164" i="12"/>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R162" i="12"/>
  <c r="Q162" i="12"/>
  <c r="P162" i="12"/>
  <c r="O162" i="12"/>
  <c r="M162" i="12"/>
  <c r="L162" i="12"/>
  <c r="N162" i="12" s="1"/>
  <c r="J162" i="12"/>
  <c r="H162" i="12"/>
  <c r="F162" i="12"/>
  <c r="Y161" i="12"/>
  <c r="X161" i="12"/>
  <c r="V161" i="12"/>
  <c r="S161" i="12"/>
  <c r="W161" i="12" s="1"/>
  <c r="R161" i="12"/>
  <c r="Q161" i="12"/>
  <c r="O161" i="12"/>
  <c r="N161" i="12"/>
  <c r="L161" i="12"/>
  <c r="J161" i="12"/>
  <c r="H161" i="12"/>
  <c r="F161" i="12"/>
  <c r="Y160" i="12"/>
  <c r="X160" i="12"/>
  <c r="W160" i="12"/>
  <c r="V160" i="12"/>
  <c r="S160" i="12"/>
  <c r="R160" i="12" s="1"/>
  <c r="Q160" i="12"/>
  <c r="O160" i="12"/>
  <c r="L160" i="12"/>
  <c r="P160" i="12" s="1"/>
  <c r="K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A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B129" i="12"/>
  <c r="A129" i="12"/>
  <c r="A130" i="12" s="1"/>
  <c r="B128" i="12"/>
  <c r="A128" i="12"/>
  <c r="B127" i="12"/>
  <c r="Y122" i="12"/>
  <c r="X122" i="12"/>
  <c r="W122" i="12"/>
  <c r="V122" i="12"/>
  <c r="U122" i="12"/>
  <c r="T122" i="12"/>
  <c r="S122" i="12"/>
  <c r="R122" i="12"/>
  <c r="Q122" i="12"/>
  <c r="O122" i="12"/>
  <c r="M122" i="12"/>
  <c r="L122" i="12"/>
  <c r="J122" i="12"/>
  <c r="H122" i="12"/>
  <c r="F122" i="12"/>
  <c r="X121" i="12"/>
  <c r="V121" i="12"/>
  <c r="S121" i="12"/>
  <c r="W121" i="12" s="1"/>
  <c r="R121" i="12"/>
  <c r="Q121" i="12"/>
  <c r="O121" i="12"/>
  <c r="N121" i="12"/>
  <c r="L121" i="12"/>
  <c r="P121" i="12" s="1"/>
  <c r="K121" i="12"/>
  <c r="J121" i="12"/>
  <c r="H121" i="12"/>
  <c r="F121" i="12"/>
  <c r="X120" i="12"/>
  <c r="W120" i="12"/>
  <c r="V120" i="12"/>
  <c r="T120" i="12"/>
  <c r="S120" i="12"/>
  <c r="Y120" i="12" s="1"/>
  <c r="Q120" i="12"/>
  <c r="P120" i="12"/>
  <c r="O120" i="12"/>
  <c r="N120" i="12"/>
  <c r="L120" i="12"/>
  <c r="J120" i="12"/>
  <c r="H120" i="12"/>
  <c r="F120" i="12"/>
  <c r="Y119" i="12"/>
  <c r="X119" i="12"/>
  <c r="V119" i="12"/>
  <c r="U119" i="12"/>
  <c r="S119" i="12"/>
  <c r="Q119" i="12"/>
  <c r="O119" i="12"/>
  <c r="L119" i="12"/>
  <c r="J119" i="12"/>
  <c r="H119" i="12"/>
  <c r="F119" i="12"/>
  <c r="Y118" i="12"/>
  <c r="X118" i="12"/>
  <c r="V118" i="12"/>
  <c r="U118" i="12"/>
  <c r="S118" i="12"/>
  <c r="W118" i="12" s="1"/>
  <c r="R118" i="12"/>
  <c r="Q118" i="12"/>
  <c r="P118" i="12"/>
  <c r="O118" i="12"/>
  <c r="N118" i="12"/>
  <c r="M118" i="12"/>
  <c r="L118" i="12"/>
  <c r="K118" i="12"/>
  <c r="J118" i="12"/>
  <c r="H118" i="12"/>
  <c r="F118" i="12"/>
  <c r="X117" i="12"/>
  <c r="W117" i="12"/>
  <c r="V117" i="12"/>
  <c r="U117" i="12"/>
  <c r="S117" i="12"/>
  <c r="Q117" i="12"/>
  <c r="P117" i="12"/>
  <c r="O117" i="12"/>
  <c r="N117" i="12"/>
  <c r="M117" i="12"/>
  <c r="L117" i="12"/>
  <c r="K117" i="12"/>
  <c r="J117" i="12"/>
  <c r="H117" i="12"/>
  <c r="F117" i="12"/>
  <c r="X116" i="12"/>
  <c r="V116" i="12"/>
  <c r="S116" i="12"/>
  <c r="R116" i="12"/>
  <c r="Q116" i="12"/>
  <c r="P116" i="12"/>
  <c r="O116" i="12"/>
  <c r="L116" i="12"/>
  <c r="K116" i="12"/>
  <c r="J116" i="12"/>
  <c r="H116" i="12"/>
  <c r="F116" i="12"/>
  <c r="Y115" i="12"/>
  <c r="X115" i="12"/>
  <c r="W115" i="12"/>
  <c r="V115" i="12"/>
  <c r="U115" i="12"/>
  <c r="T115" i="12"/>
  <c r="S115" i="12"/>
  <c r="Q115" i="12"/>
  <c r="P115" i="12"/>
  <c r="O115" i="12"/>
  <c r="M115" i="12"/>
  <c r="L115" i="12"/>
  <c r="R115" i="12" s="1"/>
  <c r="J115" i="12"/>
  <c r="H115" i="12"/>
  <c r="F115" i="12"/>
  <c r="Y114" i="12"/>
  <c r="X114" i="12"/>
  <c r="V114" i="12"/>
  <c r="U114" i="12"/>
  <c r="T114" i="12"/>
  <c r="S114" i="12"/>
  <c r="W114" i="12" s="1"/>
  <c r="R114" i="12"/>
  <c r="Q114" i="12"/>
  <c r="O114" i="12"/>
  <c r="N114" i="12"/>
  <c r="L114" i="12"/>
  <c r="J114" i="12"/>
  <c r="H114" i="12"/>
  <c r="F114" i="12"/>
  <c r="Y113" i="12"/>
  <c r="X113" i="12"/>
  <c r="W113" i="12"/>
  <c r="V113" i="12"/>
  <c r="S113" i="12"/>
  <c r="R113" i="12"/>
  <c r="Q113" i="12"/>
  <c r="P113" i="12"/>
  <c r="O113" i="12"/>
  <c r="N113" i="12"/>
  <c r="L113" i="12"/>
  <c r="M113" i="12" s="1"/>
  <c r="K113" i="12"/>
  <c r="J113" i="12"/>
  <c r="H113" i="12"/>
  <c r="F113" i="12"/>
  <c r="X112" i="12"/>
  <c r="W112" i="12"/>
  <c r="V112" i="12"/>
  <c r="T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U110" i="12"/>
  <c r="S110" i="12"/>
  <c r="T110" i="12" s="1"/>
  <c r="Q110" i="12"/>
  <c r="O110" i="12"/>
  <c r="L110" i="12"/>
  <c r="K110" i="12" s="1"/>
  <c r="J110" i="12"/>
  <c r="H110" i="12"/>
  <c r="F110" i="12"/>
  <c r="X109" i="12"/>
  <c r="V109" i="12"/>
  <c r="S109" i="12"/>
  <c r="U109" i="12" s="1"/>
  <c r="R109" i="12"/>
  <c r="Q109" i="12"/>
  <c r="O109" i="12"/>
  <c r="L109" i="12"/>
  <c r="P109" i="12" s="1"/>
  <c r="K109" i="12"/>
  <c r="J109" i="12"/>
  <c r="H109" i="12"/>
  <c r="F109" i="12"/>
  <c r="X108" i="12"/>
  <c r="V108" i="12"/>
  <c r="S108" i="12"/>
  <c r="T108" i="12" s="1"/>
  <c r="R108" i="12"/>
  <c r="Q108" i="12"/>
  <c r="P108" i="12"/>
  <c r="O108" i="12"/>
  <c r="L108" i="12"/>
  <c r="K108" i="12"/>
  <c r="J108" i="12"/>
  <c r="H108" i="12"/>
  <c r="F108" i="12"/>
  <c r="Y107" i="12"/>
  <c r="X107" i="12"/>
  <c r="W107" i="12"/>
  <c r="V107" i="12"/>
  <c r="T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K105" i="12"/>
  <c r="J105" i="12"/>
  <c r="H105" i="12"/>
  <c r="F105" i="12"/>
  <c r="X104" i="12"/>
  <c r="V104" i="12"/>
  <c r="S104" i="12"/>
  <c r="W104" i="12" s="1"/>
  <c r="Q104" i="12"/>
  <c r="O104" i="12"/>
  <c r="L104" i="12"/>
  <c r="M104" i="12" s="1"/>
  <c r="J104" i="12"/>
  <c r="H104" i="12"/>
  <c r="F104" i="12"/>
  <c r="Y103" i="12"/>
  <c r="X103" i="12"/>
  <c r="V103" i="12"/>
  <c r="U103" i="12"/>
  <c r="S103" i="12"/>
  <c r="Q103" i="12"/>
  <c r="O103" i="12"/>
  <c r="L103" i="12"/>
  <c r="N103" i="12" s="1"/>
  <c r="K103" i="12"/>
  <c r="J103" i="12"/>
  <c r="H103" i="12"/>
  <c r="F103" i="12"/>
  <c r="X102" i="12"/>
  <c r="V102" i="12"/>
  <c r="S102" i="12"/>
  <c r="T102" i="12" s="1"/>
  <c r="Q102" i="12"/>
  <c r="O102" i="12"/>
  <c r="L102" i="12"/>
  <c r="P102" i="12" s="1"/>
  <c r="K102" i="12"/>
  <c r="J102" i="12"/>
  <c r="H102" i="12"/>
  <c r="F102" i="12"/>
  <c r="X101" i="12"/>
  <c r="V101" i="12"/>
  <c r="S101" i="12"/>
  <c r="R101" i="12"/>
  <c r="Q101" i="12"/>
  <c r="O101" i="12"/>
  <c r="L101" i="12"/>
  <c r="P101" i="12" s="1"/>
  <c r="J101" i="12"/>
  <c r="H101" i="12"/>
  <c r="F101" i="12"/>
  <c r="X100" i="12"/>
  <c r="V100" i="12"/>
  <c r="S100" i="12"/>
  <c r="Q100" i="12"/>
  <c r="O100" i="12"/>
  <c r="L100" i="12"/>
  <c r="R100" i="12" s="1"/>
  <c r="K100" i="12"/>
  <c r="J100" i="12"/>
  <c r="H100" i="12"/>
  <c r="F100" i="12"/>
  <c r="X99" i="12"/>
  <c r="V99" i="12"/>
  <c r="S99" i="12"/>
  <c r="R99" i="12" s="1"/>
  <c r="Q99" i="12"/>
  <c r="O99" i="12"/>
  <c r="L99" i="12"/>
  <c r="K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8" i="12"/>
  <c r="V98" i="12"/>
  <c r="U98" i="12"/>
  <c r="S98" i="12"/>
  <c r="W98" i="12" s="1"/>
  <c r="Q98" i="12"/>
  <c r="O98" i="12"/>
  <c r="L98" i="12"/>
  <c r="P98" i="12" s="1"/>
  <c r="J98" i="12"/>
  <c r="H98" i="12"/>
  <c r="F98" i="12"/>
  <c r="D98" i="12"/>
  <c r="X97" i="12"/>
  <c r="V97" i="12"/>
  <c r="S97" i="12"/>
  <c r="Y97" i="12" s="1"/>
  <c r="R97" i="12"/>
  <c r="Q97" i="12"/>
  <c r="O97" i="12"/>
  <c r="L97" i="12"/>
  <c r="M97" i="12" s="1"/>
  <c r="K97" i="12"/>
  <c r="J97" i="12"/>
  <c r="H97" i="12"/>
  <c r="F97" i="12"/>
  <c r="A97" i="12"/>
  <c r="X96" i="12"/>
  <c r="V96" i="12"/>
  <c r="S96" i="12"/>
  <c r="Y96" i="12" s="1"/>
  <c r="R96" i="12"/>
  <c r="Q96" i="12"/>
  <c r="O96" i="12"/>
  <c r="M96" i="12"/>
  <c r="L96" i="12"/>
  <c r="P96" i="12" s="1"/>
  <c r="K96" i="12"/>
  <c r="J96" i="12"/>
  <c r="H96" i="12"/>
  <c r="F96" i="12"/>
  <c r="D85" i="12"/>
  <c r="D86" i="12" s="1"/>
  <c r="D87" i="12" s="1"/>
  <c r="D88" i="12" s="1"/>
  <c r="D89" i="12" s="1"/>
  <c r="D90" i="12" s="1"/>
  <c r="D84" i="12"/>
  <c r="A66" i="12"/>
  <c r="A67" i="12" s="1"/>
  <c r="B65" i="12"/>
  <c r="A65" i="12"/>
  <c r="B64" i="12"/>
  <c r="C59" i="12"/>
  <c r="B59" i="12"/>
  <c r="B53" i="12"/>
  <c r="C52" i="12" a="1"/>
  <c r="C52" i="12" s="1"/>
  <c r="E1" i="6"/>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08" i="7"/>
  <c r="Y107" i="7"/>
  <c r="Y106" i="7"/>
  <c r="Y105" i="7"/>
  <c r="B105" i="7" s="1"/>
  <c r="Y104" i="7"/>
  <c r="Y103" i="7"/>
  <c r="Y102" i="7"/>
  <c r="B102" i="7" s="1"/>
  <c r="Y101" i="7"/>
  <c r="Y100" i="7"/>
  <c r="Y99" i="7"/>
  <c r="Y98" i="7"/>
  <c r="Y97" i="7"/>
  <c r="B97" i="7" s="1"/>
  <c r="Y96" i="7"/>
  <c r="Y122" i="7"/>
  <c r="Y121" i="7"/>
  <c r="Y120" i="7"/>
  <c r="Y119" i="7"/>
  <c r="Y118" i="7"/>
  <c r="Y117" i="7"/>
  <c r="Y116" i="7"/>
  <c r="Y115" i="7"/>
  <c r="Y114" i="7"/>
  <c r="Y113" i="7"/>
  <c r="Y112" i="7"/>
  <c r="Y111" i="7"/>
  <c r="Y110" i="7"/>
  <c r="B110" i="7" s="1"/>
  <c r="Y109" i="7"/>
  <c r="B109" i="7" s="1"/>
  <c r="B108" i="7"/>
  <c r="B107" i="7"/>
  <c r="B103" i="7"/>
  <c r="B101" i="7"/>
  <c r="C58" i="7"/>
  <c r="C59" i="7"/>
  <c r="B106" i="7"/>
  <c r="B104" i="7"/>
  <c r="B100" i="7"/>
  <c r="B99" i="7"/>
  <c r="B98" i="7"/>
  <c r="C54"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Q180" i="7"/>
  <c r="O180" i="7"/>
  <c r="L180" i="7"/>
  <c r="M180" i="7" s="1"/>
  <c r="K180" i="7"/>
  <c r="J180" i="7"/>
  <c r="H180" i="7"/>
  <c r="F180" i="7"/>
  <c r="X179" i="7"/>
  <c r="V179" i="7"/>
  <c r="S179" i="7"/>
  <c r="Q179" i="7"/>
  <c r="O179" i="7"/>
  <c r="L179" i="7"/>
  <c r="P179" i="7" s="1"/>
  <c r="K179" i="7"/>
  <c r="J179" i="7"/>
  <c r="H179" i="7"/>
  <c r="F179" i="7"/>
  <c r="X178" i="7"/>
  <c r="V178" i="7"/>
  <c r="S178" i="7"/>
  <c r="W178" i="7" s="1"/>
  <c r="Q178" i="7"/>
  <c r="O178" i="7"/>
  <c r="L178" i="7"/>
  <c r="M178" i="7" s="1"/>
  <c r="J178" i="7"/>
  <c r="H178" i="7"/>
  <c r="F178" i="7"/>
  <c r="X177" i="7"/>
  <c r="V177" i="7"/>
  <c r="S177" i="7"/>
  <c r="Q177" i="7"/>
  <c r="O177" i="7"/>
  <c r="L177" i="7"/>
  <c r="P177" i="7" s="1"/>
  <c r="K177" i="7"/>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K173" i="7"/>
  <c r="J173" i="7"/>
  <c r="H173" i="7"/>
  <c r="F173" i="7"/>
  <c r="X172" i="7"/>
  <c r="V172" i="7"/>
  <c r="S172" i="7"/>
  <c r="W172" i="7" s="1"/>
  <c r="Q172" i="7"/>
  <c r="O172" i="7"/>
  <c r="L172" i="7"/>
  <c r="P172" i="7" s="1"/>
  <c r="J172" i="7"/>
  <c r="H172" i="7"/>
  <c r="F172" i="7"/>
  <c r="X171" i="7"/>
  <c r="V171" i="7"/>
  <c r="S171" i="7"/>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Q166" i="7"/>
  <c r="O166" i="7"/>
  <c r="L166" i="7"/>
  <c r="P166" i="7" s="1"/>
  <c r="J166" i="7"/>
  <c r="H166" i="7"/>
  <c r="F166" i="7"/>
  <c r="X165" i="7"/>
  <c r="V165" i="7"/>
  <c r="S165" i="7"/>
  <c r="W165" i="7" s="1"/>
  <c r="Q165" i="7"/>
  <c r="O165" i="7"/>
  <c r="L165" i="7"/>
  <c r="P165" i="7" s="1"/>
  <c r="J165" i="7"/>
  <c r="H165" i="7"/>
  <c r="F165" i="7"/>
  <c r="X164" i="7"/>
  <c r="V164" i="7"/>
  <c r="S164" i="7"/>
  <c r="U164" i="7" s="1"/>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Q158" i="7"/>
  <c r="O158" i="7"/>
  <c r="L158" i="7"/>
  <c r="P158" i="7" s="1"/>
  <c r="J158" i="7"/>
  <c r="H158" i="7"/>
  <c r="F158" i="7"/>
  <c r="X157" i="7"/>
  <c r="V157" i="7"/>
  <c r="S157" i="7"/>
  <c r="W157" i="7" s="1"/>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K121" i="7"/>
  <c r="J121" i="7"/>
  <c r="H121" i="7"/>
  <c r="F121" i="7"/>
  <c r="X120" i="7"/>
  <c r="V120" i="7"/>
  <c r="S120" i="7"/>
  <c r="U120" i="7" s="1"/>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Q114" i="7"/>
  <c r="O114" i="7"/>
  <c r="L114" i="7"/>
  <c r="K114" i="7" s="1"/>
  <c r="J114" i="7"/>
  <c r="H114" i="7"/>
  <c r="F114" i="7"/>
  <c r="X113" i="7"/>
  <c r="V113" i="7"/>
  <c r="S113" i="7"/>
  <c r="Q113" i="7"/>
  <c r="O113" i="7"/>
  <c r="L113" i="7"/>
  <c r="P113" i="7" s="1"/>
  <c r="J113" i="7"/>
  <c r="H113" i="7"/>
  <c r="F113" i="7"/>
  <c r="X112" i="7"/>
  <c r="V112" i="7"/>
  <c r="S112" i="7"/>
  <c r="U112" i="7" s="1"/>
  <c r="Q112" i="7"/>
  <c r="O112" i="7"/>
  <c r="L112" i="7"/>
  <c r="J112" i="7"/>
  <c r="H112" i="7"/>
  <c r="F112" i="7"/>
  <c r="X111" i="7"/>
  <c r="V111" i="7"/>
  <c r="S111" i="7"/>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U104" i="7" s="1"/>
  <c r="Q104" i="7"/>
  <c r="L104" i="7"/>
  <c r="P104" i="7" s="1"/>
  <c r="J104" i="7"/>
  <c r="H104" i="7"/>
  <c r="F104" i="7"/>
  <c r="X103" i="7"/>
  <c r="V103" i="7"/>
  <c r="S103" i="7"/>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Q97" i="7"/>
  <c r="O97" i="7"/>
  <c r="L97" i="7"/>
  <c r="P97" i="7" s="1"/>
  <c r="J97" i="7"/>
  <c r="H97" i="7"/>
  <c r="F97" i="7"/>
  <c r="A97" i="7"/>
  <c r="A98" i="7" s="1"/>
  <c r="X96" i="7"/>
  <c r="V96" i="7"/>
  <c r="S96" i="7"/>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G8" i="20" l="1"/>
  <c r="G9" i="20" s="1"/>
  <c r="G10" i="20" s="1"/>
  <c r="G11" i="20" s="1"/>
  <c r="G12" i="20" s="1"/>
  <c r="G14" i="20"/>
  <c r="H206" i="21"/>
  <c r="R208" i="21"/>
  <c r="P208" i="21"/>
  <c r="AA203" i="21"/>
  <c r="O198" i="21"/>
  <c r="M209" i="21"/>
  <c r="O209" i="21"/>
  <c r="AF203" i="21"/>
  <c r="R209" i="21"/>
  <c r="U209" i="21"/>
  <c r="Y209" i="21"/>
  <c r="W209" i="21"/>
  <c r="V209" i="21"/>
  <c r="T209" i="21"/>
  <c r="V205" i="21"/>
  <c r="Y205" i="21"/>
  <c r="W205" i="21"/>
  <c r="U205" i="21"/>
  <c r="T205" i="21"/>
  <c r="AD203" i="21"/>
  <c r="R198" i="21"/>
  <c r="P209" i="21"/>
  <c r="T200" i="21"/>
  <c r="M198" i="21"/>
  <c r="N198" i="21"/>
  <c r="AB203" i="21"/>
  <c r="R207" i="21"/>
  <c r="P207" i="21"/>
  <c r="O207" i="21"/>
  <c r="N207" i="21"/>
  <c r="M207" i="21"/>
  <c r="R196" i="21"/>
  <c r="P196" i="21"/>
  <c r="O196" i="21"/>
  <c r="N196" i="21"/>
  <c r="M196" i="21"/>
  <c r="P198" i="21"/>
  <c r="U200" i="21"/>
  <c r="O208" i="21"/>
  <c r="H197" i="21"/>
  <c r="C197" i="21" s="1"/>
  <c r="M208" i="21"/>
  <c r="R197" i="21"/>
  <c r="P197" i="21"/>
  <c r="AA202" i="21"/>
  <c r="N208" i="21"/>
  <c r="M197" i="21"/>
  <c r="M199" i="21"/>
  <c r="AB202" i="21"/>
  <c r="N197" i="21"/>
  <c r="N199" i="21"/>
  <c r="AC202" i="21"/>
  <c r="O197" i="21"/>
  <c r="O199" i="21"/>
  <c r="AD202" i="21"/>
  <c r="P199" i="21"/>
  <c r="AF197" i="21"/>
  <c r="AD197" i="21"/>
  <c r="AC197" i="21"/>
  <c r="AB197" i="21"/>
  <c r="Y199" i="21"/>
  <c r="W199" i="21"/>
  <c r="V199" i="21"/>
  <c r="AA197" i="21"/>
  <c r="T199" i="21"/>
  <c r="T201" i="21"/>
  <c r="U199" i="21"/>
  <c r="U201" i="21"/>
  <c r="R203" i="21"/>
  <c r="P203" i="21"/>
  <c r="O203" i="21"/>
  <c r="N203" i="21"/>
  <c r="Y210" i="21"/>
  <c r="W210" i="21"/>
  <c r="V210" i="21"/>
  <c r="V201" i="21"/>
  <c r="M203" i="21"/>
  <c r="T210" i="21"/>
  <c r="A197" i="21"/>
  <c r="B198" i="21"/>
  <c r="W201" i="21"/>
  <c r="U210" i="21"/>
  <c r="AF201" i="21"/>
  <c r="AD201" i="21"/>
  <c r="AC201" i="21"/>
  <c r="AB201" i="21"/>
  <c r="AC207" i="21"/>
  <c r="H201" i="21"/>
  <c r="AC196" i="21"/>
  <c r="H200" i="21"/>
  <c r="O202" i="21"/>
  <c r="U204" i="21"/>
  <c r="AA206" i="21"/>
  <c r="AD207" i="21"/>
  <c r="AD196" i="21"/>
  <c r="M201" i="21"/>
  <c r="P202" i="21"/>
  <c r="V204" i="21"/>
  <c r="AB206" i="21"/>
  <c r="N201" i="21"/>
  <c r="T203" i="21"/>
  <c r="W204" i="21"/>
  <c r="AC206" i="21"/>
  <c r="AF207" i="21"/>
  <c r="H210" i="21"/>
  <c r="AF196" i="21"/>
  <c r="H199" i="21"/>
  <c r="O201" i="21"/>
  <c r="R202" i="21"/>
  <c r="U203" i="21"/>
  <c r="AA205" i="21"/>
  <c r="AD206" i="21"/>
  <c r="V203" i="21"/>
  <c r="Y204" i="21"/>
  <c r="AB205" i="21"/>
  <c r="AA196" i="21"/>
  <c r="M202" i="21"/>
  <c r="T198" i="21"/>
  <c r="H205" i="21"/>
  <c r="U198" i="21"/>
  <c r="AA200" i="21"/>
  <c r="M206" i="21"/>
  <c r="V198" i="21"/>
  <c r="AB200" i="21"/>
  <c r="N206" i="21"/>
  <c r="T208" i="21"/>
  <c r="T197" i="21"/>
  <c r="W198" i="21"/>
  <c r="AC200" i="21"/>
  <c r="H204" i="21"/>
  <c r="O206" i="21"/>
  <c r="U208" i="21"/>
  <c r="AA210" i="21"/>
  <c r="U197" i="21"/>
  <c r="AA199" i="21"/>
  <c r="AD200" i="21"/>
  <c r="M205" i="21"/>
  <c r="P206" i="21"/>
  <c r="AB210" i="21"/>
  <c r="V197" i="21"/>
  <c r="AB199" i="21"/>
  <c r="N205" i="21"/>
  <c r="T207" i="21"/>
  <c r="W208" i="21"/>
  <c r="AC210" i="21"/>
  <c r="T196" i="21"/>
  <c r="W197" i="21"/>
  <c r="AC199" i="21"/>
  <c r="H203" i="21"/>
  <c r="O205" i="21"/>
  <c r="U207" i="21"/>
  <c r="AD210" i="21"/>
  <c r="U196" i="21"/>
  <c r="AA198" i="21"/>
  <c r="M204" i="21"/>
  <c r="V207" i="21"/>
  <c r="Y208" i="21"/>
  <c r="AB209" i="21"/>
  <c r="AA209" i="21"/>
  <c r="R100" i="21"/>
  <c r="AF118" i="21"/>
  <c r="K96" i="21"/>
  <c r="R195" i="21"/>
  <c r="A97" i="21"/>
  <c r="AF121" i="21"/>
  <c r="AF114" i="21"/>
  <c r="AC118" i="21"/>
  <c r="AD118" i="21"/>
  <c r="K185" i="21"/>
  <c r="R171" i="21"/>
  <c r="R179" i="21"/>
  <c r="R112" i="21"/>
  <c r="K186" i="21"/>
  <c r="AC100" i="21"/>
  <c r="P179" i="21"/>
  <c r="AD100" i="21"/>
  <c r="AD188" i="21"/>
  <c r="AF188" i="21"/>
  <c r="AC116" i="21"/>
  <c r="H170" i="21"/>
  <c r="T176" i="21"/>
  <c r="V176" i="21"/>
  <c r="AD178" i="21"/>
  <c r="H186" i="21"/>
  <c r="AD116" i="21"/>
  <c r="O173" i="21"/>
  <c r="U176" i="21"/>
  <c r="P173" i="21"/>
  <c r="Y176" i="21"/>
  <c r="Y170" i="21"/>
  <c r="Y180" i="21"/>
  <c r="V187" i="21"/>
  <c r="K171" i="21"/>
  <c r="M174" i="21"/>
  <c r="R174" i="21"/>
  <c r="K99" i="21"/>
  <c r="AC121" i="21"/>
  <c r="N171" i="21"/>
  <c r="AC177" i="21"/>
  <c r="AD121" i="21"/>
  <c r="P171" i="21"/>
  <c r="AD177" i="21"/>
  <c r="K194" i="21"/>
  <c r="U187" i="21"/>
  <c r="K178" i="21"/>
  <c r="B99" i="21"/>
  <c r="B100" i="21" s="1"/>
  <c r="B101" i="21" s="1"/>
  <c r="A98" i="21"/>
  <c r="R172" i="21"/>
  <c r="AA100" i="21"/>
  <c r="K112" i="21"/>
  <c r="AA121" i="21"/>
  <c r="W170" i="21"/>
  <c r="AA177" i="21"/>
  <c r="AB100" i="21"/>
  <c r="AB177" i="21"/>
  <c r="K180" i="21"/>
  <c r="K173" i="21"/>
  <c r="H178" i="21"/>
  <c r="AF115" i="21"/>
  <c r="AF170" i="21"/>
  <c r="N173" i="21"/>
  <c r="Y175" i="21"/>
  <c r="T187" i="21"/>
  <c r="H171" i="21"/>
  <c r="O178" i="21"/>
  <c r="H181" i="21"/>
  <c r="AF175" i="21"/>
  <c r="W187" i="21"/>
  <c r="R173" i="21"/>
  <c r="R178" i="21"/>
  <c r="K181" i="21"/>
  <c r="AF122" i="21"/>
  <c r="M171" i="21"/>
  <c r="AD190" i="21"/>
  <c r="K102" i="21"/>
  <c r="K106" i="21"/>
  <c r="K110" i="21"/>
  <c r="AC173" i="21"/>
  <c r="AC178" i="21"/>
  <c r="AF190" i="21"/>
  <c r="AF173" i="21"/>
  <c r="AF178" i="21"/>
  <c r="AA115" i="21"/>
  <c r="AC115" i="21"/>
  <c r="AC170" i="21"/>
  <c r="AD115" i="21"/>
  <c r="AD170" i="21"/>
  <c r="AD183" i="21"/>
  <c r="AB114" i="21"/>
  <c r="N174" i="21"/>
  <c r="M179" i="21"/>
  <c r="AF183" i="21"/>
  <c r="K103" i="21"/>
  <c r="K111" i="21"/>
  <c r="AC114" i="21"/>
  <c r="O174" i="21"/>
  <c r="N179" i="21"/>
  <c r="AB188" i="21"/>
  <c r="AD114" i="21"/>
  <c r="K172" i="21"/>
  <c r="K177" i="21"/>
  <c r="AC188" i="21"/>
  <c r="P193" i="21"/>
  <c r="M181" i="21"/>
  <c r="K183" i="21"/>
  <c r="N181" i="21"/>
  <c r="K187" i="21"/>
  <c r="R193" i="21"/>
  <c r="O181" i="21"/>
  <c r="P181" i="21"/>
  <c r="M187" i="21"/>
  <c r="T183" i="21"/>
  <c r="AC185" i="21"/>
  <c r="N187" i="21"/>
  <c r="AD185" i="21"/>
  <c r="O187" i="21"/>
  <c r="H189" i="21"/>
  <c r="P187" i="21"/>
  <c r="W181" i="21"/>
  <c r="AF185" i="21"/>
  <c r="K189" i="21"/>
  <c r="AA183" i="21"/>
  <c r="Y181" i="21"/>
  <c r="AC183" i="21"/>
  <c r="W189" i="21"/>
  <c r="Y189" i="21"/>
  <c r="M186" i="21"/>
  <c r="W194" i="21"/>
  <c r="N186" i="21"/>
  <c r="K192" i="21"/>
  <c r="M182" i="21"/>
  <c r="K184" i="21"/>
  <c r="O186" i="21"/>
  <c r="N182" i="21"/>
  <c r="P186" i="21"/>
  <c r="O182" i="21"/>
  <c r="T184" i="21"/>
  <c r="M190" i="21"/>
  <c r="U192" i="21"/>
  <c r="AF194" i="21"/>
  <c r="AA180" i="21"/>
  <c r="R182" i="21"/>
  <c r="U184" i="21"/>
  <c r="U186" i="21"/>
  <c r="N190" i="21"/>
  <c r="AB180" i="21"/>
  <c r="V184" i="21"/>
  <c r="V186" i="21"/>
  <c r="O188" i="21"/>
  <c r="O190" i="21"/>
  <c r="W192" i="21"/>
  <c r="AC180" i="21"/>
  <c r="W184" i="21"/>
  <c r="W186" i="21"/>
  <c r="P190" i="21"/>
  <c r="AD180" i="21"/>
  <c r="R188" i="21"/>
  <c r="K195" i="21"/>
  <c r="AB182" i="21"/>
  <c r="AC182" i="21"/>
  <c r="AC186" i="21"/>
  <c r="V188" i="21"/>
  <c r="M195" i="21"/>
  <c r="AD194" i="21"/>
  <c r="AD182" i="21"/>
  <c r="AD186" i="21"/>
  <c r="N195" i="21"/>
  <c r="V192" i="21"/>
  <c r="Y188" i="21"/>
  <c r="O195" i="21"/>
  <c r="AC194" i="21"/>
  <c r="T192" i="21"/>
  <c r="AF186" i="21"/>
  <c r="AC190" i="21"/>
  <c r="Y120" i="21"/>
  <c r="O103" i="21"/>
  <c r="P103" i="21"/>
  <c r="P122" i="21"/>
  <c r="R122" i="21"/>
  <c r="R103" i="21"/>
  <c r="Y118" i="21"/>
  <c r="K105" i="21"/>
  <c r="K109" i="21"/>
  <c r="AD98" i="21"/>
  <c r="AF106" i="21"/>
  <c r="AB113" i="21"/>
  <c r="AC113" i="21"/>
  <c r="AC110" i="21"/>
  <c r="AA98" i="21"/>
  <c r="AD110" i="21"/>
  <c r="AF113" i="21"/>
  <c r="AB98" i="21"/>
  <c r="AC98" i="21"/>
  <c r="AF110" i="21"/>
  <c r="AA107" i="21"/>
  <c r="AC107" i="21"/>
  <c r="AB104" i="21"/>
  <c r="V99" i="21"/>
  <c r="W99" i="21"/>
  <c r="Y99" i="21"/>
  <c r="O97" i="21"/>
  <c r="AC102" i="21"/>
  <c r="AD102" i="21"/>
  <c r="AF102" i="21"/>
  <c r="O106" i="21"/>
  <c r="P106" i="21"/>
  <c r="K113" i="21"/>
  <c r="R113" i="21"/>
  <c r="N117" i="21"/>
  <c r="O117" i="21"/>
  <c r="P117" i="21"/>
  <c r="T122" i="21"/>
  <c r="T103" i="21"/>
  <c r="R117" i="21"/>
  <c r="U122" i="21"/>
  <c r="V122" i="21"/>
  <c r="W122" i="21"/>
  <c r="K115" i="21"/>
  <c r="Y101" i="21"/>
  <c r="U101" i="21"/>
  <c r="T101" i="21"/>
  <c r="V115" i="21"/>
  <c r="Y115" i="21"/>
  <c r="W115" i="21"/>
  <c r="M113" i="21"/>
  <c r="H121" i="21"/>
  <c r="N113" i="21"/>
  <c r="O113" i="21"/>
  <c r="N97" i="21"/>
  <c r="U99" i="21"/>
  <c r="R121" i="21"/>
  <c r="P121" i="21"/>
  <c r="O121" i="21"/>
  <c r="N121" i="21"/>
  <c r="M103" i="21"/>
  <c r="M106" i="21"/>
  <c r="K117" i="21"/>
  <c r="U97" i="21"/>
  <c r="H111" i="21"/>
  <c r="V97" i="21"/>
  <c r="W97" i="21"/>
  <c r="R111" i="21"/>
  <c r="P111" i="21"/>
  <c r="Y97" i="21"/>
  <c r="T108" i="21"/>
  <c r="M111" i="21"/>
  <c r="U108" i="21"/>
  <c r="N111" i="21"/>
  <c r="V108" i="21"/>
  <c r="O111" i="21"/>
  <c r="R119" i="21"/>
  <c r="P119" i="21"/>
  <c r="O119" i="21"/>
  <c r="N119" i="21"/>
  <c r="W108" i="21"/>
  <c r="M119" i="21"/>
  <c r="N106" i="21"/>
  <c r="H110" i="21"/>
  <c r="V102" i="21"/>
  <c r="N96" i="21"/>
  <c r="R109" i="21"/>
  <c r="O96" i="21"/>
  <c r="K100" i="21"/>
  <c r="M98" i="21"/>
  <c r="R96" i="21"/>
  <c r="N98" i="21"/>
  <c r="M100" i="21"/>
  <c r="H118" i="21"/>
  <c r="V119" i="21"/>
  <c r="O98" i="21"/>
  <c r="N100" i="21"/>
  <c r="H102" i="21"/>
  <c r="M114" i="21"/>
  <c r="W119" i="21"/>
  <c r="T96" i="21"/>
  <c r="P98" i="21"/>
  <c r="O100" i="21"/>
  <c r="N114" i="21"/>
  <c r="U96" i="21"/>
  <c r="P100" i="21"/>
  <c r="O114" i="21"/>
  <c r="P114" i="21"/>
  <c r="M118" i="21"/>
  <c r="N118" i="21"/>
  <c r="T100" i="21"/>
  <c r="O118" i="21"/>
  <c r="U100" i="21"/>
  <c r="T116" i="21"/>
  <c r="P118" i="21"/>
  <c r="V100" i="21"/>
  <c r="V114" i="21"/>
  <c r="U116" i="21"/>
  <c r="W100" i="21"/>
  <c r="H105" i="21"/>
  <c r="W114" i="21"/>
  <c r="V116" i="21"/>
  <c r="W110" i="21"/>
  <c r="W116" i="21"/>
  <c r="T118" i="21"/>
  <c r="H97" i="21"/>
  <c r="Y114" i="21"/>
  <c r="U118" i="21"/>
  <c r="U120" i="21"/>
  <c r="M122" i="21"/>
  <c r="Y110" i="21"/>
  <c r="V118" i="21"/>
  <c r="V120" i="21"/>
  <c r="N122" i="21"/>
  <c r="K108" i="21"/>
  <c r="W120" i="21"/>
  <c r="B67" i="21"/>
  <c r="C66" i="21"/>
  <c r="U112" i="21"/>
  <c r="H177" i="21"/>
  <c r="V112" i="21"/>
  <c r="B129" i="21"/>
  <c r="C129" i="21" s="1"/>
  <c r="C65" i="21"/>
  <c r="AF96" i="21"/>
  <c r="AD96" i="21"/>
  <c r="AC96" i="21"/>
  <c r="AB96" i="21"/>
  <c r="AF101" i="21"/>
  <c r="AD101" i="21"/>
  <c r="AC101" i="21"/>
  <c r="AB101" i="21"/>
  <c r="AA101" i="21"/>
  <c r="W112" i="21"/>
  <c r="P175" i="21"/>
  <c r="O175" i="21"/>
  <c r="N175" i="21"/>
  <c r="M175" i="21"/>
  <c r="R175" i="21"/>
  <c r="K175" i="21"/>
  <c r="R194" i="21"/>
  <c r="P194" i="21"/>
  <c r="AA96" i="21"/>
  <c r="R116" i="21"/>
  <c r="P116" i="21"/>
  <c r="O116" i="21"/>
  <c r="O177" i="21"/>
  <c r="N177" i="21"/>
  <c r="M194" i="21"/>
  <c r="Y112" i="21"/>
  <c r="M116" i="21"/>
  <c r="M177" i="21"/>
  <c r="N194" i="21"/>
  <c r="AF112" i="21"/>
  <c r="AD112" i="21"/>
  <c r="AC112" i="21"/>
  <c r="N116" i="21"/>
  <c r="P177" i="21"/>
  <c r="K179" i="21"/>
  <c r="H179" i="21"/>
  <c r="O194" i="21"/>
  <c r="T106" i="21"/>
  <c r="AA112" i="21"/>
  <c r="U106" i="21"/>
  <c r="AF108" i="21"/>
  <c r="AD108" i="21"/>
  <c r="AC108" i="21"/>
  <c r="AB108" i="21"/>
  <c r="AB112" i="21"/>
  <c r="R177" i="21"/>
  <c r="V106" i="21"/>
  <c r="AA108" i="21"/>
  <c r="AF119" i="21"/>
  <c r="AD119" i="21"/>
  <c r="AC119" i="21"/>
  <c r="AB119" i="21"/>
  <c r="AA175" i="21"/>
  <c r="W177" i="21"/>
  <c r="V177" i="21"/>
  <c r="U177" i="21"/>
  <c r="Y177" i="21"/>
  <c r="AD104" i="21"/>
  <c r="AC104" i="21"/>
  <c r="W106" i="21"/>
  <c r="AA119" i="21"/>
  <c r="AC175" i="21"/>
  <c r="T177" i="21"/>
  <c r="AA104" i="21"/>
  <c r="AD175" i="21"/>
  <c r="P185" i="21"/>
  <c r="O185" i="21"/>
  <c r="N185" i="21"/>
  <c r="R185" i="21"/>
  <c r="AF192" i="21"/>
  <c r="AD192" i="21"/>
  <c r="M185" i="21"/>
  <c r="H107" i="21"/>
  <c r="W109" i="21"/>
  <c r="V109" i="21"/>
  <c r="T109" i="21"/>
  <c r="K107" i="21"/>
  <c r="U109" i="21"/>
  <c r="P107" i="21"/>
  <c r="O107" i="21"/>
  <c r="N107" i="21"/>
  <c r="M107" i="21"/>
  <c r="R107" i="21"/>
  <c r="H99" i="21"/>
  <c r="R105" i="21"/>
  <c r="P105" i="21"/>
  <c r="Y109" i="21"/>
  <c r="M105" i="21"/>
  <c r="H96" i="21"/>
  <c r="N105" i="21"/>
  <c r="AA97" i="21"/>
  <c r="O105" i="21"/>
  <c r="M180" i="21"/>
  <c r="AB97" i="21"/>
  <c r="R170" i="21"/>
  <c r="P170" i="21"/>
  <c r="O170" i="21"/>
  <c r="N170" i="21"/>
  <c r="N180" i="21"/>
  <c r="M170" i="21"/>
  <c r="O180" i="21"/>
  <c r="R189" i="21"/>
  <c r="P189" i="21"/>
  <c r="O189" i="21"/>
  <c r="N189" i="21"/>
  <c r="W193" i="21"/>
  <c r="V193" i="21"/>
  <c r="U193" i="21"/>
  <c r="Y193" i="21"/>
  <c r="AD97" i="21"/>
  <c r="K101" i="21"/>
  <c r="H101" i="21"/>
  <c r="Y178" i="21"/>
  <c r="V178" i="21"/>
  <c r="U178" i="21"/>
  <c r="M189" i="21"/>
  <c r="AF105" i="21"/>
  <c r="AD105" i="21"/>
  <c r="AC105" i="21"/>
  <c r="AB105" i="21"/>
  <c r="AA105" i="21"/>
  <c r="W117" i="21"/>
  <c r="V117" i="21"/>
  <c r="T178" i="21"/>
  <c r="R180" i="21"/>
  <c r="AF97" i="21"/>
  <c r="T117" i="21"/>
  <c r="W178" i="21"/>
  <c r="Y190" i="21"/>
  <c r="W190" i="21"/>
  <c r="V190" i="21"/>
  <c r="U190" i="21"/>
  <c r="AB192" i="21"/>
  <c r="U117" i="21"/>
  <c r="T190" i="21"/>
  <c r="AA192" i="21"/>
  <c r="AC192" i="21"/>
  <c r="T193" i="21"/>
  <c r="W96" i="21"/>
  <c r="V96" i="21"/>
  <c r="AB99" i="21"/>
  <c r="AF99" i="21"/>
  <c r="AD99" i="21"/>
  <c r="AC99" i="21"/>
  <c r="W103" i="21"/>
  <c r="V103" i="21"/>
  <c r="Y103" i="21"/>
  <c r="AB174" i="21"/>
  <c r="AA174" i="21"/>
  <c r="AF174" i="21"/>
  <c r="AD174" i="21"/>
  <c r="AC174" i="21"/>
  <c r="AD109" i="21"/>
  <c r="AC109" i="21"/>
  <c r="AF187" i="21"/>
  <c r="AD187" i="21"/>
  <c r="AC187" i="21"/>
  <c r="AB187" i="21"/>
  <c r="AA187" i="21"/>
  <c r="AF103" i="21"/>
  <c r="AD103" i="21"/>
  <c r="AC103" i="21"/>
  <c r="AB103" i="21"/>
  <c r="AA109" i="21"/>
  <c r="AD189" i="21"/>
  <c r="AC189" i="21"/>
  <c r="AB189" i="21"/>
  <c r="AA189" i="21"/>
  <c r="AF189" i="21"/>
  <c r="AA103" i="21"/>
  <c r="AB109" i="21"/>
  <c r="R176" i="21"/>
  <c r="K176" i="21"/>
  <c r="P176" i="21"/>
  <c r="AA184" i="21"/>
  <c r="T172" i="21"/>
  <c r="M176" i="21"/>
  <c r="AB184" i="21"/>
  <c r="AA193" i="21"/>
  <c r="AF109" i="21"/>
  <c r="U172" i="21"/>
  <c r="N176" i="21"/>
  <c r="AC184" i="21"/>
  <c r="AB193" i="21"/>
  <c r="P102" i="21"/>
  <c r="O102" i="21"/>
  <c r="N102" i="21"/>
  <c r="P115" i="21"/>
  <c r="O115" i="21"/>
  <c r="N115" i="21"/>
  <c r="R115" i="21"/>
  <c r="M115" i="21"/>
  <c r="V172" i="21"/>
  <c r="O176" i="21"/>
  <c r="AD184" i="21"/>
  <c r="M102" i="21"/>
  <c r="W172" i="21"/>
  <c r="M192" i="21"/>
  <c r="Y195" i="21"/>
  <c r="W195" i="21"/>
  <c r="V195" i="21"/>
  <c r="M108" i="21"/>
  <c r="H117" i="21"/>
  <c r="H120" i="21"/>
  <c r="P183" i="21"/>
  <c r="O183" i="21"/>
  <c r="N183" i="21"/>
  <c r="M183" i="21"/>
  <c r="N192" i="21"/>
  <c r="T195" i="21"/>
  <c r="R102" i="21"/>
  <c r="H104" i="21"/>
  <c r="N108" i="21"/>
  <c r="Y172" i="21"/>
  <c r="O192" i="21"/>
  <c r="U195" i="21"/>
  <c r="Y102" i="21"/>
  <c r="W102" i="21"/>
  <c r="O108" i="21"/>
  <c r="AF172" i="21"/>
  <c r="AD172" i="21"/>
  <c r="AC172" i="21"/>
  <c r="V174" i="21"/>
  <c r="U174" i="21"/>
  <c r="T174" i="21"/>
  <c r="U181" i="21"/>
  <c r="R183" i="21"/>
  <c r="P192" i="21"/>
  <c r="AD193" i="21"/>
  <c r="AC193" i="21"/>
  <c r="T102" i="21"/>
  <c r="P108" i="21"/>
  <c r="R110" i="21"/>
  <c r="P110" i="21"/>
  <c r="O110" i="21"/>
  <c r="N110" i="21"/>
  <c r="AA172" i="21"/>
  <c r="W174" i="21"/>
  <c r="H180" i="21"/>
  <c r="V181" i="21"/>
  <c r="Y183" i="21"/>
  <c r="W183" i="21"/>
  <c r="V183" i="21"/>
  <c r="A100" i="21"/>
  <c r="B172" i="21"/>
  <c r="M101" i="21"/>
  <c r="T107" i="21"/>
  <c r="AB120" i="21"/>
  <c r="H172" i="21"/>
  <c r="U179" i="21"/>
  <c r="U182" i="21"/>
  <c r="V191" i="21"/>
  <c r="T98" i="21"/>
  <c r="C98" i="21" s="1"/>
  <c r="N101" i="21"/>
  <c r="T104" i="21"/>
  <c r="U107" i="21"/>
  <c r="H112" i="21"/>
  <c r="AC120" i="21"/>
  <c r="V179" i="21"/>
  <c r="V182" i="21"/>
  <c r="W191" i="21"/>
  <c r="U98" i="21"/>
  <c r="O101" i="21"/>
  <c r="U104" i="21"/>
  <c r="V107" i="21"/>
  <c r="AD120" i="21"/>
  <c r="AA173" i="21"/>
  <c r="M178" i="21"/>
  <c r="W179" i="21"/>
  <c r="W182" i="21"/>
  <c r="H184" i="21"/>
  <c r="T188" i="21"/>
  <c r="K193" i="21"/>
  <c r="H193" i="21"/>
  <c r="M97" i="21"/>
  <c r="C97" i="21" s="1"/>
  <c r="V98" i="21"/>
  <c r="P101" i="21"/>
  <c r="V104" i="21"/>
  <c r="W107" i="21"/>
  <c r="AA113" i="21"/>
  <c r="P172" i="21"/>
  <c r="N172" i="21"/>
  <c r="M172" i="21"/>
  <c r="AB173" i="21"/>
  <c r="N178" i="21"/>
  <c r="H187" i="21"/>
  <c r="U188" i="21"/>
  <c r="K190" i="21"/>
  <c r="H190" i="21"/>
  <c r="Y191" i="21"/>
  <c r="AF117" i="21"/>
  <c r="AD117" i="21"/>
  <c r="AC117" i="21"/>
  <c r="K122" i="21"/>
  <c r="H122" i="21"/>
  <c r="T173" i="21"/>
  <c r="V173" i="21"/>
  <c r="U173" i="21"/>
  <c r="T113" i="21"/>
  <c r="V113" i="21"/>
  <c r="U113" i="21"/>
  <c r="AA117" i="21"/>
  <c r="W173" i="21"/>
  <c r="T191" i="21"/>
  <c r="W113" i="21"/>
  <c r="AB117" i="21"/>
  <c r="AA120" i="21"/>
  <c r="T179" i="21"/>
  <c r="T182" i="21"/>
  <c r="W98" i="21"/>
  <c r="W104" i="21"/>
  <c r="P112" i="21"/>
  <c r="N112" i="21"/>
  <c r="M112" i="21"/>
  <c r="AB191" i="21"/>
  <c r="AF191" i="21"/>
  <c r="AD191" i="21"/>
  <c r="H109" i="21"/>
  <c r="O112" i="21"/>
  <c r="T119" i="21"/>
  <c r="AF179" i="21"/>
  <c r="AD179" i="21"/>
  <c r="AC179" i="21"/>
  <c r="AB179" i="21"/>
  <c r="R184" i="21"/>
  <c r="P184" i="21"/>
  <c r="O184" i="21"/>
  <c r="N184" i="21"/>
  <c r="M184" i="21"/>
  <c r="AA191" i="21"/>
  <c r="P97" i="21"/>
  <c r="W101" i="21"/>
  <c r="V101" i="21"/>
  <c r="AB107" i="21"/>
  <c r="AF107" i="21"/>
  <c r="U119" i="21"/>
  <c r="AA179" i="21"/>
  <c r="AA182" i="21"/>
  <c r="AC191" i="21"/>
  <c r="Y171" i="21"/>
  <c r="W171" i="21"/>
  <c r="V171" i="21"/>
  <c r="K182" i="21"/>
  <c r="H182" i="21"/>
  <c r="Y111" i="21"/>
  <c r="W111" i="21"/>
  <c r="V111" i="21"/>
  <c r="T114" i="21"/>
  <c r="P120" i="21"/>
  <c r="R120" i="21"/>
  <c r="O120" i="21"/>
  <c r="N120" i="21"/>
  <c r="M120" i="21"/>
  <c r="T171" i="21"/>
  <c r="T111" i="21"/>
  <c r="H116" i="21"/>
  <c r="U171" i="21"/>
  <c r="H185" i="21"/>
  <c r="T186" i="21"/>
  <c r="K191" i="21"/>
  <c r="M96" i="21"/>
  <c r="H106" i="21"/>
  <c r="P191" i="21"/>
  <c r="O191" i="21"/>
  <c r="N191" i="21"/>
  <c r="M191" i="21"/>
  <c r="K174" i="21"/>
  <c r="H174" i="21"/>
  <c r="W185" i="21"/>
  <c r="V185" i="21"/>
  <c r="U185" i="21"/>
  <c r="P99" i="21"/>
  <c r="O99" i="21"/>
  <c r="N99" i="21"/>
  <c r="H114" i="21"/>
  <c r="U121" i="21"/>
  <c r="T180" i="21"/>
  <c r="AA181" i="21"/>
  <c r="T185" i="21"/>
  <c r="H188" i="21"/>
  <c r="M99" i="21"/>
  <c r="M104" i="21"/>
  <c r="U105" i="21"/>
  <c r="H119" i="21"/>
  <c r="V121" i="21"/>
  <c r="AA122" i="21"/>
  <c r="T175" i="21"/>
  <c r="U180" i="21"/>
  <c r="AB181" i="21"/>
  <c r="H98" i="21"/>
  <c r="N104" i="21"/>
  <c r="V105" i="21"/>
  <c r="AA106" i="21"/>
  <c r="M109" i="21"/>
  <c r="W121" i="21"/>
  <c r="AB122" i="21"/>
  <c r="U175" i="21"/>
  <c r="AA176" i="21"/>
  <c r="V180" i="21"/>
  <c r="AC181" i="21"/>
  <c r="Y185" i="21"/>
  <c r="AF195" i="21"/>
  <c r="AD195" i="21"/>
  <c r="AC195" i="21"/>
  <c r="R99" i="21"/>
  <c r="H103" i="21"/>
  <c r="O104" i="21"/>
  <c r="W105" i="21"/>
  <c r="AB106" i="21"/>
  <c r="N109" i="21"/>
  <c r="T110" i="21"/>
  <c r="AF111" i="21"/>
  <c r="AD111" i="21"/>
  <c r="T115" i="21"/>
  <c r="AC122" i="21"/>
  <c r="T170" i="21"/>
  <c r="AF171" i="21"/>
  <c r="AD171" i="21"/>
  <c r="V175" i="21"/>
  <c r="AB176" i="21"/>
  <c r="W180" i="21"/>
  <c r="AD181" i="21"/>
  <c r="M193" i="21"/>
  <c r="AA195" i="21"/>
  <c r="AC106" i="21"/>
  <c r="O109" i="21"/>
  <c r="U110" i="21"/>
  <c r="AA111" i="21"/>
  <c r="U115" i="21"/>
  <c r="AA116" i="21"/>
  <c r="Y121" i="21"/>
  <c r="U170" i="21"/>
  <c r="AA171" i="21"/>
  <c r="AC176" i="21"/>
  <c r="AA185" i="21"/>
  <c r="M188" i="21"/>
  <c r="U189" i="21"/>
  <c r="AA190" i="21"/>
  <c r="N193" i="21"/>
  <c r="U194" i="21"/>
  <c r="AB195" i="21"/>
  <c r="T194" i="21"/>
  <c r="R104" i="21"/>
  <c r="Y105" i="21"/>
  <c r="AB111" i="21"/>
  <c r="AB116" i="21"/>
  <c r="AB171" i="21"/>
  <c r="AD176" i="21"/>
  <c r="N188" i="21"/>
  <c r="V189" i="21"/>
  <c r="V194" i="21"/>
  <c r="AA102" i="21"/>
  <c r="AA110" i="21"/>
  <c r="AA118" i="21"/>
  <c r="AA170" i="21"/>
  <c r="AA178" i="21"/>
  <c r="AA186" i="21"/>
  <c r="AA194" i="21"/>
  <c r="C143" i="19"/>
  <c r="C145" i="19"/>
  <c r="B67" i="19"/>
  <c r="C67" i="19" s="1"/>
  <c r="C66" i="19"/>
  <c r="K117" i="19"/>
  <c r="K164" i="19"/>
  <c r="P181" i="19"/>
  <c r="P172" i="19"/>
  <c r="R172" i="19"/>
  <c r="AB161" i="19"/>
  <c r="N172" i="19"/>
  <c r="K176" i="19"/>
  <c r="V162" i="19"/>
  <c r="K170" i="19"/>
  <c r="Y166" i="19"/>
  <c r="AC180" i="19"/>
  <c r="Y156" i="19"/>
  <c r="M181" i="19"/>
  <c r="AC161" i="19"/>
  <c r="Y172" i="19"/>
  <c r="AD180" i="19"/>
  <c r="AF180" i="19"/>
  <c r="AF156" i="19"/>
  <c r="O181" i="19"/>
  <c r="W162" i="19"/>
  <c r="AB180" i="19"/>
  <c r="U163" i="19"/>
  <c r="V163" i="19"/>
  <c r="W163" i="19"/>
  <c r="P167" i="19"/>
  <c r="R173" i="19"/>
  <c r="R110" i="19"/>
  <c r="R167" i="19"/>
  <c r="P161" i="19"/>
  <c r="AF170" i="19"/>
  <c r="R161" i="19"/>
  <c r="W179" i="19"/>
  <c r="M177" i="19"/>
  <c r="K115" i="19"/>
  <c r="N177" i="19"/>
  <c r="V168" i="19"/>
  <c r="R96" i="19"/>
  <c r="K104" i="19"/>
  <c r="K112" i="19"/>
  <c r="C150" i="19"/>
  <c r="K159" i="19"/>
  <c r="R100" i="19"/>
  <c r="C151" i="19"/>
  <c r="K166" i="19"/>
  <c r="O172" i="19"/>
  <c r="N181" i="19"/>
  <c r="K163" i="19"/>
  <c r="K109" i="19"/>
  <c r="Y175" i="19"/>
  <c r="T163" i="19"/>
  <c r="N101" i="19"/>
  <c r="O101" i="19"/>
  <c r="K96" i="19"/>
  <c r="AB157" i="19"/>
  <c r="R162" i="19"/>
  <c r="AC177" i="19"/>
  <c r="V180" i="19"/>
  <c r="K99" i="19"/>
  <c r="C140" i="19"/>
  <c r="AC157" i="19"/>
  <c r="K171" i="19"/>
  <c r="AA173" i="19"/>
  <c r="AD177" i="19"/>
  <c r="W180" i="19"/>
  <c r="C141" i="19"/>
  <c r="AD157" i="19"/>
  <c r="T162" i="19"/>
  <c r="R164" i="19"/>
  <c r="AB173" i="19"/>
  <c r="C142" i="19"/>
  <c r="U162" i="19"/>
  <c r="O167" i="19"/>
  <c r="AC173" i="19"/>
  <c r="AF177" i="19"/>
  <c r="K169" i="19"/>
  <c r="T160" i="19"/>
  <c r="O158" i="19"/>
  <c r="AD162" i="19"/>
  <c r="R165" i="19"/>
  <c r="W167" i="19"/>
  <c r="V176" i="19"/>
  <c r="P158" i="19"/>
  <c r="K161" i="19"/>
  <c r="W176" i="19"/>
  <c r="AF162" i="19"/>
  <c r="Y167" i="19"/>
  <c r="R174" i="19"/>
  <c r="Y158" i="19"/>
  <c r="AC165" i="19"/>
  <c r="P170" i="19"/>
  <c r="K179" i="19"/>
  <c r="AB177" i="19"/>
  <c r="K118" i="19"/>
  <c r="AD165" i="19"/>
  <c r="R170" i="19"/>
  <c r="AA161" i="19"/>
  <c r="AF165" i="19"/>
  <c r="W172" i="19"/>
  <c r="K174" i="19"/>
  <c r="U176" i="19"/>
  <c r="AB165" i="19"/>
  <c r="H159" i="19"/>
  <c r="O175" i="19"/>
  <c r="P101" i="19"/>
  <c r="AD161" i="19"/>
  <c r="W168" i="19"/>
  <c r="AA170" i="19"/>
  <c r="P175" i="19"/>
  <c r="O177" i="19"/>
  <c r="Y179" i="19"/>
  <c r="O157" i="19"/>
  <c r="AB170" i="19"/>
  <c r="P177" i="19"/>
  <c r="O164" i="19"/>
  <c r="W106" i="19"/>
  <c r="R101" i="19"/>
  <c r="P157" i="19"/>
  <c r="Y168" i="19"/>
  <c r="AC170" i="19"/>
  <c r="R175" i="19"/>
  <c r="AA171" i="19"/>
  <c r="Y176" i="19"/>
  <c r="O170" i="19"/>
  <c r="O162" i="19"/>
  <c r="P162" i="19"/>
  <c r="AA157" i="19"/>
  <c r="P164" i="19"/>
  <c r="AD173" i="19"/>
  <c r="P120" i="19"/>
  <c r="AC169" i="19"/>
  <c r="V106" i="19"/>
  <c r="AD169" i="19"/>
  <c r="R120" i="19"/>
  <c r="K158" i="19"/>
  <c r="AA162" i="19"/>
  <c r="T167" i="19"/>
  <c r="AB162" i="19"/>
  <c r="U167" i="19"/>
  <c r="AF169" i="19"/>
  <c r="Y106" i="19"/>
  <c r="N158" i="19"/>
  <c r="R158" i="19"/>
  <c r="R157" i="19"/>
  <c r="U175" i="19"/>
  <c r="T97" i="19"/>
  <c r="U97" i="19"/>
  <c r="V97" i="19"/>
  <c r="W97" i="19"/>
  <c r="M96" i="19"/>
  <c r="P98" i="19"/>
  <c r="N96" i="19"/>
  <c r="O96" i="19"/>
  <c r="R98" i="19"/>
  <c r="P96" i="19"/>
  <c r="V98" i="19"/>
  <c r="W98" i="19"/>
  <c r="Y98" i="19"/>
  <c r="AB96" i="19"/>
  <c r="AB98" i="19"/>
  <c r="AC96" i="19"/>
  <c r="AC98" i="19"/>
  <c r="AD96" i="19"/>
  <c r="AD98" i="19"/>
  <c r="AF96" i="19"/>
  <c r="AC106" i="19"/>
  <c r="O103" i="19"/>
  <c r="O108" i="19"/>
  <c r="W110" i="19"/>
  <c r="U115" i="19"/>
  <c r="AD117" i="19"/>
  <c r="W122" i="19"/>
  <c r="R117" i="19"/>
  <c r="K103" i="19"/>
  <c r="P103" i="19"/>
  <c r="P108" i="19"/>
  <c r="V115" i="19"/>
  <c r="N99" i="19"/>
  <c r="O99" i="19"/>
  <c r="K111" i="19"/>
  <c r="K116" i="19"/>
  <c r="P99" i="19"/>
  <c r="AB106" i="19"/>
  <c r="P116" i="19"/>
  <c r="AD120" i="19"/>
  <c r="R99" i="19"/>
  <c r="AD106" i="19"/>
  <c r="H109" i="19"/>
  <c r="N104" i="19"/>
  <c r="R116" i="19"/>
  <c r="AA118" i="19"/>
  <c r="AF120" i="19"/>
  <c r="O104" i="19"/>
  <c r="P104" i="19"/>
  <c r="AC111" i="19"/>
  <c r="AC118" i="19"/>
  <c r="AD99" i="19"/>
  <c r="N109" i="19"/>
  <c r="AD111" i="19"/>
  <c r="AD118" i="19"/>
  <c r="H121" i="19"/>
  <c r="R104" i="19"/>
  <c r="O109" i="19"/>
  <c r="V114" i="19"/>
  <c r="AD116" i="19"/>
  <c r="R107" i="19"/>
  <c r="P109" i="19"/>
  <c r="AF111" i="19"/>
  <c r="AF118" i="19"/>
  <c r="N102" i="19"/>
  <c r="O102" i="19"/>
  <c r="R109" i="19"/>
  <c r="Y114" i="19"/>
  <c r="K100" i="19"/>
  <c r="H112" i="19"/>
  <c r="R102" i="19"/>
  <c r="AB114" i="19"/>
  <c r="K119" i="19"/>
  <c r="AC107" i="19"/>
  <c r="AC114" i="19"/>
  <c r="Y121" i="19"/>
  <c r="AD107" i="19"/>
  <c r="N112" i="19"/>
  <c r="AD114" i="19"/>
  <c r="N117" i="19"/>
  <c r="U100" i="19"/>
  <c r="K105" i="19"/>
  <c r="O112" i="19"/>
  <c r="O117" i="19"/>
  <c r="V100" i="19"/>
  <c r="AF107" i="19"/>
  <c r="P112" i="19"/>
  <c r="P117" i="19"/>
  <c r="W100" i="19"/>
  <c r="R112" i="19"/>
  <c r="Y100" i="19"/>
  <c r="K108" i="19"/>
  <c r="N103" i="19"/>
  <c r="N108" i="19"/>
  <c r="V110" i="19"/>
  <c r="AC117" i="19"/>
  <c r="H120" i="19"/>
  <c r="V122" i="19"/>
  <c r="Y110" i="19"/>
  <c r="N120" i="19"/>
  <c r="Y122" i="19"/>
  <c r="W114" i="19"/>
  <c r="R103" i="19"/>
  <c r="R108" i="19"/>
  <c r="K113" i="19"/>
  <c r="O120" i="19"/>
  <c r="U103" i="19"/>
  <c r="T103" i="19"/>
  <c r="R171" i="19"/>
  <c r="P171" i="19"/>
  <c r="O171" i="19"/>
  <c r="N171" i="19"/>
  <c r="V103" i="19"/>
  <c r="AD158" i="19"/>
  <c r="AB158" i="19"/>
  <c r="AC158" i="19"/>
  <c r="M171" i="19"/>
  <c r="C144" i="19"/>
  <c r="T174" i="19"/>
  <c r="W103" i="19"/>
  <c r="T112" i="19"/>
  <c r="T117" i="19"/>
  <c r="AA158" i="19"/>
  <c r="H173" i="19"/>
  <c r="U174" i="19"/>
  <c r="R176" i="19"/>
  <c r="P176" i="19"/>
  <c r="O176" i="19"/>
  <c r="N176" i="19"/>
  <c r="M176" i="19"/>
  <c r="AB110" i="19"/>
  <c r="AA110" i="19"/>
  <c r="U112" i="19"/>
  <c r="U117" i="19"/>
  <c r="O119" i="19"/>
  <c r="N119" i="19"/>
  <c r="M119" i="19"/>
  <c r="B130" i="19"/>
  <c r="C129" i="19"/>
  <c r="H164" i="19"/>
  <c r="V174" i="19"/>
  <c r="B100" i="19"/>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Y103" i="19"/>
  <c r="AC110" i="19"/>
  <c r="V112" i="19"/>
  <c r="V117" i="19"/>
  <c r="P119" i="19"/>
  <c r="T157" i="19"/>
  <c r="AF158" i="19"/>
  <c r="T171" i="19"/>
  <c r="K173" i="19"/>
  <c r="W174" i="19"/>
  <c r="H178" i="19"/>
  <c r="AD103" i="19"/>
  <c r="AC103" i="19"/>
  <c r="O105" i="19"/>
  <c r="P105" i="19"/>
  <c r="AD110" i="19"/>
  <c r="W112" i="19"/>
  <c r="W117" i="19"/>
  <c r="U157" i="19"/>
  <c r="B160" i="19"/>
  <c r="U171" i="19"/>
  <c r="K97" i="19"/>
  <c r="H97" i="19"/>
  <c r="H102" i="19"/>
  <c r="AA103" i="19"/>
  <c r="M105" i="19"/>
  <c r="R119" i="19"/>
  <c r="V157" i="19"/>
  <c r="V171" i="19"/>
  <c r="M173" i="19"/>
  <c r="O178" i="19"/>
  <c r="P178" i="19"/>
  <c r="N178" i="19"/>
  <c r="R178" i="19"/>
  <c r="M178" i="19"/>
  <c r="AB103" i="19"/>
  <c r="N105" i="19"/>
  <c r="AF110" i="19"/>
  <c r="U119" i="19"/>
  <c r="T119" i="19"/>
  <c r="W157" i="19"/>
  <c r="W171" i="19"/>
  <c r="N173" i="19"/>
  <c r="AD174" i="19"/>
  <c r="AB174" i="19"/>
  <c r="AC174" i="19"/>
  <c r="AA174" i="19"/>
  <c r="AF174" i="19"/>
  <c r="Y107" i="19"/>
  <c r="W107" i="19"/>
  <c r="M116" i="19"/>
  <c r="V119" i="19"/>
  <c r="H156" i="19"/>
  <c r="M161" i="19"/>
  <c r="R166" i="19"/>
  <c r="P166" i="19"/>
  <c r="O166" i="19"/>
  <c r="N166" i="19"/>
  <c r="M166" i="19"/>
  <c r="O173" i="19"/>
  <c r="AF103" i="19"/>
  <c r="R105" i="19"/>
  <c r="T107" i="19"/>
  <c r="N116" i="19"/>
  <c r="AA117" i="19"/>
  <c r="W119" i="19"/>
  <c r="N161" i="19"/>
  <c r="T168" i="19"/>
  <c r="M102" i="19"/>
  <c r="W105" i="19"/>
  <c r="Y105" i="19"/>
  <c r="V105" i="19"/>
  <c r="U105" i="19"/>
  <c r="T105" i="19"/>
  <c r="U107" i="19"/>
  <c r="AA114" i="19"/>
  <c r="AB117" i="19"/>
  <c r="K156" i="19"/>
  <c r="AD171" i="19"/>
  <c r="AC171" i="19"/>
  <c r="AB171" i="19"/>
  <c r="C146" i="19"/>
  <c r="K175" i="19"/>
  <c r="M179" i="19"/>
  <c r="N179" i="19"/>
  <c r="R179" i="19"/>
  <c r="R163" i="19"/>
  <c r="P163" i="19"/>
  <c r="O163" i="19"/>
  <c r="N163" i="19"/>
  <c r="P179" i="19"/>
  <c r="N98" i="19"/>
  <c r="AB99" i="19"/>
  <c r="T110" i="19"/>
  <c r="AB120" i="19"/>
  <c r="M157" i="19"/>
  <c r="V158" i="19"/>
  <c r="P174" i="19"/>
  <c r="AF179" i="19"/>
  <c r="AD179" i="19"/>
  <c r="AC179" i="19"/>
  <c r="R156" i="19"/>
  <c r="P156" i="19"/>
  <c r="O156" i="19"/>
  <c r="V164" i="19"/>
  <c r="T164" i="19"/>
  <c r="U164" i="19"/>
  <c r="M156" i="19"/>
  <c r="W164" i="19"/>
  <c r="Y173" i="19"/>
  <c r="W173" i="19"/>
  <c r="V173" i="19"/>
  <c r="U173" i="19"/>
  <c r="T173" i="19"/>
  <c r="AC100" i="19"/>
  <c r="AA100" i="19"/>
  <c r="AB100" i="19"/>
  <c r="R111" i="19"/>
  <c r="P111" i="19"/>
  <c r="O111" i="19"/>
  <c r="N111" i="19"/>
  <c r="M111" i="19"/>
  <c r="O113" i="19"/>
  <c r="P113" i="19"/>
  <c r="N113" i="19"/>
  <c r="AC121" i="19"/>
  <c r="AB121" i="19"/>
  <c r="AF121" i="19"/>
  <c r="AD121" i="19"/>
  <c r="N156" i="19"/>
  <c r="AD166" i="19"/>
  <c r="AB166" i="19"/>
  <c r="AC166" i="19"/>
  <c r="AF166" i="19"/>
  <c r="AA166" i="19"/>
  <c r="AD100" i="19"/>
  <c r="H104" i="19"/>
  <c r="M113" i="19"/>
  <c r="AA121" i="19"/>
  <c r="V161" i="19"/>
  <c r="U161" i="19"/>
  <c r="T161" i="19"/>
  <c r="Y161" i="19"/>
  <c r="Y164" i="19"/>
  <c r="W102" i="19"/>
  <c r="V102" i="19"/>
  <c r="U102" i="19"/>
  <c r="U109" i="19"/>
  <c r="T109" i="19"/>
  <c r="T116" i="19"/>
  <c r="W161" i="19"/>
  <c r="H163" i="19"/>
  <c r="AF164" i="19"/>
  <c r="AC164" i="19"/>
  <c r="AB164" i="19"/>
  <c r="AD164" i="19"/>
  <c r="AB168" i="19"/>
  <c r="AA168" i="19"/>
  <c r="Y170" i="19"/>
  <c r="W170" i="19"/>
  <c r="AF100" i="19"/>
  <c r="T102" i="19"/>
  <c r="H106" i="19"/>
  <c r="V109" i="19"/>
  <c r="R113" i="19"/>
  <c r="U116" i="19"/>
  <c r="AA159" i="19"/>
  <c r="AA164" i="19"/>
  <c r="AC168" i="19"/>
  <c r="T170" i="19"/>
  <c r="AC97" i="19"/>
  <c r="AB97" i="19"/>
  <c r="AF97" i="19"/>
  <c r="W109" i="19"/>
  <c r="V116" i="19"/>
  <c r="AB159" i="19"/>
  <c r="AD168" i="19"/>
  <c r="U170" i="19"/>
  <c r="AA97" i="19"/>
  <c r="Y102" i="19"/>
  <c r="K106" i="19"/>
  <c r="T113" i="19"/>
  <c r="H115" i="19"/>
  <c r="W116" i="19"/>
  <c r="AC159" i="19"/>
  <c r="H167" i="19"/>
  <c r="V170" i="19"/>
  <c r="AD97" i="19"/>
  <c r="AF102" i="19"/>
  <c r="AD102" i="19"/>
  <c r="AC102" i="19"/>
  <c r="AB102" i="19"/>
  <c r="R106" i="19"/>
  <c r="P106" i="19"/>
  <c r="Y109" i="19"/>
  <c r="U113" i="19"/>
  <c r="AD159" i="19"/>
  <c r="M163" i="19"/>
  <c r="AF168" i="19"/>
  <c r="AA102" i="19"/>
  <c r="M106" i="19"/>
  <c r="AF109" i="19"/>
  <c r="AD109" i="19"/>
  <c r="AC109" i="19"/>
  <c r="AB109" i="19"/>
  <c r="AA109" i="19"/>
  <c r="V113" i="19"/>
  <c r="H122" i="19"/>
  <c r="K167" i="19"/>
  <c r="H101" i="19"/>
  <c r="N106" i="19"/>
  <c r="W113" i="19"/>
  <c r="Y99" i="19"/>
  <c r="W99" i="19"/>
  <c r="O106" i="19"/>
  <c r="M115" i="19"/>
  <c r="T99" i="19"/>
  <c r="N115" i="19"/>
  <c r="P122" i="19"/>
  <c r="O122" i="19"/>
  <c r="Y165" i="19"/>
  <c r="W165" i="19"/>
  <c r="V165" i="19"/>
  <c r="W177" i="19"/>
  <c r="V177" i="19"/>
  <c r="Y177" i="19"/>
  <c r="U177" i="19"/>
  <c r="W96" i="19"/>
  <c r="V96" i="19"/>
  <c r="H98" i="19"/>
  <c r="U99" i="19"/>
  <c r="AC113" i="19"/>
  <c r="AB113" i="19"/>
  <c r="O115" i="19"/>
  <c r="Y120" i="19"/>
  <c r="W120" i="19"/>
  <c r="V120" i="19"/>
  <c r="U120" i="19"/>
  <c r="M122" i="19"/>
  <c r="C128" i="19"/>
  <c r="T165" i="19"/>
  <c r="T177" i="19"/>
  <c r="T96" i="19"/>
  <c r="V99" i="19"/>
  <c r="AA104" i="19"/>
  <c r="AA113" i="19"/>
  <c r="P115" i="19"/>
  <c r="T120" i="19"/>
  <c r="N122" i="19"/>
  <c r="H157" i="19"/>
  <c r="K160" i="19"/>
  <c r="U165" i="19"/>
  <c r="AA175" i="19"/>
  <c r="U96" i="19"/>
  <c r="AB104" i="19"/>
  <c r="AD113" i="19"/>
  <c r="R160" i="19"/>
  <c r="P160" i="19"/>
  <c r="O160" i="19"/>
  <c r="M174" i="19"/>
  <c r="AB175" i="19"/>
  <c r="AC104" i="19"/>
  <c r="R122" i="19"/>
  <c r="C149" i="19"/>
  <c r="K157" i="19"/>
  <c r="T158" i="19"/>
  <c r="M160" i="19"/>
  <c r="N174" i="19"/>
  <c r="AC175" i="19"/>
  <c r="Y96" i="19"/>
  <c r="M98" i="19"/>
  <c r="AA99" i="19"/>
  <c r="AD104" i="19"/>
  <c r="AF113" i="19"/>
  <c r="AA120" i="19"/>
  <c r="U158" i="19"/>
  <c r="N160" i="19"/>
  <c r="AF172" i="19"/>
  <c r="AB172" i="19"/>
  <c r="AA172" i="19"/>
  <c r="AD175" i="19"/>
  <c r="AC99" i="19"/>
  <c r="AA106" i="19"/>
  <c r="Y160" i="19"/>
  <c r="W160" i="19"/>
  <c r="V160" i="19"/>
  <c r="AD172" i="19"/>
  <c r="C147" i="19"/>
  <c r="AA179" i="19"/>
  <c r="K180" i="19"/>
  <c r="O100" i="19"/>
  <c r="T104" i="19"/>
  <c r="N107" i="19"/>
  <c r="H110" i="19"/>
  <c r="R114" i="19"/>
  <c r="AC115" i="19"/>
  <c r="W118" i="19"/>
  <c r="U121" i="19"/>
  <c r="AA156" i="19"/>
  <c r="AF160" i="19"/>
  <c r="M165" i="19"/>
  <c r="U166" i="19"/>
  <c r="K168" i="19"/>
  <c r="Y178" i="19"/>
  <c r="M180" i="19"/>
  <c r="K107" i="19"/>
  <c r="V118" i="19"/>
  <c r="V159" i="19"/>
  <c r="U159" i="19"/>
  <c r="N165" i="19"/>
  <c r="V166" i="19"/>
  <c r="H168" i="19"/>
  <c r="AC178" i="19"/>
  <c r="AB178" i="19"/>
  <c r="AA178" i="19"/>
  <c r="N180" i="19"/>
  <c r="Y181" i="19"/>
  <c r="AB156" i="19"/>
  <c r="AF101" i="19"/>
  <c r="AB101" i="19"/>
  <c r="AA101" i="19"/>
  <c r="V104" i="19"/>
  <c r="P107" i="19"/>
  <c r="AC108" i="19"/>
  <c r="AA108" i="19"/>
  <c r="AB108" i="19"/>
  <c r="AA111" i="19"/>
  <c r="W121" i="19"/>
  <c r="AC156" i="19"/>
  <c r="T159" i="19"/>
  <c r="AD163" i="19"/>
  <c r="AC163" i="19"/>
  <c r="AB163" i="19"/>
  <c r="O165" i="19"/>
  <c r="W166" i="19"/>
  <c r="AA169" i="19"/>
  <c r="AD178" i="19"/>
  <c r="O180" i="19"/>
  <c r="AC176" i="19"/>
  <c r="AB176" i="19"/>
  <c r="K114" i="19"/>
  <c r="H114" i="19"/>
  <c r="AC119" i="19"/>
  <c r="AB119" i="19"/>
  <c r="AA176" i="19"/>
  <c r="AD112" i="19"/>
  <c r="AC112" i="19"/>
  <c r="M118" i="19"/>
  <c r="AA119" i="19"/>
  <c r="O121" i="19"/>
  <c r="P121" i="19"/>
  <c r="M169" i="19"/>
  <c r="H172" i="19"/>
  <c r="AD176" i="19"/>
  <c r="AA112" i="19"/>
  <c r="N118" i="19"/>
  <c r="AD119" i="19"/>
  <c r="M121" i="19"/>
  <c r="AA122" i="19"/>
  <c r="AA167" i="19"/>
  <c r="N169" i="19"/>
  <c r="P97" i="19"/>
  <c r="O97" i="19"/>
  <c r="R97" i="19"/>
  <c r="H107" i="19"/>
  <c r="AB112" i="19"/>
  <c r="M114" i="19"/>
  <c r="O118" i="19"/>
  <c r="N121" i="19"/>
  <c r="AB122" i="19"/>
  <c r="AB167" i="19"/>
  <c r="O169" i="19"/>
  <c r="AF176" i="19"/>
  <c r="T178" i="19"/>
  <c r="M97" i="19"/>
  <c r="T101" i="19"/>
  <c r="T108" i="19"/>
  <c r="N114" i="19"/>
  <c r="AF119" i="19"/>
  <c r="AC122" i="19"/>
  <c r="N159" i="19"/>
  <c r="M159" i="19"/>
  <c r="AD160" i="19"/>
  <c r="AC160" i="19"/>
  <c r="H165" i="19"/>
  <c r="AC167" i="19"/>
  <c r="P169" i="19"/>
  <c r="U178" i="19"/>
  <c r="H180" i="19"/>
  <c r="T181" i="19"/>
  <c r="N97" i="19"/>
  <c r="U101" i="19"/>
  <c r="AC105" i="19"/>
  <c r="AB105" i="19"/>
  <c r="U108" i="19"/>
  <c r="AF112" i="19"/>
  <c r="O114" i="19"/>
  <c r="H117" i="19"/>
  <c r="R118" i="19"/>
  <c r="R121" i="19"/>
  <c r="AD122" i="19"/>
  <c r="O159" i="19"/>
  <c r="AA160" i="19"/>
  <c r="K162" i="19"/>
  <c r="AD167" i="19"/>
  <c r="V178" i="19"/>
  <c r="U181" i="19"/>
  <c r="M100" i="19"/>
  <c r="V101" i="19"/>
  <c r="AA105" i="19"/>
  <c r="V108" i="19"/>
  <c r="U111" i="19"/>
  <c r="T111" i="19"/>
  <c r="W111" i="19"/>
  <c r="V111" i="19"/>
  <c r="AA115" i="19"/>
  <c r="U118" i="19"/>
  <c r="T118" i="19"/>
  <c r="P159" i="19"/>
  <c r="K165" i="19"/>
  <c r="K177" i="19"/>
  <c r="C148" i="19"/>
  <c r="H177" i="19"/>
  <c r="V181" i="19"/>
  <c r="N100" i="19"/>
  <c r="W101" i="19"/>
  <c r="AD105" i="19"/>
  <c r="M107" i="19"/>
  <c r="W108" i="19"/>
  <c r="AB115" i="19"/>
  <c r="T121" i="19"/>
  <c r="P100" i="19"/>
  <c r="U104" i="19"/>
  <c r="AF105" i="19"/>
  <c r="AD115" i="19"/>
  <c r="AC101" i="19"/>
  <c r="W104" i="19"/>
  <c r="AD108" i="19"/>
  <c r="P110" i="19"/>
  <c r="O110" i="19"/>
  <c r="N110" i="19"/>
  <c r="M110" i="19"/>
  <c r="W159" i="19"/>
  <c r="AA163" i="19"/>
  <c r="P180" i="19"/>
  <c r="K181" i="19"/>
  <c r="C152" i="19"/>
  <c r="AF181" i="19"/>
  <c r="AD181" i="19"/>
  <c r="AC181" i="19"/>
  <c r="R168" i="19"/>
  <c r="P168" i="19"/>
  <c r="V169" i="19"/>
  <c r="U169" i="19"/>
  <c r="T169" i="19"/>
  <c r="AA181" i="19"/>
  <c r="H96" i="19"/>
  <c r="AA107" i="19"/>
  <c r="M164" i="19"/>
  <c r="M168" i="19"/>
  <c r="W169" i="19"/>
  <c r="T180" i="19"/>
  <c r="AB181" i="19"/>
  <c r="AA98" i="19"/>
  <c r="Y115" i="19"/>
  <c r="W115" i="19"/>
  <c r="AC116" i="19"/>
  <c r="AB116" i="19"/>
  <c r="AA116" i="19"/>
  <c r="V156" i="19"/>
  <c r="U156" i="19"/>
  <c r="T156" i="19"/>
  <c r="N168" i="19"/>
  <c r="U180" i="19"/>
  <c r="H166" i="19"/>
  <c r="M167" i="19"/>
  <c r="M175" i="19"/>
  <c r="T98" i="19"/>
  <c r="T106" i="19"/>
  <c r="T114" i="19"/>
  <c r="T122" i="19"/>
  <c r="M162" i="19"/>
  <c r="M170" i="19"/>
  <c r="U172" i="19"/>
  <c r="U179" i="19"/>
  <c r="T172" i="19"/>
  <c r="T179" i="19"/>
  <c r="Y107" i="17"/>
  <c r="R113" i="17"/>
  <c r="AA98" i="17"/>
  <c r="AB98" i="17"/>
  <c r="AC98" i="17"/>
  <c r="AF161" i="17"/>
  <c r="AD98" i="17"/>
  <c r="K170" i="17"/>
  <c r="R117" i="17"/>
  <c r="Y156" i="17"/>
  <c r="R118" i="17"/>
  <c r="Y113" i="17"/>
  <c r="Y158" i="17"/>
  <c r="AF164" i="17"/>
  <c r="B167" i="17"/>
  <c r="K173" i="17"/>
  <c r="R120" i="17"/>
  <c r="Y115" i="17"/>
  <c r="K174" i="17"/>
  <c r="R121" i="17"/>
  <c r="Y160" i="17"/>
  <c r="AF166" i="17"/>
  <c r="B169" i="17"/>
  <c r="K175" i="17"/>
  <c r="Y161" i="17"/>
  <c r="Y117" i="17"/>
  <c r="B170" i="17"/>
  <c r="R156" i="17"/>
  <c r="B156" i="17" s="1"/>
  <c r="Y162" i="17"/>
  <c r="AF168" i="17"/>
  <c r="AF169" i="17"/>
  <c r="B141" i="17"/>
  <c r="B174" i="17"/>
  <c r="B145" i="17"/>
  <c r="K96" i="17"/>
  <c r="R162" i="17"/>
  <c r="AF178" i="17"/>
  <c r="V97" i="17"/>
  <c r="W97" i="17"/>
  <c r="K156" i="17"/>
  <c r="AF180" i="17"/>
  <c r="Y99" i="17"/>
  <c r="K158" i="17"/>
  <c r="R105" i="17"/>
  <c r="R170" i="17"/>
  <c r="Y176" i="17"/>
  <c r="K160" i="17"/>
  <c r="R107" i="17"/>
  <c r="R172" i="17"/>
  <c r="Y178" i="17"/>
  <c r="K111" i="17"/>
  <c r="K161" i="17"/>
  <c r="R108" i="17"/>
  <c r="Y179" i="17"/>
  <c r="B129" i="17"/>
  <c r="Y103" i="17"/>
  <c r="K112" i="17"/>
  <c r="K162" i="17"/>
  <c r="R174" i="17"/>
  <c r="Y180" i="17"/>
  <c r="R160" i="17"/>
  <c r="O172" i="17"/>
  <c r="B178" i="17"/>
  <c r="R164" i="17"/>
  <c r="Y170" i="17"/>
  <c r="AF176" i="17"/>
  <c r="R166" i="17"/>
  <c r="B114" i="17"/>
  <c r="Y96" i="17"/>
  <c r="B181" i="17"/>
  <c r="B65" i="17"/>
  <c r="K157" i="17"/>
  <c r="R104" i="17"/>
  <c r="K159" i="17"/>
  <c r="Y177" i="17"/>
  <c r="K113" i="17"/>
  <c r="K163" i="17"/>
  <c r="R110" i="17"/>
  <c r="R175" i="17"/>
  <c r="Y174" i="17"/>
  <c r="Y105" i="17"/>
  <c r="K114" i="17"/>
  <c r="K164" i="17"/>
  <c r="AF156" i="17"/>
  <c r="AB97" i="17"/>
  <c r="H99" i="17"/>
  <c r="AF97" i="17"/>
  <c r="M99" i="17"/>
  <c r="N99" i="17"/>
  <c r="H98" i="17"/>
  <c r="O99" i="17"/>
  <c r="P99" i="17"/>
  <c r="N98" i="17"/>
  <c r="T99" i="17"/>
  <c r="H97" i="17"/>
  <c r="O98" i="17"/>
  <c r="U99" i="17"/>
  <c r="P98" i="17"/>
  <c r="V99" i="17"/>
  <c r="W99" i="17"/>
  <c r="M97" i="17"/>
  <c r="N97" i="17"/>
  <c r="T98" i="17"/>
  <c r="P97" i="17"/>
  <c r="V98" i="17"/>
  <c r="AA99" i="17"/>
  <c r="AB99" i="17"/>
  <c r="AC99" i="17"/>
  <c r="AD99" i="17"/>
  <c r="AA97" i="17"/>
  <c r="AC97" i="17"/>
  <c r="O97" i="17"/>
  <c r="W98" i="17"/>
  <c r="B152" i="17"/>
  <c r="B140" i="17"/>
  <c r="B142" i="17"/>
  <c r="B144" i="17"/>
  <c r="B146" i="17"/>
  <c r="B148" i="17"/>
  <c r="B138" i="17"/>
  <c r="B149" i="17"/>
  <c r="B147" i="17"/>
  <c r="B150" i="17"/>
  <c r="B106" i="17"/>
  <c r="B111" i="17"/>
  <c r="B101" i="17"/>
  <c r="B102" i="17"/>
  <c r="B103" i="17"/>
  <c r="B104" i="17"/>
  <c r="B105" i="17"/>
  <c r="B107" i="17"/>
  <c r="B100" i="17"/>
  <c r="B108" i="17"/>
  <c r="B113" i="17"/>
  <c r="B112" i="17"/>
  <c r="B115" i="17"/>
  <c r="B116" i="17"/>
  <c r="B117" i="17"/>
  <c r="B118" i="17"/>
  <c r="B121" i="17"/>
  <c r="B122" i="17"/>
  <c r="O118" i="17"/>
  <c r="O96" i="17"/>
  <c r="AC173" i="17"/>
  <c r="V166" i="17"/>
  <c r="V104" i="17"/>
  <c r="AC160" i="17"/>
  <c r="AC164" i="17"/>
  <c r="O116" i="17"/>
  <c r="V101" i="17"/>
  <c r="AC177" i="17"/>
  <c r="V102" i="17"/>
  <c r="V103" i="17"/>
  <c r="O174" i="17"/>
  <c r="AC156" i="17"/>
  <c r="AC158" i="17"/>
  <c r="AC161" i="17"/>
  <c r="AC162" i="17"/>
  <c r="V112" i="17"/>
  <c r="AC115" i="17"/>
  <c r="O121" i="17"/>
  <c r="N156" i="17"/>
  <c r="AC100" i="17"/>
  <c r="AC116" i="17"/>
  <c r="AC114" i="17"/>
  <c r="V100" i="17"/>
  <c r="AC171" i="17"/>
  <c r="V120" i="17"/>
  <c r="AC174" i="17"/>
  <c r="V159" i="17"/>
  <c r="V164" i="17"/>
  <c r="AC101" i="17"/>
  <c r="V165" i="17"/>
  <c r="AC102" i="17"/>
  <c r="AC105" i="17"/>
  <c r="V168" i="17"/>
  <c r="AC106" i="17"/>
  <c r="V169" i="17"/>
  <c r="AC107" i="17"/>
  <c r="O157" i="17"/>
  <c r="B157" i="17" s="1"/>
  <c r="AC108" i="17"/>
  <c r="O164" i="17"/>
  <c r="O165" i="17"/>
  <c r="AC117" i="17"/>
  <c r="V181" i="17"/>
  <c r="O105" i="17"/>
  <c r="AC118" i="17"/>
  <c r="AC166" i="17"/>
  <c r="V113" i="17"/>
  <c r="AC170" i="17"/>
  <c r="V114" i="17"/>
  <c r="V119" i="17"/>
  <c r="AC178" i="17"/>
  <c r="O159" i="17"/>
  <c r="V174" i="17"/>
  <c r="V175" i="17"/>
  <c r="O100" i="17"/>
  <c r="O104" i="17"/>
  <c r="O168" i="17"/>
  <c r="O106" i="17"/>
  <c r="V163" i="17"/>
  <c r="O115" i="17"/>
  <c r="V121" i="17"/>
  <c r="AC159" i="17"/>
  <c r="V122" i="17"/>
  <c r="V167" i="17"/>
  <c r="O119" i="17"/>
  <c r="O120" i="17"/>
  <c r="O158" i="17"/>
  <c r="AC163" i="17"/>
  <c r="V171" i="17"/>
  <c r="AC96" i="17"/>
  <c r="B96" i="17" s="1"/>
  <c r="AC165" i="17"/>
  <c r="V172" i="17"/>
  <c r="V96" i="17"/>
  <c r="V173" i="17"/>
  <c r="AC103" i="17"/>
  <c r="O162" i="17"/>
  <c r="AC104" i="17"/>
  <c r="V176" i="17"/>
  <c r="O169" i="17"/>
  <c r="O101" i="17"/>
  <c r="V105" i="17"/>
  <c r="V106" i="17"/>
  <c r="O171" i="17"/>
  <c r="AC176" i="17"/>
  <c r="O103" i="17"/>
  <c r="AC113" i="17"/>
  <c r="V110" i="17"/>
  <c r="O175" i="17"/>
  <c r="AC180" i="17"/>
  <c r="O107" i="17"/>
  <c r="V111" i="17"/>
  <c r="O177" i="17"/>
  <c r="V157" i="17"/>
  <c r="O109" i="17"/>
  <c r="AC119" i="17"/>
  <c r="O178" i="17"/>
  <c r="O110" i="17"/>
  <c r="AC120" i="17"/>
  <c r="V115" i="17"/>
  <c r="V116" i="17"/>
  <c r="O181" i="17"/>
  <c r="V161" i="17"/>
  <c r="O113" i="17"/>
  <c r="V117" i="17"/>
  <c r="O167" i="17"/>
  <c r="AC109" i="17"/>
  <c r="V180" i="17"/>
  <c r="AC110" i="17"/>
  <c r="AC111" i="17"/>
  <c r="AC175" i="17"/>
  <c r="O102" i="17"/>
  <c r="AC112" i="17"/>
  <c r="V107" i="17"/>
  <c r="V108" i="17"/>
  <c r="O173" i="17"/>
  <c r="V109" i="17"/>
  <c r="O176" i="17"/>
  <c r="AC181" i="17"/>
  <c r="O108" i="17"/>
  <c r="O179" i="17"/>
  <c r="O111" i="17"/>
  <c r="AC121" i="17"/>
  <c r="O180" i="17"/>
  <c r="V160" i="17"/>
  <c r="O112" i="17"/>
  <c r="AC122" i="17"/>
  <c r="O114" i="17"/>
  <c r="V118" i="17"/>
  <c r="AD108" i="17"/>
  <c r="AF108" i="17"/>
  <c r="AD158" i="17"/>
  <c r="P164" i="17"/>
  <c r="AA108" i="17"/>
  <c r="H106" i="17"/>
  <c r="P158" i="17"/>
  <c r="AF111" i="17"/>
  <c r="H107" i="17"/>
  <c r="H109" i="17"/>
  <c r="H110" i="17"/>
  <c r="AD122" i="17"/>
  <c r="P167" i="17"/>
  <c r="AD120" i="17"/>
  <c r="H103" i="17"/>
  <c r="AF120" i="17"/>
  <c r="AA122" i="17"/>
  <c r="A158" i="17"/>
  <c r="AD174" i="17"/>
  <c r="H100" i="17"/>
  <c r="AF100" i="17"/>
  <c r="H101" i="17"/>
  <c r="H102" i="17"/>
  <c r="H104" i="17"/>
  <c r="AD111" i="17"/>
  <c r="AD170" i="17"/>
  <c r="H108" i="17"/>
  <c r="H119" i="17"/>
  <c r="H120" i="17"/>
  <c r="H121" i="17"/>
  <c r="W157" i="17"/>
  <c r="W161" i="17"/>
  <c r="AB109" i="17"/>
  <c r="AA117" i="17"/>
  <c r="U163" i="17"/>
  <c r="AB102" i="17"/>
  <c r="AB117" i="17"/>
  <c r="T157" i="17"/>
  <c r="W176" i="17"/>
  <c r="P159" i="17"/>
  <c r="AD109" i="17"/>
  <c r="W163" i="17"/>
  <c r="AD102" i="17"/>
  <c r="AD117" i="17"/>
  <c r="AD159" i="17"/>
  <c r="AD110" i="17"/>
  <c r="AD103" i="17"/>
  <c r="AD118" i="17"/>
  <c r="AB170" i="17"/>
  <c r="P175" i="17"/>
  <c r="AF103" i="17"/>
  <c r="AF118" i="17"/>
  <c r="AF104" i="17"/>
  <c r="AF96" i="17"/>
  <c r="AB101" i="17"/>
  <c r="AA96" i="17"/>
  <c r="AB96" i="17"/>
  <c r="AF109" i="17"/>
  <c r="AA162" i="17"/>
  <c r="AF113" i="17"/>
  <c r="AD119" i="17"/>
  <c r="AB162" i="17"/>
  <c r="W164" i="17"/>
  <c r="AA100" i="17"/>
  <c r="AF106" i="17"/>
  <c r="AB100" i="17"/>
  <c r="AA114" i="17"/>
  <c r="AD101" i="17"/>
  <c r="AD162" i="17"/>
  <c r="P169" i="17"/>
  <c r="AF102" i="17"/>
  <c r="P162" i="17"/>
  <c r="AB122" i="17"/>
  <c r="P172" i="17"/>
  <c r="U174" i="17"/>
  <c r="W174" i="17"/>
  <c r="T176" i="17"/>
  <c r="N181" i="17"/>
  <c r="M181" i="17"/>
  <c r="W169" i="17"/>
  <c r="P177" i="17"/>
  <c r="P181" i="17"/>
  <c r="W175" i="17"/>
  <c r="W167" i="17"/>
  <c r="AB180" i="17"/>
  <c r="AD166" i="17"/>
  <c r="AD178" i="17"/>
  <c r="AD176" i="17"/>
  <c r="W179" i="17"/>
  <c r="AD180" i="17"/>
  <c r="AA105" i="17"/>
  <c r="AB114" i="17"/>
  <c r="AB105" i="17"/>
  <c r="AD114" i="17"/>
  <c r="AA119" i="17"/>
  <c r="AD105" i="17"/>
  <c r="AA110" i="17"/>
  <c r="AB119" i="17"/>
  <c r="AA101" i="17"/>
  <c r="AB110" i="17"/>
  <c r="AA115" i="17"/>
  <c r="AA106" i="17"/>
  <c r="AB115" i="17"/>
  <c r="AB106" i="17"/>
  <c r="AD115" i="17"/>
  <c r="AA120" i="17"/>
  <c r="AA111" i="17"/>
  <c r="AD107" i="17"/>
  <c r="AA112" i="17"/>
  <c r="AB121" i="17"/>
  <c r="AA121" i="17"/>
  <c r="AA103" i="17"/>
  <c r="AB112" i="17"/>
  <c r="AF116" i="17"/>
  <c r="AD116" i="17"/>
  <c r="AF107" i="17"/>
  <c r="AD121" i="17"/>
  <c r="AD112" i="17"/>
  <c r="AB107" i="17"/>
  <c r="AA113" i="17"/>
  <c r="AA116" i="17"/>
  <c r="AA104" i="17"/>
  <c r="AB113" i="17"/>
  <c r="AB104" i="17"/>
  <c r="AA118" i="17"/>
  <c r="W103" i="17"/>
  <c r="W107" i="17"/>
  <c r="W111" i="17"/>
  <c r="W115" i="17"/>
  <c r="W119" i="17"/>
  <c r="T103" i="17"/>
  <c r="T107" i="17"/>
  <c r="T119" i="17"/>
  <c r="U111" i="17"/>
  <c r="T100" i="17"/>
  <c r="T104" i="17"/>
  <c r="T108" i="17"/>
  <c r="T112" i="17"/>
  <c r="T116" i="17"/>
  <c r="T120" i="17"/>
  <c r="U100" i="17"/>
  <c r="U104" i="17"/>
  <c r="U108" i="17"/>
  <c r="U112" i="17"/>
  <c r="U116" i="17"/>
  <c r="U120" i="17"/>
  <c r="W100" i="17"/>
  <c r="W104" i="17"/>
  <c r="W108" i="17"/>
  <c r="W112" i="17"/>
  <c r="W120" i="17"/>
  <c r="W116" i="17"/>
  <c r="U113" i="17"/>
  <c r="U109" i="17"/>
  <c r="W105" i="17"/>
  <c r="T105" i="17"/>
  <c r="U117" i="17"/>
  <c r="W101" i="17"/>
  <c r="W109" i="17"/>
  <c r="W113" i="17"/>
  <c r="W117" i="17"/>
  <c r="W121" i="17"/>
  <c r="T101" i="17"/>
  <c r="U121" i="17"/>
  <c r="U101" i="17"/>
  <c r="T102" i="17"/>
  <c r="T106" i="17"/>
  <c r="T110" i="17"/>
  <c r="T114" i="17"/>
  <c r="T118" i="17"/>
  <c r="T122" i="17"/>
  <c r="U102" i="17"/>
  <c r="U106" i="17"/>
  <c r="U110" i="17"/>
  <c r="U114" i="17"/>
  <c r="U118" i="17"/>
  <c r="U122" i="17"/>
  <c r="W102" i="17"/>
  <c r="W106" i="17"/>
  <c r="W110" i="17"/>
  <c r="W114" i="17"/>
  <c r="W118" i="17"/>
  <c r="W122" i="17"/>
  <c r="T115" i="17"/>
  <c r="P105" i="17"/>
  <c r="P112" i="17"/>
  <c r="N110" i="17"/>
  <c r="M107" i="17"/>
  <c r="P113" i="17"/>
  <c r="N118" i="17"/>
  <c r="P118" i="17"/>
  <c r="N107" i="17"/>
  <c r="P110" i="17"/>
  <c r="P116" i="17"/>
  <c r="N105" i="17"/>
  <c r="N120" i="17"/>
  <c r="P166" i="17"/>
  <c r="N166" i="17"/>
  <c r="M166" i="17"/>
  <c r="A67" i="17"/>
  <c r="B67" i="17" s="1"/>
  <c r="P106" i="17"/>
  <c r="N106" i="17"/>
  <c r="M106" i="17"/>
  <c r="N163" i="17"/>
  <c r="P163" i="17"/>
  <c r="M163" i="17"/>
  <c r="N117" i="17"/>
  <c r="P117" i="17"/>
  <c r="M117" i="17"/>
  <c r="A98" i="17"/>
  <c r="AB177" i="17"/>
  <c r="P178" i="17"/>
  <c r="AB158" i="17"/>
  <c r="U164" i="17"/>
  <c r="T167" i="17"/>
  <c r="U179" i="17"/>
  <c r="P160" i="17"/>
  <c r="N160" i="17"/>
  <c r="M160" i="17"/>
  <c r="AD179" i="17"/>
  <c r="AB179" i="17"/>
  <c r="AD167" i="17"/>
  <c r="AB173" i="17"/>
  <c r="M178" i="17"/>
  <c r="M156" i="17"/>
  <c r="AD157" i="17"/>
  <c r="AB167" i="17"/>
  <c r="AD173" i="17"/>
  <c r="AB157" i="17"/>
  <c r="P156" i="17"/>
  <c r="U172" i="17"/>
  <c r="P96" i="17"/>
  <c r="U177" i="17"/>
  <c r="T177" i="17"/>
  <c r="W177" i="17"/>
  <c r="M96" i="17"/>
  <c r="M161" i="17"/>
  <c r="AA165" i="17"/>
  <c r="N96" i="17"/>
  <c r="M109" i="17"/>
  <c r="U158" i="17"/>
  <c r="T158" i="17"/>
  <c r="N161" i="17"/>
  <c r="AB165" i="17"/>
  <c r="AA168" i="17"/>
  <c r="M173" i="17"/>
  <c r="N109" i="17"/>
  <c r="AB168" i="17"/>
  <c r="N173" i="17"/>
  <c r="P111" i="17"/>
  <c r="W158" i="17"/>
  <c r="P161" i="17"/>
  <c r="AD165" i="17"/>
  <c r="P170" i="17"/>
  <c r="P176" i="17"/>
  <c r="P109" i="17"/>
  <c r="M111" i="17"/>
  <c r="P157" i="17"/>
  <c r="N157" i="17"/>
  <c r="AD168" i="17"/>
  <c r="M170" i="17"/>
  <c r="P173" i="17"/>
  <c r="M176" i="17"/>
  <c r="AA177" i="17"/>
  <c r="T96" i="17"/>
  <c r="N111" i="17"/>
  <c r="M157" i="17"/>
  <c r="N170" i="17"/>
  <c r="N176" i="17"/>
  <c r="M102" i="17"/>
  <c r="M115" i="17"/>
  <c r="N102" i="17"/>
  <c r="N115" i="17"/>
  <c r="T164" i="17"/>
  <c r="U173" i="17"/>
  <c r="T173" i="17"/>
  <c r="AD177" i="17"/>
  <c r="T179" i="17"/>
  <c r="P102" i="17"/>
  <c r="P115" i="17"/>
  <c r="A130" i="17"/>
  <c r="B130" i="17" s="1"/>
  <c r="W173" i="17"/>
  <c r="P121" i="17"/>
  <c r="M121" i="17"/>
  <c r="AA173" i="17"/>
  <c r="P119" i="17"/>
  <c r="N119" i="17"/>
  <c r="M119" i="17"/>
  <c r="AA179" i="17"/>
  <c r="AA167" i="17"/>
  <c r="AA157" i="17"/>
  <c r="W166" i="17"/>
  <c r="T166" i="17"/>
  <c r="T172" i="17"/>
  <c r="U178" i="17"/>
  <c r="T178" i="17"/>
  <c r="M101" i="17"/>
  <c r="AA160" i="17"/>
  <c r="W172" i="17"/>
  <c r="T181" i="17"/>
  <c r="N101" i="17"/>
  <c r="W156" i="17"/>
  <c r="AB160" i="17"/>
  <c r="M165" i="17"/>
  <c r="W178" i="17"/>
  <c r="M180" i="17"/>
  <c r="U181" i="17"/>
  <c r="M114" i="17"/>
  <c r="T156" i="17"/>
  <c r="N165" i="17"/>
  <c r="P168" i="17"/>
  <c r="N168" i="17"/>
  <c r="AB169" i="17"/>
  <c r="AA169" i="17"/>
  <c r="M171" i="17"/>
  <c r="N180" i="17"/>
  <c r="P101" i="17"/>
  <c r="M103" i="17"/>
  <c r="N114" i="17"/>
  <c r="U156" i="17"/>
  <c r="AD160" i="17"/>
  <c r="M168" i="17"/>
  <c r="N171" i="17"/>
  <c r="AD172" i="17"/>
  <c r="AB172" i="17"/>
  <c r="W181" i="17"/>
  <c r="N103" i="17"/>
  <c r="P165" i="17"/>
  <c r="AD169" i="17"/>
  <c r="AA172" i="17"/>
  <c r="P180" i="17"/>
  <c r="P114" i="17"/>
  <c r="T159" i="17"/>
  <c r="W162" i="17"/>
  <c r="P171" i="17"/>
  <c r="AA175" i="17"/>
  <c r="P103" i="17"/>
  <c r="M158" i="17"/>
  <c r="B158" i="17" s="1"/>
  <c r="U159" i="17"/>
  <c r="T162" i="17"/>
  <c r="U168" i="17"/>
  <c r="T168" i="17"/>
  <c r="AB175" i="17"/>
  <c r="U162" i="17"/>
  <c r="W180" i="17"/>
  <c r="M120" i="17"/>
  <c r="N122" i="17"/>
  <c r="M122" i="17"/>
  <c r="P122" i="17"/>
  <c r="W168" i="17"/>
  <c r="W171" i="17"/>
  <c r="U171" i="17"/>
  <c r="AD175" i="17"/>
  <c r="T180" i="17"/>
  <c r="M104" i="17"/>
  <c r="M112" i="17"/>
  <c r="AA159" i="17"/>
  <c r="M162" i="17"/>
  <c r="AD164" i="17"/>
  <c r="M172" i="17"/>
  <c r="AA174" i="17"/>
  <c r="M177" i="17"/>
  <c r="N104" i="17"/>
  <c r="AA164" i="17"/>
  <c r="N108" i="17"/>
  <c r="AA156" i="17"/>
  <c r="AB161" i="17"/>
  <c r="M164" i="17"/>
  <c r="U165" i="17"/>
  <c r="AA166" i="17"/>
  <c r="W170" i="17"/>
  <c r="N174" i="17"/>
  <c r="T175" i="17"/>
  <c r="AA176" i="17"/>
  <c r="P179" i="17"/>
  <c r="AD181" i="17"/>
  <c r="P100" i="17"/>
  <c r="M169" i="17"/>
  <c r="T170" i="17"/>
  <c r="M179" i="17"/>
  <c r="AA181" i="17"/>
  <c r="M100" i="17"/>
  <c r="AB181" i="17"/>
  <c r="M108" i="17"/>
  <c r="AD156" i="17"/>
  <c r="T160" i="17"/>
  <c r="AA161" i="17"/>
  <c r="T165" i="17"/>
  <c r="M174" i="17"/>
  <c r="W160" i="17"/>
  <c r="N169" i="17"/>
  <c r="U170" i="17"/>
  <c r="M113" i="17"/>
  <c r="N116" i="17"/>
  <c r="M159" i="17"/>
  <c r="U161" i="17"/>
  <c r="M167" i="17"/>
  <c r="U169" i="17"/>
  <c r="M175" i="17"/>
  <c r="AB178" i="17"/>
  <c r="AA163" i="17"/>
  <c r="AA171" i="17"/>
  <c r="AB163" i="17"/>
  <c r="AB171" i="17"/>
  <c r="B112" i="1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K160" i="15"/>
  <c r="R103" i="15"/>
  <c r="M104" i="15"/>
  <c r="M105" i="15"/>
  <c r="N103" i="15"/>
  <c r="P103" i="15"/>
  <c r="M103" i="15"/>
  <c r="M109" i="15"/>
  <c r="K162" i="15"/>
  <c r="M106" i="15"/>
  <c r="K96" i="15"/>
  <c r="M111" i="15"/>
  <c r="R104" i="15"/>
  <c r="N101" i="15"/>
  <c r="M101" i="15"/>
  <c r="K114" i="15"/>
  <c r="K118" i="15"/>
  <c r="P101" i="15"/>
  <c r="R109" i="15"/>
  <c r="R101" i="15"/>
  <c r="R108" i="15"/>
  <c r="P102" i="15"/>
  <c r="K122" i="15"/>
  <c r="N102" i="15"/>
  <c r="K112" i="15"/>
  <c r="N111" i="15"/>
  <c r="P108" i="15"/>
  <c r="N105" i="15"/>
  <c r="M102" i="15"/>
  <c r="N108" i="15"/>
  <c r="K119" i="15"/>
  <c r="M108" i="15"/>
  <c r="N109" i="15"/>
  <c r="N106" i="15"/>
  <c r="R111" i="15"/>
  <c r="P111" i="15"/>
  <c r="R110" i="15"/>
  <c r="K99" i="15"/>
  <c r="N110" i="15"/>
  <c r="P107" i="15"/>
  <c r="P106" i="15"/>
  <c r="R105" i="15"/>
  <c r="N107" i="15"/>
  <c r="M107" i="15"/>
  <c r="K161" i="15"/>
  <c r="R155" i="15"/>
  <c r="N155" i="15"/>
  <c r="M155" i="15"/>
  <c r="P155" i="15"/>
  <c r="K105" i="15"/>
  <c r="R102" i="15"/>
  <c r="R107" i="15"/>
  <c r="K109" i="15"/>
  <c r="Y108" i="15"/>
  <c r="W103" i="15"/>
  <c r="W108" i="15"/>
  <c r="K104" i="15"/>
  <c r="Y103" i="15"/>
  <c r="P110" i="15"/>
  <c r="U103" i="15"/>
  <c r="U102" i="15"/>
  <c r="Y102" i="15"/>
  <c r="Y107" i="15"/>
  <c r="W102" i="15"/>
  <c r="W107" i="15"/>
  <c r="P104" i="15"/>
  <c r="D112" i="15"/>
  <c r="D113" i="15" s="1"/>
  <c r="D114" i="15" s="1"/>
  <c r="D115" i="15" s="1"/>
  <c r="D116" i="15" s="1"/>
  <c r="D117" i="15" s="1"/>
  <c r="D118" i="15" s="1"/>
  <c r="D119" i="15" s="1"/>
  <c r="D120" i="15" s="1"/>
  <c r="D121" i="15" s="1"/>
  <c r="D122" i="15" s="1"/>
  <c r="K116" i="15"/>
  <c r="R96" i="15"/>
  <c r="T96" i="15"/>
  <c r="U96" i="15"/>
  <c r="R99" i="15"/>
  <c r="W99" i="15"/>
  <c r="R97" i="15"/>
  <c r="T100" i="15"/>
  <c r="U100" i="15"/>
  <c r="K98" i="15"/>
  <c r="W100" i="15"/>
  <c r="U112" i="15"/>
  <c r="Y112" i="15"/>
  <c r="U98" i="15"/>
  <c r="R117" i="15"/>
  <c r="Y96" i="15"/>
  <c r="M113" i="15"/>
  <c r="N113" i="15"/>
  <c r="P113" i="15"/>
  <c r="P97" i="15"/>
  <c r="R112" i="15"/>
  <c r="R118" i="15"/>
  <c r="R113" i="15"/>
  <c r="R116" i="15"/>
  <c r="W116" i="15"/>
  <c r="T112" i="15"/>
  <c r="K115" i="15"/>
  <c r="R120" i="15"/>
  <c r="M116" i="15"/>
  <c r="N116" i="15"/>
  <c r="R115" i="15"/>
  <c r="U116" i="15"/>
  <c r="P119" i="15"/>
  <c r="R119" i="15"/>
  <c r="R122" i="15"/>
  <c r="Y116" i="15"/>
  <c r="U119" i="15"/>
  <c r="U122" i="15"/>
  <c r="W119" i="15"/>
  <c r="A160" i="15"/>
  <c r="A161" i="15" s="1"/>
  <c r="D157" i="15"/>
  <c r="U173" i="15"/>
  <c r="N179" i="15"/>
  <c r="W173" i="15"/>
  <c r="P179" i="15"/>
  <c r="Y173" i="15"/>
  <c r="R179" i="15"/>
  <c r="K171" i="15"/>
  <c r="M177" i="15"/>
  <c r="W171" i="15"/>
  <c r="W174" i="15"/>
  <c r="Y171" i="15"/>
  <c r="R169" i="15"/>
  <c r="P176" i="15"/>
  <c r="R176" i="15"/>
  <c r="Y174" i="15"/>
  <c r="R158" i="15"/>
  <c r="W158" i="15"/>
  <c r="R156" i="15"/>
  <c r="T159" i="15"/>
  <c r="U159" i="15"/>
  <c r="K158" i="15"/>
  <c r="Y161" i="15"/>
  <c r="M159" i="15"/>
  <c r="N160" i="15"/>
  <c r="Y158" i="15"/>
  <c r="N159" i="15"/>
  <c r="P159" i="15"/>
  <c r="R159" i="15"/>
  <c r="B159" i="15" s="1"/>
  <c r="M166" i="15"/>
  <c r="N166" i="15"/>
  <c r="N161" i="15"/>
  <c r="P166" i="15"/>
  <c r="P161" i="15"/>
  <c r="R166" i="15"/>
  <c r="U174" i="15"/>
  <c r="R161" i="15"/>
  <c r="K172" i="15"/>
  <c r="Y164" i="15"/>
  <c r="R167" i="15"/>
  <c r="R170" i="15"/>
  <c r="W177" i="15"/>
  <c r="P162" i="15"/>
  <c r="K165" i="15"/>
  <c r="K173" i="15"/>
  <c r="R175" i="15"/>
  <c r="Y177" i="15"/>
  <c r="R162" i="15"/>
  <c r="P165" i="15"/>
  <c r="U164" i="15"/>
  <c r="U162" i="15"/>
  <c r="P160" i="15"/>
  <c r="R165" i="15"/>
  <c r="K178" i="15"/>
  <c r="N162" i="15"/>
  <c r="W164" i="15"/>
  <c r="P177" i="15"/>
  <c r="Y179" i="15"/>
  <c r="R160" i="15"/>
  <c r="M178" i="15"/>
  <c r="N178" i="15"/>
  <c r="N177" i="15"/>
  <c r="P170" i="15"/>
  <c r="M176" i="15"/>
  <c r="P167" i="15"/>
  <c r="N175" i="15"/>
  <c r="T171" i="15"/>
  <c r="M175" i="15"/>
  <c r="M157" i="15"/>
  <c r="P156" i="15"/>
  <c r="A101" i="15"/>
  <c r="A130" i="15"/>
  <c r="B129" i="15"/>
  <c r="D160" i="15"/>
  <c r="U176" i="15"/>
  <c r="Y170" i="15"/>
  <c r="W170" i="15"/>
  <c r="U170" i="15"/>
  <c r="T170" i="15"/>
  <c r="P121" i="15"/>
  <c r="W176" i="15"/>
  <c r="D161" i="15"/>
  <c r="A162" i="15"/>
  <c r="M121" i="15"/>
  <c r="Y178" i="15"/>
  <c r="U178" i="15"/>
  <c r="W178" i="15"/>
  <c r="N121" i="15"/>
  <c r="T178" i="15"/>
  <c r="R164" i="15"/>
  <c r="P164" i="15"/>
  <c r="N164" i="15"/>
  <c r="M158" i="15"/>
  <c r="M164" i="15"/>
  <c r="N158" i="15"/>
  <c r="R168" i="15"/>
  <c r="Y168" i="15"/>
  <c r="R121" i="15"/>
  <c r="T168" i="15"/>
  <c r="Y176" i="15"/>
  <c r="M115" i="15"/>
  <c r="Y121" i="15"/>
  <c r="W121" i="15"/>
  <c r="U121" i="15"/>
  <c r="T121" i="15"/>
  <c r="U168" i="15"/>
  <c r="N115" i="15"/>
  <c r="M97" i="15"/>
  <c r="P99" i="15"/>
  <c r="N99" i="15"/>
  <c r="W168" i="15"/>
  <c r="N97" i="15"/>
  <c r="M99" i="15"/>
  <c r="T119" i="15"/>
  <c r="R173" i="15"/>
  <c r="P173" i="15"/>
  <c r="N173" i="15"/>
  <c r="M120" i="15"/>
  <c r="U117" i="15"/>
  <c r="T117" i="15"/>
  <c r="W117" i="15"/>
  <c r="Y117" i="15"/>
  <c r="T113" i="15"/>
  <c r="M169" i="15"/>
  <c r="N169" i="15"/>
  <c r="W113" i="15"/>
  <c r="U175" i="15"/>
  <c r="P169" i="15"/>
  <c r="N120" i="15"/>
  <c r="Y156" i="15"/>
  <c r="W156" i="15"/>
  <c r="U156" i="15"/>
  <c r="T156" i="15"/>
  <c r="Y166" i="15"/>
  <c r="W166" i="15"/>
  <c r="U166" i="15"/>
  <c r="T166" i="15"/>
  <c r="Y97" i="15"/>
  <c r="W97" i="15"/>
  <c r="U97" i="15"/>
  <c r="U113" i="15"/>
  <c r="T175" i="15"/>
  <c r="W175" i="15"/>
  <c r="R157" i="15"/>
  <c r="P157" i="15"/>
  <c r="R163" i="15"/>
  <c r="P163" i="15"/>
  <c r="N163" i="15"/>
  <c r="M163" i="15"/>
  <c r="M98" i="15"/>
  <c r="P100" i="15"/>
  <c r="R100" i="15"/>
  <c r="N100" i="15"/>
  <c r="M100" i="15"/>
  <c r="M114" i="15"/>
  <c r="T167" i="15"/>
  <c r="R180" i="15"/>
  <c r="P180" i="15"/>
  <c r="N180" i="15"/>
  <c r="N98" i="15"/>
  <c r="N114" i="15"/>
  <c r="T118" i="15"/>
  <c r="B128" i="15"/>
  <c r="T165" i="15"/>
  <c r="U167" i="15"/>
  <c r="M180" i="15"/>
  <c r="U118" i="15"/>
  <c r="U165" i="15"/>
  <c r="P98" i="15"/>
  <c r="P114" i="15"/>
  <c r="T161" i="15"/>
  <c r="W167" i="15"/>
  <c r="W118" i="15"/>
  <c r="U161" i="15"/>
  <c r="W165" i="15"/>
  <c r="M170" i="15"/>
  <c r="R172" i="15"/>
  <c r="P172" i="15"/>
  <c r="D158" i="15"/>
  <c r="M172" i="15"/>
  <c r="W161" i="15"/>
  <c r="T179" i="15"/>
  <c r="M118" i="15"/>
  <c r="U179" i="15"/>
  <c r="N118" i="15"/>
  <c r="T158" i="15"/>
  <c r="M167" i="15"/>
  <c r="Y172" i="15"/>
  <c r="W172" i="15"/>
  <c r="T172" i="15"/>
  <c r="M112" i="15"/>
  <c r="T115" i="15"/>
  <c r="Y120" i="15"/>
  <c r="W120" i="15"/>
  <c r="U120" i="15"/>
  <c r="W169" i="15"/>
  <c r="U169" i="15"/>
  <c r="Y169" i="15"/>
  <c r="T98" i="15"/>
  <c r="N112" i="15"/>
  <c r="U115" i="15"/>
  <c r="K117" i="15"/>
  <c r="T120" i="15"/>
  <c r="T122" i="15"/>
  <c r="T162" i="15"/>
  <c r="T169" i="15"/>
  <c r="W98" i="15"/>
  <c r="N117" i="15"/>
  <c r="W122" i="15"/>
  <c r="W162" i="15"/>
  <c r="Y180" i="15"/>
  <c r="W180" i="15"/>
  <c r="U180" i="15"/>
  <c r="T180" i="15"/>
  <c r="A67" i="15"/>
  <c r="B66" i="15"/>
  <c r="Y115" i="15"/>
  <c r="D156" i="15"/>
  <c r="M117" i="15"/>
  <c r="Y122" i="15"/>
  <c r="P122" i="15"/>
  <c r="W157" i="15"/>
  <c r="Y163" i="15"/>
  <c r="P168" i="15"/>
  <c r="R174" i="15"/>
  <c r="T99" i="15"/>
  <c r="Y114" i="15"/>
  <c r="M156" i="15"/>
  <c r="Y160" i="15"/>
  <c r="R171" i="15"/>
  <c r="U99" i="15"/>
  <c r="N156" i="15"/>
  <c r="Y157" i="15"/>
  <c r="B65" i="15"/>
  <c r="M119" i="15"/>
  <c r="N122" i="15"/>
  <c r="U157" i="15"/>
  <c r="W163" i="15"/>
  <c r="M165" i="15"/>
  <c r="N168" i="15"/>
  <c r="P174" i="15"/>
  <c r="T177" i="15"/>
  <c r="T163" i="15"/>
  <c r="M174" i="15"/>
  <c r="M96" i="15"/>
  <c r="T114" i="15"/>
  <c r="T160" i="15"/>
  <c r="M171" i="15"/>
  <c r="N96" i="15"/>
  <c r="U114" i="15"/>
  <c r="U160" i="15"/>
  <c r="N171" i="15"/>
  <c r="R111" i="13"/>
  <c r="K106" i="13"/>
  <c r="N111" i="13"/>
  <c r="N110" i="13"/>
  <c r="P110" i="13"/>
  <c r="R110" i="13"/>
  <c r="Y107" i="13"/>
  <c r="R105" i="13"/>
  <c r="T105" i="13"/>
  <c r="W102" i="13"/>
  <c r="U105" i="13"/>
  <c r="P103" i="13"/>
  <c r="Y97" i="13"/>
  <c r="M98" i="13"/>
  <c r="Y101" i="13"/>
  <c r="K105" i="13"/>
  <c r="N107" i="13"/>
  <c r="T163" i="13"/>
  <c r="K103" i="13"/>
  <c r="N117" i="13"/>
  <c r="K157" i="13"/>
  <c r="U163" i="13"/>
  <c r="P166" i="13"/>
  <c r="M176" i="13"/>
  <c r="W109" i="13"/>
  <c r="Y168" i="13"/>
  <c r="W173" i="13"/>
  <c r="T100" i="13"/>
  <c r="Y111" i="13"/>
  <c r="R114" i="13"/>
  <c r="P171" i="13"/>
  <c r="T178" i="13"/>
  <c r="U100" i="13"/>
  <c r="P107" i="13"/>
  <c r="Y109" i="13"/>
  <c r="M117" i="13"/>
  <c r="W100" i="13"/>
  <c r="W114" i="13"/>
  <c r="M103" i="13"/>
  <c r="T107" i="13"/>
  <c r="Y122" i="13"/>
  <c r="P176" i="13"/>
  <c r="R112" i="13"/>
  <c r="Y163" i="13"/>
  <c r="W171" i="13"/>
  <c r="R117" i="13"/>
  <c r="M174" i="13"/>
  <c r="R176" i="13"/>
  <c r="P178" i="13"/>
  <c r="N105" i="13"/>
  <c r="R164" i="13"/>
  <c r="U174" i="13"/>
  <c r="N106" i="13"/>
  <c r="W110" i="13"/>
  <c r="Y174" i="13"/>
  <c r="R118" i="13"/>
  <c r="M121" i="13"/>
  <c r="U106" i="13"/>
  <c r="R113" i="13"/>
  <c r="M116" i="13"/>
  <c r="P162" i="13"/>
  <c r="P106" i="13"/>
  <c r="T106" i="13"/>
  <c r="R177" i="13"/>
  <c r="W99" i="13"/>
  <c r="K111" i="13"/>
  <c r="N116" i="13"/>
  <c r="P121" i="13"/>
  <c r="T170" i="13"/>
  <c r="Y172" i="13"/>
  <c r="N114" i="13"/>
  <c r="M105" i="13"/>
  <c r="U173" i="13"/>
  <c r="T169" i="13"/>
  <c r="W98" i="13"/>
  <c r="P96" i="13"/>
  <c r="Y112" i="13"/>
  <c r="M167" i="13"/>
  <c r="P101" i="13"/>
  <c r="T110" i="13"/>
  <c r="Y103" i="13"/>
  <c r="U110" i="13"/>
  <c r="M118" i="13"/>
  <c r="W96" i="13"/>
  <c r="T172" i="13"/>
  <c r="U99" i="13"/>
  <c r="W172" i="13"/>
  <c r="W106" i="13"/>
  <c r="U170" i="13"/>
  <c r="Y105" i="13"/>
  <c r="T176" i="13"/>
  <c r="U103" i="13"/>
  <c r="T174" i="13"/>
  <c r="W103" i="13"/>
  <c r="N167" i="13"/>
  <c r="U108" i="13"/>
  <c r="P177" i="13"/>
  <c r="P113" i="13"/>
  <c r="Y108" i="13"/>
  <c r="Y99" i="13"/>
  <c r="K109" i="13"/>
  <c r="M111" i="13"/>
  <c r="K156" i="13"/>
  <c r="T165" i="13"/>
  <c r="K168" i="13"/>
  <c r="R175" i="13"/>
  <c r="Y177" i="13"/>
  <c r="U168" i="13"/>
  <c r="W169" i="13"/>
  <c r="P114" i="13"/>
  <c r="U169" i="13"/>
  <c r="N101" i="13"/>
  <c r="Y176" i="13"/>
  <c r="N108" i="13"/>
  <c r="Y115" i="13"/>
  <c r="R101" i="13"/>
  <c r="W101" i="13"/>
  <c r="U97" i="13"/>
  <c r="P109" i="13"/>
  <c r="N119" i="13"/>
  <c r="M164" i="13"/>
  <c r="M162" i="13"/>
  <c r="N164" i="13"/>
  <c r="T162" i="13"/>
  <c r="K165" i="13"/>
  <c r="N165" i="13"/>
  <c r="M163" i="13"/>
  <c r="R165" i="13"/>
  <c r="N163" i="13"/>
  <c r="P163" i="13"/>
  <c r="Y155" i="13"/>
  <c r="Y156" i="13"/>
  <c r="P156" i="13"/>
  <c r="T156" i="13"/>
  <c r="U156" i="13"/>
  <c r="W156" i="13"/>
  <c r="P158" i="13"/>
  <c r="P160" i="13"/>
  <c r="Y158" i="13"/>
  <c r="N156" i="13"/>
  <c r="W155" i="13"/>
  <c r="P159" i="13"/>
  <c r="R159" i="13"/>
  <c r="M157" i="13"/>
  <c r="P155" i="13"/>
  <c r="N157" i="13"/>
  <c r="R157" i="13"/>
  <c r="N160" i="13"/>
  <c r="Y157" i="13"/>
  <c r="W160" i="13"/>
  <c r="R158" i="13"/>
  <c r="R156" i="13"/>
  <c r="A159" i="13"/>
  <c r="D158" i="13"/>
  <c r="Y121" i="13"/>
  <c r="W121" i="13"/>
  <c r="U121" i="13"/>
  <c r="T121" i="13"/>
  <c r="R121" i="13"/>
  <c r="Y104" i="13"/>
  <c r="W104" i="13"/>
  <c r="U104" i="13"/>
  <c r="T104" i="13"/>
  <c r="R104" i="13"/>
  <c r="R115" i="13"/>
  <c r="P115" i="13"/>
  <c r="N115" i="13"/>
  <c r="M115" i="13"/>
  <c r="K115" i="13"/>
  <c r="R102" i="13"/>
  <c r="R100" i="13"/>
  <c r="P100" i="13"/>
  <c r="N100" i="13"/>
  <c r="M100" i="13"/>
  <c r="K100" i="13"/>
  <c r="R122" i="13"/>
  <c r="Y162" i="13"/>
  <c r="U162" i="13"/>
  <c r="R162" i="13"/>
  <c r="M173" i="13"/>
  <c r="A98" i="13"/>
  <c r="Y119" i="13"/>
  <c r="W119" i="13"/>
  <c r="T119" i="13"/>
  <c r="P102" i="13"/>
  <c r="N102" i="13"/>
  <c r="M102" i="13"/>
  <c r="K102" i="13"/>
  <c r="P104" i="13"/>
  <c r="U119" i="13"/>
  <c r="T122" i="13"/>
  <c r="U122" i="13"/>
  <c r="R98" i="13"/>
  <c r="P98" i="13"/>
  <c r="D157" i="13"/>
  <c r="R173" i="13"/>
  <c r="N173" i="13"/>
  <c r="K173" i="13"/>
  <c r="B130" i="13"/>
  <c r="A131" i="13"/>
  <c r="Y167" i="13"/>
  <c r="U167" i="13"/>
  <c r="T167" i="13"/>
  <c r="W167" i="13"/>
  <c r="R167" i="13"/>
  <c r="R170" i="13"/>
  <c r="P170" i="13"/>
  <c r="N170" i="13"/>
  <c r="M170" i="13"/>
  <c r="Y96" i="13"/>
  <c r="R96" i="13"/>
  <c r="P175" i="13"/>
  <c r="M175" i="13"/>
  <c r="N175" i="13"/>
  <c r="K175" i="13"/>
  <c r="Y116" i="13"/>
  <c r="U116" i="13"/>
  <c r="T116" i="13"/>
  <c r="B66" i="13"/>
  <c r="A67" i="13"/>
  <c r="M104" i="13"/>
  <c r="N104" i="13"/>
  <c r="Y159" i="13"/>
  <c r="W159" i="13"/>
  <c r="U159" i="13"/>
  <c r="T159" i="13"/>
  <c r="Y113" i="13"/>
  <c r="W113" i="13"/>
  <c r="U113" i="13"/>
  <c r="T113" i="13"/>
  <c r="T96" i="13"/>
  <c r="R116" i="13"/>
  <c r="Y161" i="13"/>
  <c r="P161" i="13"/>
  <c r="N161" i="13"/>
  <c r="M161" i="13"/>
  <c r="K161" i="13"/>
  <c r="R174" i="13"/>
  <c r="N179" i="13"/>
  <c r="R99" i="13"/>
  <c r="Y120" i="13"/>
  <c r="Y166" i="13"/>
  <c r="T102" i="13"/>
  <c r="W111" i="13"/>
  <c r="M113" i="13"/>
  <c r="Y117" i="13"/>
  <c r="P122" i="13"/>
  <c r="W157" i="13"/>
  <c r="M159" i="13"/>
  <c r="P168" i="13"/>
  <c r="U102" i="13"/>
  <c r="W108" i="13"/>
  <c r="N113" i="13"/>
  <c r="Y114" i="13"/>
  <c r="P119" i="13"/>
  <c r="N159" i="13"/>
  <c r="Y160" i="13"/>
  <c r="P165" i="13"/>
  <c r="R171" i="13"/>
  <c r="K176" i="13"/>
  <c r="W177" i="13"/>
  <c r="R168" i="13"/>
  <c r="P179" i="13"/>
  <c r="T168" i="13"/>
  <c r="R179" i="13"/>
  <c r="T179" i="13"/>
  <c r="R107" i="13"/>
  <c r="K118" i="13"/>
  <c r="K164" i="13"/>
  <c r="U179" i="13"/>
  <c r="K178" i="13"/>
  <c r="W179" i="13"/>
  <c r="U176" i="13"/>
  <c r="M178" i="13"/>
  <c r="N178" i="13"/>
  <c r="U107" i="13"/>
  <c r="N118" i="13"/>
  <c r="T101" i="13"/>
  <c r="M112" i="13"/>
  <c r="M158" i="13"/>
  <c r="T98" i="13"/>
  <c r="U101" i="13"/>
  <c r="M109" i="13"/>
  <c r="N112" i="13"/>
  <c r="B128" i="13"/>
  <c r="M155" i="13"/>
  <c r="N158" i="13"/>
  <c r="U98" i="13"/>
  <c r="M106" i="13"/>
  <c r="N155" i="13"/>
  <c r="T173" i="13"/>
  <c r="K180" i="13"/>
  <c r="T158" i="13"/>
  <c r="U161" i="13"/>
  <c r="M169" i="13"/>
  <c r="N172" i="13"/>
  <c r="P97" i="13"/>
  <c r="R103" i="13"/>
  <c r="T109" i="13"/>
  <c r="U112" i="13"/>
  <c r="K114" i="13"/>
  <c r="W118" i="13"/>
  <c r="M120" i="13"/>
  <c r="T155" i="13"/>
  <c r="U158" i="13"/>
  <c r="K160" i="13"/>
  <c r="W164" i="13"/>
  <c r="M166" i="13"/>
  <c r="N169" i="13"/>
  <c r="U178" i="13"/>
  <c r="M180" i="13"/>
  <c r="T118" i="13"/>
  <c r="T115" i="13"/>
  <c r="U118" i="13"/>
  <c r="T161" i="13"/>
  <c r="U164" i="13"/>
  <c r="W115" i="13"/>
  <c r="P172" i="13"/>
  <c r="N180" i="13"/>
  <c r="M97" i="13"/>
  <c r="T164" i="13"/>
  <c r="M172" i="13"/>
  <c r="T112" i="13"/>
  <c r="R97" i="13"/>
  <c r="K108" i="13"/>
  <c r="K177" i="13"/>
  <c r="W178" i="13"/>
  <c r="T97" i="13"/>
  <c r="M108" i="13"/>
  <c r="R169" i="13"/>
  <c r="M177" i="13"/>
  <c r="R166" i="13"/>
  <c r="R180" i="13"/>
  <c r="R160" i="13"/>
  <c r="T166" i="13"/>
  <c r="K171" i="13"/>
  <c r="T180" i="13"/>
  <c r="N99" i="13"/>
  <c r="T117" i="13"/>
  <c r="U166" i="13"/>
  <c r="U180" i="13"/>
  <c r="K179" i="13"/>
  <c r="W180" i="13"/>
  <c r="W97" i="13"/>
  <c r="M99" i="13"/>
  <c r="P108" i="13"/>
  <c r="T120" i="13"/>
  <c r="U120" i="13"/>
  <c r="B65" i="13"/>
  <c r="M96" i="13"/>
  <c r="T114" i="13"/>
  <c r="U117" i="13"/>
  <c r="T160" i="13"/>
  <c r="M171" i="13"/>
  <c r="T111" i="13"/>
  <c r="M122" i="13"/>
  <c r="T157" i="13"/>
  <c r="M168" i="13"/>
  <c r="T177" i="13"/>
  <c r="T166" i="12"/>
  <c r="M156" i="12"/>
  <c r="M157" i="12"/>
  <c r="N160" i="12"/>
  <c r="N164" i="12"/>
  <c r="N156" i="12"/>
  <c r="W159" i="12"/>
  <c r="Y157" i="12"/>
  <c r="T161" i="12"/>
  <c r="T162" i="12"/>
  <c r="P164" i="12"/>
  <c r="R165" i="12"/>
  <c r="U157" i="12"/>
  <c r="P157" i="12"/>
  <c r="B157" i="12" s="1"/>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A159" i="12"/>
  <c r="D158"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B158" i="12" s="1"/>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G15" i="20" l="1"/>
  <c r="G16" i="20" s="1"/>
  <c r="G17" i="20" s="1"/>
  <c r="G19" i="20"/>
  <c r="G20" i="20" s="1"/>
  <c r="G21" i="20" s="1"/>
  <c r="G22" i="20" s="1"/>
  <c r="G23" i="20" s="1"/>
  <c r="G24" i="20" s="1"/>
  <c r="G25" i="20" s="1"/>
  <c r="G27" i="20" s="1"/>
  <c r="G28" i="20" s="1"/>
  <c r="G29" i="20" s="1"/>
  <c r="G30" i="20" s="1"/>
  <c r="G31" i="20" s="1"/>
  <c r="G32" i="20" s="1"/>
  <c r="A198" i="21"/>
  <c r="B199" i="21"/>
  <c r="C198" i="21"/>
  <c r="A99" i="21"/>
  <c r="C171" i="21"/>
  <c r="C170" i="21"/>
  <c r="A101" i="21"/>
  <c r="B102" i="21"/>
  <c r="C100" i="21"/>
  <c r="C101" i="21"/>
  <c r="C99" i="21"/>
  <c r="B130" i="21"/>
  <c r="C130" i="21" s="1"/>
  <c r="B173" i="21"/>
  <c r="C172" i="21"/>
  <c r="A172" i="21"/>
  <c r="C96" i="21"/>
  <c r="B68" i="21"/>
  <c r="C67" i="21"/>
  <c r="C96" i="19"/>
  <c r="B68" i="19"/>
  <c r="C68" i="19" s="1"/>
  <c r="B69" i="19"/>
  <c r="B161" i="19"/>
  <c r="B131" i="19"/>
  <c r="C130" i="19"/>
  <c r="B97" i="17"/>
  <c r="A159" i="17"/>
  <c r="B159" i="17" s="1"/>
  <c r="B98" i="17"/>
  <c r="A160" i="17"/>
  <c r="B160" i="17" s="1"/>
  <c r="D158" i="17"/>
  <c r="A99" i="17"/>
  <c r="B99" i="17" s="1"/>
  <c r="A131" i="17"/>
  <c r="B131" i="17" s="1"/>
  <c r="A68" i="17"/>
  <c r="B99" i="15"/>
  <c r="B98" i="15"/>
  <c r="B97" i="15"/>
  <c r="B100" i="15"/>
  <c r="B158" i="15"/>
  <c r="B155" i="15"/>
  <c r="B161" i="15"/>
  <c r="B160" i="15"/>
  <c r="B157" i="15"/>
  <c r="B156" i="15"/>
  <c r="B96" i="15"/>
  <c r="A131" i="15"/>
  <c r="B130" i="15"/>
  <c r="D162" i="15"/>
  <c r="B162" i="15"/>
  <c r="A163" i="15"/>
  <c r="A68" i="15"/>
  <c r="B67" i="15"/>
  <c r="B101" i="15"/>
  <c r="A102" i="15"/>
  <c r="B97" i="13"/>
  <c r="B96" i="13"/>
  <c r="B156" i="13"/>
  <c r="B157" i="13"/>
  <c r="B158" i="13"/>
  <c r="A132" i="13"/>
  <c r="B131" i="13"/>
  <c r="B155" i="13"/>
  <c r="B98" i="13"/>
  <c r="A99" i="13"/>
  <c r="B159" i="13"/>
  <c r="D159" i="13"/>
  <c r="A160" i="13"/>
  <c r="A68" i="13"/>
  <c r="B67" i="13"/>
  <c r="B156" i="12"/>
  <c r="B97" i="12"/>
  <c r="B46" i="11"/>
  <c r="B47" i="11" s="1"/>
  <c r="B48" i="11" s="1"/>
  <c r="B49" i="11" s="1"/>
  <c r="A99" i="12"/>
  <c r="B98" i="12"/>
  <c r="A132" i="12"/>
  <c r="B131" i="12"/>
  <c r="B96" i="12"/>
  <c r="A160" i="12"/>
  <c r="B159" i="12"/>
  <c r="D159" i="12"/>
  <c r="A69" i="12"/>
  <c r="B68" i="12"/>
  <c r="B111" i="7"/>
  <c r="A130" i="7"/>
  <c r="B129" i="7"/>
  <c r="B157" i="7"/>
  <c r="B96" i="7"/>
  <c r="B158" i="7"/>
  <c r="A159" i="7"/>
  <c r="D158" i="7"/>
  <c r="A100" i="7"/>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A199" i="21" l="1"/>
  <c r="C199" i="21" s="1"/>
  <c r="B200" i="21"/>
  <c r="B103" i="21"/>
  <c r="A102" i="21"/>
  <c r="C102" i="21"/>
  <c r="B69" i="21"/>
  <c r="C68" i="21"/>
  <c r="A173" i="21"/>
  <c r="B174" i="21"/>
  <c r="C173" i="21"/>
  <c r="B131" i="21"/>
  <c r="C131" i="21" s="1"/>
  <c r="B70" i="19"/>
  <c r="C70" i="19" s="1"/>
  <c r="C69" i="19"/>
  <c r="B132" i="19"/>
  <c r="C131" i="19"/>
  <c r="B162" i="19"/>
  <c r="A161" i="17"/>
  <c r="B161" i="17" s="1"/>
  <c r="D159" i="17"/>
  <c r="D160" i="17"/>
  <c r="A69" i="17"/>
  <c r="A132" i="17"/>
  <c r="B132" i="17" s="1"/>
  <c r="D161" i="17"/>
  <c r="A162" i="17"/>
  <c r="B162" i="17" s="1"/>
  <c r="A100" i="17"/>
  <c r="B102" i="15"/>
  <c r="A103" i="15"/>
  <c r="B68" i="15"/>
  <c r="A69" i="15"/>
  <c r="A164" i="15"/>
  <c r="D163" i="15"/>
  <c r="B163" i="15"/>
  <c r="A132" i="15"/>
  <c r="B131" i="15"/>
  <c r="A69" i="13"/>
  <c r="B68" i="13"/>
  <c r="B99" i="13"/>
  <c r="A100" i="13"/>
  <c r="D160" i="13"/>
  <c r="A161" i="13"/>
  <c r="B160" i="13"/>
  <c r="A133" i="13"/>
  <c r="B132" i="13"/>
  <c r="A133" i="12"/>
  <c r="B132" i="12"/>
  <c r="B160" i="12"/>
  <c r="A161" i="12"/>
  <c r="D160" i="12"/>
  <c r="B69" i="12"/>
  <c r="A70" i="12"/>
  <c r="A100" i="12"/>
  <c r="B99" i="12"/>
  <c r="B130" i="7"/>
  <c r="A131" i="7"/>
  <c r="A101" i="7"/>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B201" i="21" l="1"/>
  <c r="C200" i="21"/>
  <c r="A200" i="21"/>
  <c r="C103" i="21"/>
  <c r="A103" i="21"/>
  <c r="B104" i="21"/>
  <c r="B132" i="21"/>
  <c r="C132" i="21" s="1"/>
  <c r="B175" i="21"/>
  <c r="A174" i="21"/>
  <c r="C174" i="21" s="1"/>
  <c r="C69" i="21"/>
  <c r="B70" i="21"/>
  <c r="B71" i="19"/>
  <c r="C71" i="19" s="1"/>
  <c r="B72" i="19"/>
  <c r="C72" i="19" s="1"/>
  <c r="B133" i="19"/>
  <c r="C132" i="19"/>
  <c r="B163" i="19"/>
  <c r="A101" i="17"/>
  <c r="A163" i="17"/>
  <c r="B163" i="17" s="1"/>
  <c r="D162" i="17"/>
  <c r="A133" i="17"/>
  <c r="B133" i="17" s="1"/>
  <c r="A70" i="17"/>
  <c r="A133" i="15"/>
  <c r="B132" i="15"/>
  <c r="B164" i="15"/>
  <c r="D164" i="15"/>
  <c r="A165" i="15"/>
  <c r="A70" i="15"/>
  <c r="B69" i="15"/>
  <c r="A104" i="15"/>
  <c r="B103" i="15"/>
  <c r="A134" i="13"/>
  <c r="B133" i="13"/>
  <c r="A162" i="13"/>
  <c r="D161" i="13"/>
  <c r="B161" i="13"/>
  <c r="A101" i="13"/>
  <c r="B100" i="13"/>
  <c r="A70" i="13"/>
  <c r="B69" i="13"/>
  <c r="A71" i="12"/>
  <c r="B70" i="12"/>
  <c r="B100" i="12"/>
  <c r="A101" i="12"/>
  <c r="D161" i="12"/>
  <c r="A162" i="12"/>
  <c r="B161" i="12"/>
  <c r="A134" i="12"/>
  <c r="B133" i="12"/>
  <c r="A132" i="7"/>
  <c r="B131" i="7"/>
  <c r="A69" i="7"/>
  <c r="B68" i="7"/>
  <c r="D160" i="7"/>
  <c r="B160" i="7"/>
  <c r="A161" i="7"/>
  <c r="A102" i="7"/>
  <c r="B70" i="10"/>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A201" i="21" l="1"/>
  <c r="B202" i="21"/>
  <c r="B105" i="21"/>
  <c r="A104" i="21"/>
  <c r="C104" i="21" s="1"/>
  <c r="B133" i="21"/>
  <c r="C133" i="21" s="1"/>
  <c r="B71" i="21"/>
  <c r="C70" i="21"/>
  <c r="C175" i="21"/>
  <c r="A175" i="21"/>
  <c r="B176" i="21"/>
  <c r="B73" i="19"/>
  <c r="C73" i="19" s="1"/>
  <c r="B164" i="19"/>
  <c r="B134" i="19"/>
  <c r="C133" i="19"/>
  <c r="A71" i="17"/>
  <c r="A134" i="17"/>
  <c r="B134" i="17" s="1"/>
  <c r="D163" i="17"/>
  <c r="A164" i="17"/>
  <c r="B164" i="17" s="1"/>
  <c r="A102" i="17"/>
  <c r="A134" i="15"/>
  <c r="B133" i="15"/>
  <c r="B104" i="15"/>
  <c r="A105" i="15"/>
  <c r="A71" i="15"/>
  <c r="B70" i="15"/>
  <c r="D165" i="15"/>
  <c r="B165" i="15"/>
  <c r="A166" i="15"/>
  <c r="A71" i="13"/>
  <c r="B70" i="13"/>
  <c r="B101" i="13"/>
  <c r="A102" i="13"/>
  <c r="D162" i="13"/>
  <c r="B162" i="13"/>
  <c r="A163" i="13"/>
  <c r="A135" i="13"/>
  <c r="B134" i="13"/>
  <c r="A135" i="12"/>
  <c r="B134" i="12"/>
  <c r="A163" i="12"/>
  <c r="B162" i="12"/>
  <c r="D162" i="12"/>
  <c r="B101" i="12"/>
  <c r="A102" i="12"/>
  <c r="A72" i="12"/>
  <c r="B71" i="12"/>
  <c r="B132" i="7"/>
  <c r="A133" i="7"/>
  <c r="A103" i="7"/>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A202" i="21" l="1"/>
  <c r="B203" i="21"/>
  <c r="B106" i="21"/>
  <c r="A105" i="21"/>
  <c r="C105" i="21"/>
  <c r="C176" i="21"/>
  <c r="B177" i="21"/>
  <c r="A176" i="21"/>
  <c r="B72" i="21"/>
  <c r="C71" i="21"/>
  <c r="B134" i="21"/>
  <c r="C134" i="21" s="1"/>
  <c r="B74" i="19"/>
  <c r="C74" i="19" s="1"/>
  <c r="B135" i="19"/>
  <c r="C134" i="19"/>
  <c r="B165" i="19"/>
  <c r="A103" i="17"/>
  <c r="A165" i="17"/>
  <c r="B165" i="17" s="1"/>
  <c r="D164" i="17"/>
  <c r="A135" i="17"/>
  <c r="B135" i="17" s="1"/>
  <c r="A72" i="17"/>
  <c r="A167" i="15"/>
  <c r="D166" i="15"/>
  <c r="B166" i="15"/>
  <c r="A72" i="15"/>
  <c r="B71" i="15"/>
  <c r="A106" i="15"/>
  <c r="B105" i="15"/>
  <c r="B134" i="15"/>
  <c r="A135" i="15"/>
  <c r="B135" i="13"/>
  <c r="A136" i="13"/>
  <c r="B163" i="13"/>
  <c r="A164" i="13"/>
  <c r="D163" i="13"/>
  <c r="B102" i="13"/>
  <c r="A103" i="13"/>
  <c r="B71" i="13"/>
  <c r="A72" i="13"/>
  <c r="A73" i="12"/>
  <c r="B72" i="12"/>
  <c r="D163" i="12"/>
  <c r="B163" i="12"/>
  <c r="A164" i="12"/>
  <c r="B102" i="12"/>
  <c r="A103" i="12"/>
  <c r="A136" i="12"/>
  <c r="B135" i="12"/>
  <c r="A134" i="7"/>
  <c r="B133" i="7"/>
  <c r="A163" i="7"/>
  <c r="D162" i="7"/>
  <c r="A71" i="7"/>
  <c r="B70" i="7"/>
  <c r="A104" i="7"/>
  <c r="A73" i="10"/>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A203" i="21" l="1"/>
  <c r="B204" i="21"/>
  <c r="B107" i="21"/>
  <c r="A106" i="21"/>
  <c r="C106" i="21"/>
  <c r="B178" i="21"/>
  <c r="A177" i="21"/>
  <c r="C177" i="21" s="1"/>
  <c r="B135" i="21"/>
  <c r="C135" i="21" s="1"/>
  <c r="B73" i="21"/>
  <c r="C72" i="21"/>
  <c r="B75" i="19"/>
  <c r="C75" i="19" s="1"/>
  <c r="B166" i="19"/>
  <c r="B136" i="19"/>
  <c r="C135" i="19"/>
  <c r="A104" i="17"/>
  <c r="A73" i="17"/>
  <c r="A136" i="17"/>
  <c r="B136" i="17" s="1"/>
  <c r="A166" i="17"/>
  <c r="B166" i="17" s="1"/>
  <c r="D165" i="17"/>
  <c r="B106" i="15"/>
  <c r="A107" i="15"/>
  <c r="A73" i="15"/>
  <c r="B72" i="15"/>
  <c r="A136" i="15"/>
  <c r="B135" i="15"/>
  <c r="D167" i="15"/>
  <c r="B167" i="15"/>
  <c r="A168" i="15"/>
  <c r="A73" i="13"/>
  <c r="B72" i="13"/>
  <c r="A104" i="13"/>
  <c r="B103" i="13"/>
  <c r="A165" i="13"/>
  <c r="D164" i="13"/>
  <c r="B164" i="13"/>
  <c r="A137" i="13"/>
  <c r="B136" i="13"/>
  <c r="A165" i="12"/>
  <c r="B164" i="12"/>
  <c r="D164" i="12"/>
  <c r="A137" i="12"/>
  <c r="B136" i="12"/>
  <c r="B103" i="12"/>
  <c r="A104" i="12"/>
  <c r="A74" i="12"/>
  <c r="B73" i="12"/>
  <c r="B134" i="7"/>
  <c r="A135" i="7"/>
  <c r="A105" i="7"/>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B205" i="21" l="1"/>
  <c r="A204" i="21"/>
  <c r="A107" i="21"/>
  <c r="B108" i="21"/>
  <c r="C107" i="21"/>
  <c r="B74" i="21"/>
  <c r="C73" i="21"/>
  <c r="B136" i="21"/>
  <c r="C136" i="21" s="1"/>
  <c r="C178" i="21"/>
  <c r="A178" i="21"/>
  <c r="B179" i="21"/>
  <c r="B76" i="19"/>
  <c r="C76" i="19" s="1"/>
  <c r="B137" i="19"/>
  <c r="C136" i="19"/>
  <c r="B167" i="19"/>
  <c r="D166" i="17"/>
  <c r="A167" i="17"/>
  <c r="A137" i="17"/>
  <c r="B137" i="17" s="1"/>
  <c r="A74" i="17"/>
  <c r="A105" i="17"/>
  <c r="D168" i="15"/>
  <c r="B168" i="15"/>
  <c r="A169" i="15"/>
  <c r="A74" i="15"/>
  <c r="B73" i="15"/>
  <c r="B107" i="15"/>
  <c r="A108" i="15"/>
  <c r="A137" i="15"/>
  <c r="B136" i="15"/>
  <c r="B137" i="13"/>
  <c r="A138" i="13"/>
  <c r="D165" i="13"/>
  <c r="B165" i="13"/>
  <c r="A166" i="13"/>
  <c r="B104" i="13"/>
  <c r="A105" i="13"/>
  <c r="A74" i="13"/>
  <c r="B73" i="13"/>
  <c r="A105" i="12"/>
  <c r="B104" i="12"/>
  <c r="A75" i="12"/>
  <c r="B74" i="12"/>
  <c r="A138" i="12"/>
  <c r="B137" i="12"/>
  <c r="D165" i="12"/>
  <c r="A166" i="12"/>
  <c r="B165" i="12"/>
  <c r="B135" i="7"/>
  <c r="A136" i="7"/>
  <c r="A165" i="7"/>
  <c r="D164" i="7"/>
  <c r="B164" i="7"/>
  <c r="B72" i="7"/>
  <c r="A73" i="7"/>
  <c r="A106" i="7"/>
  <c r="A75" i="10"/>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A205" i="21" l="1"/>
  <c r="B206" i="21"/>
  <c r="A108" i="21"/>
  <c r="C108" i="21" s="1"/>
  <c r="B109" i="21"/>
  <c r="B75" i="21"/>
  <c r="C74" i="21"/>
  <c r="B180" i="21"/>
  <c r="C179" i="21"/>
  <c r="A179" i="21"/>
  <c r="B137" i="21"/>
  <c r="C137" i="21" s="1"/>
  <c r="B77" i="19"/>
  <c r="C77" i="19" s="1"/>
  <c r="B168" i="19"/>
  <c r="B138" i="19"/>
  <c r="B139" i="19" s="1"/>
  <c r="C137" i="19"/>
  <c r="A106" i="17"/>
  <c r="A75" i="17"/>
  <c r="A138" i="17"/>
  <c r="A168" i="17"/>
  <c r="D167" i="17"/>
  <c r="A138" i="15"/>
  <c r="B137" i="15"/>
  <c r="A109" i="15"/>
  <c r="B108" i="15"/>
  <c r="A75" i="15"/>
  <c r="B74" i="15"/>
  <c r="A170" i="15"/>
  <c r="D169" i="15"/>
  <c r="B169" i="15"/>
  <c r="B105" i="13"/>
  <c r="A106" i="13"/>
  <c r="D166" i="13"/>
  <c r="B166" i="13"/>
  <c r="A167" i="13"/>
  <c r="A139" i="13"/>
  <c r="B138" i="13"/>
  <c r="A75" i="13"/>
  <c r="B74" i="13"/>
  <c r="A76" i="12"/>
  <c r="B75" i="12"/>
  <c r="B166" i="12"/>
  <c r="A167" i="12"/>
  <c r="D166" i="12"/>
  <c r="A139" i="12"/>
  <c r="B138" i="12"/>
  <c r="A106" i="12"/>
  <c r="B105" i="12"/>
  <c r="A137" i="7"/>
  <c r="B136" i="7"/>
  <c r="B73" i="7"/>
  <c r="A74" i="7"/>
  <c r="A107" i="7"/>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B207" i="21" l="1"/>
  <c r="A206" i="21"/>
  <c r="C109" i="21"/>
  <c r="B110" i="21"/>
  <c r="A109" i="21"/>
  <c r="B76" i="21"/>
  <c r="C75" i="21"/>
  <c r="B181" i="21"/>
  <c r="C181" i="21" s="1"/>
  <c r="A180" i="21"/>
  <c r="C180" i="21" s="1"/>
  <c r="B138" i="21"/>
  <c r="B78" i="19"/>
  <c r="C78" i="19" s="1"/>
  <c r="B169" i="19"/>
  <c r="B140" i="19"/>
  <c r="D168" i="17"/>
  <c r="A169" i="17"/>
  <c r="A76" i="17"/>
  <c r="A139" i="17"/>
  <c r="A107" i="17"/>
  <c r="A139" i="15"/>
  <c r="B138" i="15"/>
  <c r="D170" i="15"/>
  <c r="B170" i="15"/>
  <c r="A171" i="15"/>
  <c r="A76" i="15"/>
  <c r="B75" i="15"/>
  <c r="B109" i="15"/>
  <c r="A110" i="15"/>
  <c r="A107" i="13"/>
  <c r="B106" i="13"/>
  <c r="B75" i="13"/>
  <c r="A76" i="13"/>
  <c r="A140" i="13"/>
  <c r="D139" i="13"/>
  <c r="B139" i="13"/>
  <c r="A168" i="13"/>
  <c r="D167" i="13"/>
  <c r="B167" i="13"/>
  <c r="A107" i="12"/>
  <c r="B106" i="12"/>
  <c r="D139" i="12"/>
  <c r="B139" i="12"/>
  <c r="A140" i="12"/>
  <c r="B167" i="12"/>
  <c r="A168" i="12"/>
  <c r="D167" i="12"/>
  <c r="A77" i="12"/>
  <c r="B76" i="12"/>
  <c r="A138" i="7"/>
  <c r="B137" i="7"/>
  <c r="A108" i="7"/>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B208" i="21" l="1"/>
  <c r="A207" i="21"/>
  <c r="B139" i="21"/>
  <c r="C138" i="21"/>
  <c r="A110" i="21"/>
  <c r="B111" i="21"/>
  <c r="C110" i="21"/>
  <c r="A181" i="21"/>
  <c r="B182" i="21"/>
  <c r="C182" i="21" s="1"/>
  <c r="B77" i="21"/>
  <c r="C76" i="21"/>
  <c r="B79" i="19"/>
  <c r="B141" i="19"/>
  <c r="B170" i="19"/>
  <c r="A77" i="17"/>
  <c r="A170" i="17"/>
  <c r="D169" i="17"/>
  <c r="A108" i="17"/>
  <c r="D139" i="17"/>
  <c r="A140" i="17"/>
  <c r="B110" i="15"/>
  <c r="A111" i="15"/>
  <c r="B76" i="15"/>
  <c r="A77" i="15"/>
  <c r="A172" i="15"/>
  <c r="D171" i="15"/>
  <c r="B171" i="15"/>
  <c r="B139" i="15"/>
  <c r="A140" i="15"/>
  <c r="D139" i="15"/>
  <c r="D168" i="13"/>
  <c r="B168" i="13"/>
  <c r="A169" i="13"/>
  <c r="A141" i="13"/>
  <c r="B140" i="13"/>
  <c r="D140" i="13"/>
  <c r="B76" i="13"/>
  <c r="A77" i="13"/>
  <c r="B107" i="13"/>
  <c r="A108" i="13"/>
  <c r="A141" i="12"/>
  <c r="D140" i="12"/>
  <c r="B140" i="12"/>
  <c r="B168" i="12"/>
  <c r="D168" i="12"/>
  <c r="A169" i="12"/>
  <c r="A78" i="12"/>
  <c r="B77" i="12"/>
  <c r="A108" i="12"/>
  <c r="B107" i="12"/>
  <c r="A139" i="7"/>
  <c r="B138" i="7"/>
  <c r="B167" i="7"/>
  <c r="A168" i="7"/>
  <c r="D167" i="7"/>
  <c r="A76" i="7"/>
  <c r="B75" i="7"/>
  <c r="A109" i="7"/>
  <c r="A113" i="10"/>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B209" i="21" l="1"/>
  <c r="A208" i="21"/>
  <c r="B140" i="21"/>
  <c r="C139" i="21"/>
  <c r="A111" i="21"/>
  <c r="C111" i="21" s="1"/>
  <c r="B112" i="21"/>
  <c r="B78" i="21"/>
  <c r="C77" i="21"/>
  <c r="B183" i="21"/>
  <c r="A182" i="21"/>
  <c r="B80" i="19"/>
  <c r="C80" i="19" s="1"/>
  <c r="C79" i="19"/>
  <c r="B81" i="19"/>
  <c r="C81" i="19" s="1"/>
  <c r="B171" i="19"/>
  <c r="B142" i="19"/>
  <c r="A141" i="17"/>
  <c r="D140" i="17"/>
  <c r="A109" i="17"/>
  <c r="A171" i="17"/>
  <c r="D170" i="17"/>
  <c r="A78" i="17"/>
  <c r="A112" i="15"/>
  <c r="B111" i="15"/>
  <c r="A141" i="15"/>
  <c r="D140" i="15"/>
  <c r="B140" i="15"/>
  <c r="A173" i="15"/>
  <c r="B172" i="15"/>
  <c r="D172" i="15"/>
  <c r="B77" i="15"/>
  <c r="A78" i="15"/>
  <c r="B108" i="13"/>
  <c r="A109" i="13"/>
  <c r="D169" i="13"/>
  <c r="B169" i="13"/>
  <c r="A170" i="13"/>
  <c r="A78" i="13"/>
  <c r="B77" i="13"/>
  <c r="A142" i="13"/>
  <c r="B141" i="13"/>
  <c r="D141" i="13"/>
  <c r="D169" i="12"/>
  <c r="A170" i="12"/>
  <c r="B169" i="12"/>
  <c r="B78" i="12"/>
  <c r="A79" i="12"/>
  <c r="B108" i="12"/>
  <c r="A109" i="12"/>
  <c r="D141" i="12"/>
  <c r="B141" i="12"/>
  <c r="A142" i="12"/>
  <c r="A140" i="7"/>
  <c r="D139" i="7"/>
  <c r="B139" i="7"/>
  <c r="D168" i="7"/>
  <c r="B168" i="7"/>
  <c r="A169" i="7"/>
  <c r="A77" i="7"/>
  <c r="B76" i="7"/>
  <c r="A110" i="7"/>
  <c r="A179" i="10"/>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A209" i="21" l="1"/>
  <c r="B210" i="21"/>
  <c r="A210" i="21" s="1"/>
  <c r="B141" i="21"/>
  <c r="C140" i="21"/>
  <c r="B113" i="21"/>
  <c r="A112" i="21"/>
  <c r="C112" i="21"/>
  <c r="A183" i="21"/>
  <c r="C183" i="21" s="1"/>
  <c r="B184" i="21"/>
  <c r="C184" i="21" s="1"/>
  <c r="B79" i="21"/>
  <c r="C78" i="21"/>
  <c r="B82" i="19"/>
  <c r="B143" i="19"/>
  <c r="B172" i="19"/>
  <c r="D171" i="17"/>
  <c r="A172" i="17"/>
  <c r="A110" i="17"/>
  <c r="A79" i="17"/>
  <c r="A142" i="17"/>
  <c r="D141" i="17"/>
  <c r="B112" i="15"/>
  <c r="A113" i="15"/>
  <c r="A79" i="15"/>
  <c r="B78" i="15"/>
  <c r="B173" i="15"/>
  <c r="D173" i="15"/>
  <c r="A174" i="15"/>
  <c r="A142" i="15"/>
  <c r="D141" i="15"/>
  <c r="B141" i="15"/>
  <c r="A143" i="13"/>
  <c r="D142" i="13"/>
  <c r="B142" i="13"/>
  <c r="A79" i="13"/>
  <c r="B78" i="13"/>
  <c r="A110" i="13"/>
  <c r="B109" i="13"/>
  <c r="A171" i="13"/>
  <c r="D170" i="13"/>
  <c r="B170" i="13"/>
  <c r="A80" i="12"/>
  <c r="B79" i="12"/>
  <c r="B142" i="12"/>
  <c r="A143" i="12"/>
  <c r="D142" i="12"/>
  <c r="A171" i="12"/>
  <c r="D170" i="12"/>
  <c r="B170" i="12"/>
  <c r="B109" i="12"/>
  <c r="A110" i="12"/>
  <c r="D140" i="7"/>
  <c r="A141" i="7"/>
  <c r="B140" i="7"/>
  <c r="D169" i="7"/>
  <c r="B169" i="7"/>
  <c r="A170" i="7"/>
  <c r="B77" i="7"/>
  <c r="A78" i="7"/>
  <c r="A111" i="7"/>
  <c r="A80" i="10"/>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B142" i="21" l="1"/>
  <c r="C141" i="21"/>
  <c r="A113" i="21"/>
  <c r="B114" i="21"/>
  <c r="C113" i="21"/>
  <c r="C115" i="21"/>
  <c r="A184" i="21"/>
  <c r="B185" i="21"/>
  <c r="C185" i="21" s="1"/>
  <c r="B80" i="21"/>
  <c r="C79" i="21"/>
  <c r="B83" i="19"/>
  <c r="C83" i="19" s="1"/>
  <c r="C82" i="19"/>
  <c r="B84" i="19"/>
  <c r="C84" i="19" s="1"/>
  <c r="B173" i="19"/>
  <c r="B144" i="19"/>
  <c r="A80" i="17"/>
  <c r="A143" i="17"/>
  <c r="D142" i="17"/>
  <c r="A111" i="17"/>
  <c r="A173" i="17"/>
  <c r="D172" i="17"/>
  <c r="A143" i="15"/>
  <c r="D142" i="15"/>
  <c r="B142" i="15"/>
  <c r="D174" i="15"/>
  <c r="B174" i="15"/>
  <c r="A175" i="15"/>
  <c r="A80" i="15"/>
  <c r="B79" i="15"/>
  <c r="A114" i="15"/>
  <c r="B113" i="15"/>
  <c r="D171" i="13"/>
  <c r="B171" i="13"/>
  <c r="A172" i="13"/>
  <c r="A80" i="13"/>
  <c r="B79" i="13"/>
  <c r="B110" i="13"/>
  <c r="A111" i="13"/>
  <c r="A144" i="13"/>
  <c r="D143" i="13"/>
  <c r="B143" i="13"/>
  <c r="A172" i="12"/>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B143" i="21" l="1"/>
  <c r="C142" i="21"/>
  <c r="B115" i="21"/>
  <c r="A114" i="21"/>
  <c r="C114" i="21" s="1"/>
  <c r="B81" i="21"/>
  <c r="C80" i="21"/>
  <c r="A185" i="21"/>
  <c r="B186" i="21"/>
  <c r="C116" i="21"/>
  <c r="B85" i="19"/>
  <c r="C85" i="19" s="1"/>
  <c r="B145" i="19"/>
  <c r="B174" i="19"/>
  <c r="A81" i="17"/>
  <c r="D173" i="17"/>
  <c r="A174" i="17"/>
  <c r="A112" i="17"/>
  <c r="A144" i="17"/>
  <c r="D143" i="17"/>
  <c r="A115" i="15"/>
  <c r="B114" i="15"/>
  <c r="A81" i="15"/>
  <c r="B80" i="15"/>
  <c r="A176" i="15"/>
  <c r="B175" i="15"/>
  <c r="B143" i="15"/>
  <c r="A144" i="15"/>
  <c r="D143" i="15"/>
  <c r="B144" i="13"/>
  <c r="A145" i="13"/>
  <c r="D144" i="13"/>
  <c r="B111" i="13"/>
  <c r="A112" i="13"/>
  <c r="A81" i="13"/>
  <c r="B80" i="13"/>
  <c r="A173" i="13"/>
  <c r="D172" i="13"/>
  <c r="B172" i="13"/>
  <c r="B111" i="12"/>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B144" i="21" l="1"/>
  <c r="C143" i="21"/>
  <c r="B116" i="21"/>
  <c r="A115" i="21"/>
  <c r="C117" i="21"/>
  <c r="B187" i="21"/>
  <c r="C187" i="21" s="1"/>
  <c r="A186" i="21"/>
  <c r="C186" i="21" s="1"/>
  <c r="B82" i="21"/>
  <c r="C81" i="21"/>
  <c r="B86" i="19"/>
  <c r="B87" i="19" s="1"/>
  <c r="B88" i="19" s="1"/>
  <c r="B89" i="19" s="1"/>
  <c r="B90" i="19" s="1"/>
  <c r="B175" i="19"/>
  <c r="B146" i="19"/>
  <c r="D174" i="17"/>
  <c r="A175" i="17"/>
  <c r="A82" i="17"/>
  <c r="A145" i="17"/>
  <c r="D144" i="17"/>
  <c r="A113" i="17"/>
  <c r="B144" i="15"/>
  <c r="A145" i="15"/>
  <c r="D144" i="15"/>
  <c r="B176" i="15"/>
  <c r="A177" i="15"/>
  <c r="A82" i="15"/>
  <c r="B81" i="15"/>
  <c r="A116" i="15"/>
  <c r="B115" i="15"/>
  <c r="A174" i="13"/>
  <c r="B173" i="13"/>
  <c r="D173" i="13"/>
  <c r="A82" i="13"/>
  <c r="B81" i="13"/>
  <c r="A113" i="13"/>
  <c r="B112" i="13"/>
  <c r="A146" i="13"/>
  <c r="D145" i="13"/>
  <c r="B145" i="13"/>
  <c r="D145" i="12"/>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B145" i="21" l="1"/>
  <c r="C144" i="21"/>
  <c r="A116" i="21"/>
  <c r="B117" i="21"/>
  <c r="B83" i="21"/>
  <c r="C82" i="21"/>
  <c r="A187" i="21"/>
  <c r="B188" i="21"/>
  <c r="C188" i="21" s="1"/>
  <c r="B147" i="19"/>
  <c r="B176" i="19"/>
  <c r="B177" i="19" s="1"/>
  <c r="B178" i="19" s="1"/>
  <c r="B179" i="19" s="1"/>
  <c r="B180" i="19" s="1"/>
  <c r="B181" i="19" s="1"/>
  <c r="A114" i="17"/>
  <c r="A146" i="17"/>
  <c r="D145" i="17"/>
  <c r="A83" i="17"/>
  <c r="A176" i="17"/>
  <c r="D175" i="17"/>
  <c r="B116" i="15"/>
  <c r="A117" i="15"/>
  <c r="A83" i="15"/>
  <c r="B82" i="15"/>
  <c r="B177" i="15"/>
  <c r="A178" i="15"/>
  <c r="B145" i="15"/>
  <c r="A146" i="15"/>
  <c r="D145" i="15"/>
  <c r="A147" i="13"/>
  <c r="D146" i="13"/>
  <c r="B146" i="13"/>
  <c r="B113" i="13"/>
  <c r="A114" i="13"/>
  <c r="B82" i="13"/>
  <c r="A83" i="13"/>
  <c r="D174" i="13"/>
  <c r="B174" i="13"/>
  <c r="A175" i="13"/>
  <c r="B113" i="12"/>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B146" i="21" l="1"/>
  <c r="C145" i="21"/>
  <c r="A117" i="21"/>
  <c r="B118" i="21"/>
  <c r="B189" i="21"/>
  <c r="C189" i="21" s="1"/>
  <c r="A188" i="21"/>
  <c r="C83" i="21"/>
  <c r="B84" i="21"/>
  <c r="B148" i="19"/>
  <c r="A147" i="17"/>
  <c r="D146" i="17"/>
  <c r="A84" i="17"/>
  <c r="A177" i="17"/>
  <c r="A115" i="17"/>
  <c r="A179" i="15"/>
  <c r="B178" i="15"/>
  <c r="A84" i="15"/>
  <c r="B83" i="15"/>
  <c r="A118" i="15"/>
  <c r="B117" i="15"/>
  <c r="D146" i="15"/>
  <c r="A147" i="15"/>
  <c r="B146" i="15"/>
  <c r="A176" i="13"/>
  <c r="B175" i="13"/>
  <c r="A84" i="13"/>
  <c r="B83" i="13"/>
  <c r="A115" i="13"/>
  <c r="B114" i="13"/>
  <c r="B147" i="13"/>
  <c r="A148" i="13"/>
  <c r="A148" i="12"/>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B147" i="21" l="1"/>
  <c r="C146" i="21"/>
  <c r="B119" i="21"/>
  <c r="A118" i="21"/>
  <c r="B85" i="21"/>
  <c r="C84" i="21"/>
  <c r="A189" i="21"/>
  <c r="B190" i="21"/>
  <c r="C190" i="21" s="1"/>
  <c r="B149" i="19"/>
  <c r="D147" i="17"/>
  <c r="A116" i="17"/>
  <c r="A178" i="17"/>
  <c r="A85" i="17"/>
  <c r="A148" i="17"/>
  <c r="A148" i="15"/>
  <c r="B147" i="15"/>
  <c r="B118" i="15"/>
  <c r="A119" i="15"/>
  <c r="B84" i="15"/>
  <c r="A85" i="15"/>
  <c r="B179" i="15"/>
  <c r="A180" i="15"/>
  <c r="B180" i="15" s="1"/>
  <c r="A85" i="13"/>
  <c r="B84" i="13"/>
  <c r="A149" i="13"/>
  <c r="B148" i="13"/>
  <c r="A116" i="13"/>
  <c r="B115" i="13"/>
  <c r="B176" i="13"/>
  <c r="A177" i="13"/>
  <c r="A177" i="12"/>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B148" i="21" l="1"/>
  <c r="C147" i="21"/>
  <c r="B120" i="21"/>
  <c r="A119" i="21"/>
  <c r="A190" i="21"/>
  <c r="B191" i="21"/>
  <c r="C191" i="21" s="1"/>
  <c r="B86" i="21"/>
  <c r="B87" i="21" s="1"/>
  <c r="B88" i="21" s="1"/>
  <c r="B89" i="21" s="1"/>
  <c r="B90" i="21" s="1"/>
  <c r="C85" i="21"/>
  <c r="B150" i="19"/>
  <c r="D148" i="17"/>
  <c r="A179" i="17"/>
  <c r="A117" i="17"/>
  <c r="A149" i="17"/>
  <c r="A86" i="17"/>
  <c r="A86" i="15"/>
  <c r="B85" i="15"/>
  <c r="B119" i="15"/>
  <c r="A120" i="15"/>
  <c r="B148" i="15"/>
  <c r="A149" i="15"/>
  <c r="B177" i="13"/>
  <c r="A178" i="13"/>
  <c r="B116" i="13"/>
  <c r="A117" i="13"/>
  <c r="B149" i="13"/>
  <c r="A150" i="13"/>
  <c r="A86" i="13"/>
  <c r="B85" i="13"/>
  <c r="A150" i="12"/>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B149" i="21" l="1"/>
  <c r="C148" i="21"/>
  <c r="B121" i="21"/>
  <c r="A120" i="21"/>
  <c r="B192" i="21"/>
  <c r="C192" i="21" s="1"/>
  <c r="A191" i="21"/>
  <c r="B151" i="19"/>
  <c r="D149" i="17"/>
  <c r="A87" i="17"/>
  <c r="A118" i="17"/>
  <c r="A180" i="17"/>
  <c r="A150" i="17"/>
  <c r="B86" i="15"/>
  <c r="A87" i="15"/>
  <c r="A150" i="15"/>
  <c r="B149" i="15"/>
  <c r="A121" i="15"/>
  <c r="B120" i="15"/>
  <c r="A179" i="13"/>
  <c r="B178" i="13"/>
  <c r="A87" i="13"/>
  <c r="B86" i="13"/>
  <c r="A151" i="13"/>
  <c r="B150" i="13"/>
  <c r="B117" i="13"/>
  <c r="A118" i="13"/>
  <c r="A118" i="12"/>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B150" i="21" l="1"/>
  <c r="C149" i="21"/>
  <c r="A121" i="21"/>
  <c r="B122" i="21"/>
  <c r="A122" i="21" s="1"/>
  <c r="A192" i="21"/>
  <c r="B193" i="21"/>
  <c r="C193" i="21" s="1"/>
  <c r="B152" i="19"/>
  <c r="D150" i="17"/>
  <c r="A151" i="17"/>
  <c r="A181" i="17"/>
  <c r="A119" i="17"/>
  <c r="A88" i="17"/>
  <c r="B121" i="15"/>
  <c r="A122" i="15"/>
  <c r="B122" i="15" s="1"/>
  <c r="A151" i="15"/>
  <c r="B150" i="15"/>
  <c r="B87" i="15"/>
  <c r="A88" i="15"/>
  <c r="A119" i="13"/>
  <c r="B118" i="13"/>
  <c r="A152" i="13"/>
  <c r="B152" i="13" s="1"/>
  <c r="B151" i="13"/>
  <c r="A88" i="13"/>
  <c r="B87" i="13"/>
  <c r="B179" i="13"/>
  <c r="A180" i="13"/>
  <c r="B180" i="13" s="1"/>
  <c r="A89" i="12"/>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B151" i="21" l="1"/>
  <c r="C150" i="21"/>
  <c r="A193" i="21"/>
  <c r="B194" i="21"/>
  <c r="C194" i="21" s="1"/>
  <c r="B153" i="19"/>
  <c r="D151" i="17"/>
  <c r="A89" i="17"/>
  <c r="A120" i="17"/>
  <c r="A152" i="17"/>
  <c r="A89" i="15"/>
  <c r="B88" i="15"/>
  <c r="B151" i="15"/>
  <c r="A152" i="15"/>
  <c r="B152" i="15" s="1"/>
  <c r="A89" i="13"/>
  <c r="B88" i="13"/>
  <c r="B119" i="13"/>
  <c r="A120" i="13"/>
  <c r="B119" i="12"/>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B152" i="21" l="1"/>
  <c r="C151" i="21"/>
  <c r="B195" i="21"/>
  <c r="A194" i="21"/>
  <c r="A153" i="17"/>
  <c r="D153" i="17"/>
  <c r="D152" i="17"/>
  <c r="A121" i="17"/>
  <c r="A90" i="17"/>
  <c r="A90" i="15"/>
  <c r="B90" i="15" s="1"/>
  <c r="B89" i="15"/>
  <c r="B120" i="13"/>
  <c r="A121" i="13"/>
  <c r="B89" i="13"/>
  <c r="A90" i="13"/>
  <c r="B90" i="13" s="1"/>
  <c r="A121" i="12"/>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A195" i="21" l="1"/>
  <c r="C195" i="21"/>
  <c r="B153" i="21"/>
  <c r="C152" i="21"/>
  <c r="A122" i="17"/>
  <c r="A122" i="13"/>
  <c r="B122" i="13" s="1"/>
  <c r="B121" i="13"/>
  <c r="B121" i="12"/>
  <c r="A122" i="12"/>
  <c r="B122" i="12" s="1"/>
  <c r="A90" i="7"/>
  <c r="B90" i="7" s="1"/>
  <c r="B89" i="7"/>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B154" i="21" l="1"/>
  <c r="C153" i="21"/>
  <c r="G214" i="3"/>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B155" i="21" l="1"/>
  <c r="C154" i="21"/>
  <c r="G232" i="4"/>
  <c r="H232" i="4" s="1"/>
  <c r="E233" i="4"/>
  <c r="D233" i="4"/>
  <c r="B233" i="4" s="1" a="1"/>
  <c r="B233" i="4" s="1"/>
  <c r="A234" i="4"/>
  <c r="C232" i="3"/>
  <c r="B232" i="3" a="1"/>
  <c r="B232" i="3" s="1"/>
  <c r="A234" i="3"/>
  <c r="E233" i="3"/>
  <c r="D233" i="3"/>
  <c r="B231" i="1" a="1"/>
  <c r="B231" i="1" s="1"/>
  <c r="D232" i="1"/>
  <c r="A233" i="1"/>
  <c r="B156" i="21" l="1"/>
  <c r="C155" i="21"/>
  <c r="A235" i="4"/>
  <c r="E234" i="4"/>
  <c r="D234" i="4"/>
  <c r="B234" i="4" s="1" a="1"/>
  <c r="B234" i="4" s="1"/>
  <c r="G233" i="4"/>
  <c r="H233" i="4" s="1"/>
  <c r="C233" i="3"/>
  <c r="B233" i="3" a="1"/>
  <c r="B233" i="3" s="1"/>
  <c r="A235" i="3"/>
  <c r="E234" i="3"/>
  <c r="D234" i="3"/>
  <c r="G232" i="3"/>
  <c r="H232" i="3" s="1"/>
  <c r="H231" i="1"/>
  <c r="B232" i="1" a="1"/>
  <c r="B232" i="1" s="1"/>
  <c r="D233" i="1"/>
  <c r="A234" i="1"/>
  <c r="B157" i="21" l="1"/>
  <c r="C156" i="21"/>
  <c r="G234" i="4"/>
  <c r="H234" i="4" s="1"/>
  <c r="A236" i="4"/>
  <c r="D235" i="4"/>
  <c r="B235" i="4" s="1" a="1"/>
  <c r="B235" i="4" s="1"/>
  <c r="E235" i="4"/>
  <c r="A236" i="3"/>
  <c r="E235" i="3"/>
  <c r="D235" i="3"/>
  <c r="C234" i="3"/>
  <c r="B234" i="3" a="1"/>
  <c r="B234" i="3" s="1"/>
  <c r="G233" i="3"/>
  <c r="H233" i="3" s="1"/>
  <c r="H232" i="1"/>
  <c r="B233" i="1" a="1"/>
  <c r="B233" i="1" s="1"/>
  <c r="D234" i="1"/>
  <c r="A235" i="1"/>
  <c r="B158" i="21" l="1"/>
  <c r="B159" i="21" s="1"/>
  <c r="B160" i="21" s="1"/>
  <c r="B161" i="21" s="1"/>
  <c r="B162" i="21" s="1"/>
  <c r="B163" i="21" s="1"/>
  <c r="B164" i="21" s="1"/>
  <c r="B165" i="21" s="1"/>
  <c r="B166" i="21" s="1"/>
  <c r="C157" i="21"/>
  <c r="G235" i="4"/>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<sst xmlns="http://schemas.openxmlformats.org/spreadsheetml/2006/main" count="11812" uniqueCount="1516">
  <si>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</si>
  <si>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</si>
  <si>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</si>
  <si>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</si>
  <si>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</si>
  <si>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</si>
  <si>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</si>
  <si>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</si>
  <si>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</si>
  <si>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</si>
  <si>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</si>
  <si>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</si>
  <si>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</si>
  <si>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</si>
  <si>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</si>
  <si>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</si>
  <si>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</si>
  <si>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</si>
  <si>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</si>
  <si>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</si>
  <si>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</si>
  <si>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</si>
  <si>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</si>
  <si>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</si>
  <si>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</si>
  <si>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</si>
  <si>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</si>
  <si>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</si>
  <si>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</si>
  <si>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</si>
  <si>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</si>
  <si>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</si>
  <si>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</si>
  <si>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</si>
  <si>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</si>
  <si>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</si>
  <si>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</si>
  <si>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</si>
  <si>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</si>
  <si>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</si>
  <si>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</si>
  <si>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</si>
  <si>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</si>
  <si>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</si>
  <si>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</si>
  <si>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</si>
  <si>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</si>
  <si>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</si>
  <si>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</si>
  <si>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</si>
  <si>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</si>
  <si>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</si>
  <si>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</si>
  <si>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</si>
  <si>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</si>
  <si>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</si>
  <si>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</si>
  <si>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</si>
  <si>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</si>
  <si>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</si>
  <si>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</si>
  <si>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</si>
  <si>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</si>
  <si>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</si>
  <si>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</si>
  <si>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</si>
  <si>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</si>
  <si>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</si>
  <si>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</si>
  <si>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</si>
  <si>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</si>
  <si>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</si>
  <si>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</si>
  <si>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</si>
  <si>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</si>
  <si>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</si>
  <si>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</si>
  <si>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</si>
  <si>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</si>
  <si>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</si>
  <si>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</si>
  <si>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</si>
  <si>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</si>
  <si>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</si>
  <si>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</si>
  <si>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</si>
  <si>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</si>
  <si>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</si>
  <si>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</si>
  <si>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</si>
  <si>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</si>
  <si>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</si>
  <si>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</si>
  <si>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</si>
  <si>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</si>
  <si>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</si>
  <si>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</si>
  <si>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</si>
  <si>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</si>
  <si>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</si>
  <si>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</si>
  <si>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</si>
  <si>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</si>
  <si>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</si>
  <si>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</si>
  <si>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</si>
  <si>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</si>
  <si>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</si>
  <si>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</si>
  <si>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</si>
  <si>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</si>
  <si>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</si>
  <si>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</si>
  <si>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</si>
  <si>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</si>
  <si>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</si>
  <si>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</si>
  <si>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</si>
  <si>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</si>
  <si>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</si>
  <si>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</si>
  <si>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</si>
  <si>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</si>
  <si>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</si>
  <si>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</si>
  <si>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</si>
  <si>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</si>
  <si>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</si>
  <si>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</si>
  <si>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</si>
  <si>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</si>
  <si>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</si>
  <si>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</si>
  <si>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</si>
  <si>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</si>
  <si>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</si>
  <si>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</si>
  <si>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</si>
  <si>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</si>
  <si>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</si>
  <si>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</si>
  <si>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</si>
  <si>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</si>
  <si>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</si>
  <si>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</si>
  <si>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</si>
  <si>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</si>
  <si>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</si>
  <si>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</si>
  <si>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</si>
  <si>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</si>
  <si>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</si>
  <si>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</si>
  <si>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</si>
  <si>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</si>
  <si>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</si>
  <si>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</si>
  <si>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</si>
  <si>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</si>
  <si>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</si>
  <si>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</si>
  <si>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</si>
  <si>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</si>
  <si>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</si>
  <si>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</si>
  <si>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</si>
  <si>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</si>
  <si>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</si>
  <si>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</si>
  <si>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</si>
  <si>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</si>
  <si>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</si>
  <si>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</si>
  <si>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</si>
  <si>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</si>
  <si>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</si>
  <si>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</si>
  <si>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</si>
  <si>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</si>
  <si>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</si>
  <si>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</si>
  <si>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</si>
  <si>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</si>
  <si>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</si>
  <si>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</si>
  <si>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</si>
  <si>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</si>
  <si>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</si>
  <si>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</si>
  <si>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</si>
  <si>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</si>
  <si>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</si>
  <si>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</si>
  <si>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</si>
  <si>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</si>
  <si>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</si>
  <si>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</si>
  <si>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</si>
  <si>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</si>
  <si>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</si>
  <si>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</si>
  <si>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</si>
  <si>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</si>
  <si>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</si>
  <si>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</si>
  <si>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</si>
  <si>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</si>
  <si>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</si>
  <si>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</si>
  <si>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</si>
  <si>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</si>
  <si>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</si>
  <si>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</si>
  <si>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</si>
  <si>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</si>
  <si>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</si>
  <si>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</si>
  <si>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</si>
  <si>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</si>
  <si>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</si>
  <si>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</si>
  <si>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</si>
  <si>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</si>
  <si>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</si>
  <si>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</si>
  <si>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</si>
  <si>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</si>
  <si>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</si>
  <si>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</si>
  <si>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</si>
  <si>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</si>
  <si>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</si>
  <si>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</si>
  <si>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</si>
  <si>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</si>
  <si>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</si>
  <si>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</si>
  <si>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</si>
  <si>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</si>
  <si>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</si>
  <si>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</si>
  <si>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</si>
  <si>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</si>
  <si>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</si>
  <si>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</si>
  <si>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</si>
  <si>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</si>
  <si>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</si>
  <si>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</si>
  <si>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</si>
  <si>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</si>
  <si>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</si>
  <si>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</si>
  <si>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</si>
  <si>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</si>
  <si>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</si>
  <si>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</si>
  <si>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</si>
  <si>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</si>
  <si>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</si>
  <si>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</si>
  <si>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</si>
  <si>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</si>
  <si>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</si>
  <si>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</si>
  <si>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</si>
  <si>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</si>
  <si>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</si>
  <si>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</si>
  <si>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</si>
  <si>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</si>
  <si>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</si>
  <si>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</si>
  <si>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</si>
  <si>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</si>
  <si>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</si>
  <si>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</si>
  <si>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</si>
  <si>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</si>
  <si>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</si>
  <si>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</si>
  <si>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</si>
  <si>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</si>
  <si>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</si>
  <si>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</si>
  <si>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</si>
  <si>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</si>
  <si>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</si>
  <si>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</si>
  <si>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</si>
  <si>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</si>
  <si>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</si>
  <si>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</si>
  <si>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</si>
  <si>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</si>
  <si>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</si>
  <si>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</si>
  <si>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</si>
  <si>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</si>
  <si>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</si>
  <si>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</si>
  <si>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</si>
  <si>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</si>
  <si>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</si>
  <si>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</si>
  <si>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</si>
  <si>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</si>
  <si>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</si>
  <si>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</si>
  <si>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</si>
  <si>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</si>
  <si>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</si>
  <si>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</si>
  <si>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</si>
  <si>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</si>
  <si>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</si>
  <si>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</si>
  <si>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</si>
  <si>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</si>
  <si>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</si>
  <si>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</si>
  <si>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</si>
  <si>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</si>
  <si>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</si>
  <si>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</si>
  <si>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</si>
  <si>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</si>
  <si>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</si>
  <si>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</si>
  <si>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</si>
  <si>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</si>
  <si>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</si>
  <si>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</si>
  <si>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</si>
  <si>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</si>
  <si>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</si>
  <si>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</si>
  <si>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</si>
  <si>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</si>
  <si>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</si>
  <si>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</si>
  <si>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</si>
  <si>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</si>
  <si>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</si>
  <si>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</si>
  <si>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</si>
  <si>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</si>
  <si>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</si>
  <si>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</si>
  <si>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</si>
  <si>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</si>
  <si>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</si>
  <si>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</si>
  <si>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</si>
  <si>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</si>
  <si>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</si>
  <si>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</si>
  <si>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</si>
  <si>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</si>
  <si>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</si>
  <si>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</si>
  <si>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</si>
  <si>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</si>
  <si>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</si>
  <si>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</si>
  <si>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</si>
  <si>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</si>
  <si>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</si>
  <si>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</si>
  <si>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</si>
  <si>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</si>
  <si>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</si>
  <si>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</si>
  <si>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</si>
  <si>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</si>
  <si>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</si>
  <si>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</si>
  <si>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</si>
  <si>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</si>
  <si>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</si>
  <si>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</si>
  <si>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</si>
  <si>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</si>
  <si>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</si>
  <si>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</si>
  <si>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</si>
  <si>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</si>
  <si>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</si>
  <si>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</si>
  <si>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</si>
  <si>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</si>
  <si>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</si>
  <si>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</si>
  <si>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</si>
  <si>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</si>
  <si>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</si>
  <si>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</si>
  <si>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</si>
  <si>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</si>
  <si>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</si>
  <si>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</si>
  <si>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</si>
  <si>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</si>
  <si>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</si>
  <si>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</si>
  <si>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</si>
  <si>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</si>
  <si>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</si>
  <si>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</si>
  <si>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</si>
  <si>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</si>
  <si>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</si>
  <si>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</si>
  <si>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</si>
  <si>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</si>
  <si>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</si>
  <si>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</si>
  <si>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</si>
  <si>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</si>
  <si>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</si>
  <si>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</si>
  <si>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</si>
  <si>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</si>
  <si>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</si>
  <si>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</si>
  <si>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</si>
  <si>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</si>
  <si>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</si>
  <si>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</si>
  <si>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</si>
  <si>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</si>
  <si>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</si>
  <si>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</si>
  <si>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</si>
  <si>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</si>
  <si>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</si>
  <si>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</si>
  <si>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</si>
  <si>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</si>
  <si>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</si>
  <si>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</si>
  <si>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</si>
  <si>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</si>
  <si>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</si>
  <si>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</si>
  <si>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</si>
  <si>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</si>
  <si>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</si>
  <si>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</si>
  <si>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</si>
  <si>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</si>
  <si>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</si>
  <si>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</si>
  <si>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</si>
  <si>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</si>
  <si>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</si>
  <si>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</si>
  <si>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</si>
  <si>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</si>
  <si>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</si>
  <si>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</si>
  <si>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</si>
  <si>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</si>
  <si>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</si>
  <si>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</si>
  <si>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</si>
  <si>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</si>
  <si>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</si>
  <si>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</si>
  <si>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</si>
  <si>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</si>
  <si>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</si>
  <si>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</si>
  <si>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</si>
  <si>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</si>
  <si>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</si>
  <si>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</si>
  <si>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</si>
  <si>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</si>
  <si>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</si>
  <si>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</si>
  <si>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</si>
  <si>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</si>
  <si>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</si>
  <si>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</si>
  <si>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</si>
  <si>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</si>
  <si>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</si>
  <si>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</si>
  <si>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</si>
  <si>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</si>
  <si>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</si>
  <si>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</si>
  <si>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</si>
  <si>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</si>
  <si>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</si>
  <si>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</si>
  <si>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</si>
  <si>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</si>
  <si>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</si>
  <si>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</si>
  <si>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</si>
  <si>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</si>
  <si>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</si>
  <si>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</si>
  <si>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</si>
  <si>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</si>
  <si>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</si>
  <si>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</si>
  <si>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</si>
  <si>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</si>
  <si>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</si>
  <si>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</si>
  <si>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</si>
  <si>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</si>
  <si>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</si>
  <si>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</si>
  <si>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</si>
  <si>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</si>
  <si>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</si>
  <si>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</si>
  <si>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</si>
  <si>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</si>
  <si>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</si>
  <si>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</si>
  <si>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</si>
  <si>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</si>
  <si>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</si>
  <si>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</si>
  <si>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</si>
  <si>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</si>
  <si>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</si>
  <si>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</si>
  <si>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</si>
  <si>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</si>
  <si>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</si>
  <si>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</si>
  <si>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</si>
  <si>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</si>
  <si>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</si>
  <si>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</si>
  <si>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</si>
  <si>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</si>
  <si>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</si>
  <si>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</si>
  <si>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</si>
  <si>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</si>
  <si>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</si>
  <si>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</si>
  <si>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</si>
  <si>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</si>
  <si>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</si>
  <si>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</si>
  <si>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</si>
  <si>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</si>
  <si>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</si>
  <si>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</si>
  <si>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</si>
  <si>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</si>
  <si>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</si>
  <si>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</si>
  <si>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</si>
  <si>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</si>
  <si>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</si>
  <si>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</si>
  <si>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</si>
  <si>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</si>
  <si>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</si>
  <si>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</si>
  <si>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</si>
  <si>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</si>
  <si>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</si>
  <si>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</si>
  <si>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</si>
  <si>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</si>
  <si>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</si>
  <si>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</si>
  <si>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</si>
  <si>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</si>
  <si>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</si>
  <si>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</si>
  <si>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</si>
  <si>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</si>
  <si>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</si>
  <si>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</si>
  <si>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</si>
  <si>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</si>
  <si>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</si>
  <si>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</si>
  <si>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</si>
  <si>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</si>
  <si>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</si>
  <si>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</si>
  <si>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</si>
  <si>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</si>
  <si>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</si>
  <si>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</si>
  <si>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</si>
  <si>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</si>
  <si>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</si>
  <si>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</si>
  <si>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</si>
  <si>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</si>
  <si>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</si>
  <si>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</si>
  <si>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</si>
  <si>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</si>
  <si>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</si>
  <si>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</si>
  <si>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</si>
  <si>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</si>
  <si>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</si>
  <si>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</si>
  <si>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</si>
  <si>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</si>
  <si>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</si>
  <si>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</si>
  <si>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</si>
  <si>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</si>
  <si>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</si>
  <si>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</si>
  <si>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</si>
  <si>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</si>
  <si>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</si>
  <si>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</si>
  <si>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</si>
  <si>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</si>
  <si>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</si>
  <si>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</si>
  <si>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</si>
  <si>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</si>
  <si>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</si>
  <si>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</si>
  <si>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</si>
  <si>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</si>
  <si>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</si>
  <si>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</si>
  <si>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</si>
  <si>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</si>
  <si>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</si>
  <si>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</si>
  <si>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</si>
  <si>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</si>
  <si>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</si>
  <si>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</si>
  <si>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</si>
  <si>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</si>
  <si>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</si>
  <si>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</si>
  <si>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</si>
  <si>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</si>
  <si>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</si>
  <si>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</si>
  <si>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</si>
  <si>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</si>
  <si>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</si>
  <si>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</si>
  <si>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</si>
  <si>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</si>
  <si>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</si>
  <si>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</si>
  <si>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</si>
  <si>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</si>
  <si>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</si>
  <si>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</si>
  <si>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</si>
  <si>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</si>
  <si>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</si>
  <si>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</si>
  <si>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</si>
  <si>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</si>
  <si>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</si>
  <si>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</si>
  <si>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</si>
  <si>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</si>
  <si>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</si>
  <si>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</si>
  <si>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</si>
  <si>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</si>
  <si>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</si>
  <si>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</si>
  <si>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</si>
  <si>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</si>
  <si>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</si>
  <si>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</si>
  <si>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</si>
  <si>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</si>
  <si>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</si>
  <si>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</si>
  <si>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</si>
  <si>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</si>
  <si>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</si>
  <si>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</si>
  <si>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</si>
  <si>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</si>
  <si>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</si>
  <si>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</si>
  <si>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</si>
  <si>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</si>
  <si>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</si>
  <si>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</si>
  <si>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</si>
  <si>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</si>
  <si>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</si>
  <si>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</si>
  <si>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</si>
  <si>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</si>
  <si>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</si>
  <si>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</si>
  <si>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</si>
  <si>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</si>
  <si>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</si>
  <si>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</si>
  <si>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</si>
  <si>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</si>
  <si>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</si>
  <si>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</si>
  <si>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</si>
  <si>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</si>
  <si>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</si>
  <si>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</si>
  <si>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</si>
  <si>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</si>
  <si>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</si>
  <si>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</si>
  <si>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</si>
  <si>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</si>
  <si>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</si>
  <si>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</si>
  <si>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</si>
  <si>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</si>
  <si>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</si>
  <si>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</si>
  <si>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</si>
  <si>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</si>
  <si>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</si>
  <si>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</si>
  <si>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</si>
  <si>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</si>
  <si>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</si>
  <si>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</si>
  <si>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</si>
  <si>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</si>
  <si>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</si>
  <si>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</si>
  <si>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</si>
  <si>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</si>
  <si>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</si>
  <si>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</si>
  <si>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</si>
  <si>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</si>
  <si>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</si>
  <si>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</si>
  <si>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</si>
  <si>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</si>
  <si>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</si>
  <si>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</si>
  <si>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</si>
  <si>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</si>
  <si>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</si>
  <si>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</si>
  <si>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</si>
  <si>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</si>
  <si>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</si>
  <si>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</si>
  <si>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</si>
  <si>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</si>
  <si>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</si>
  <si>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</si>
  <si>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</si>
  <si>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</si>
  <si>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</si>
  <si>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</si>
  <si>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</si>
  <si>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</si>
  <si>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</si>
  <si>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</si>
  <si>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</si>
  <si>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</si>
  <si>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</si>
  <si>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</si>
  <si>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</si>
  <si>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</si>
  <si>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</si>
  <si>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</si>
  <si>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</si>
  <si>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</si>
  <si>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</si>
  <si>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</si>
  <si>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</si>
  <si>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</si>
  <si>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</si>
  <si>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</si>
  <si>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</si>
  <si>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</si>
  <si>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</si>
  <si>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</si>
  <si>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</si>
  <si>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</si>
  <si>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</si>
  <si>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</si>
  <si>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</si>
  <si>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</si>
  <si>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</si>
  <si>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</si>
  <si>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</si>
  <si>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</si>
  <si>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</si>
  <si>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</si>
  <si>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</si>
  <si>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</si>
  <si>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</si>
  <si>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</si>
  <si>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</si>
  <si>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</si>
  <si>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</si>
  <si>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</si>
  <si>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</si>
  <si>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</si>
  <si>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</si>
  <si>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</si>
  <si>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</si>
  <si>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</si>
  <si>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</si>
  <si>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</si>
  <si>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</si>
  <si>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</si>
  <si>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</si>
  <si>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</si>
  <si>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</si>
  <si>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</si>
  <si>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</si>
  <si>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</si>
  <si>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</si>
  <si>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</si>
  <si>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</si>
  <si>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</si>
  <si>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</si>
  <si>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</si>
  <si>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</si>
  <si>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</si>
  <si>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</si>
  <si>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</si>
  <si>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</si>
  <si>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</si>
  <si>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</si>
  <si>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</si>
  <si>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</si>
  <si>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</si>
  <si>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</si>
  <si>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</si>
  <si>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</si>
  <si>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</si>
  <si>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</si>
  <si>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</si>
  <si>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</si>
  <si>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</si>
  <si>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</si>
  <si>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</si>
  <si>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</si>
  <si>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</si>
  <si>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</si>
  <si>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</si>
  <si>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</si>
  <si>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</si>
  <si>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</si>
  <si>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</si>
  <si>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</si>
  <si>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</si>
  <si>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</si>
  <si>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</si>
  <si>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</si>
  <si>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</si>
  <si>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</si>
  <si>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</si>
  <si>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</si>
  <si>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</si>
  <si>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</si>
  <si>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</si>
  <si>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</si>
  <si>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</si>
  <si>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</si>
  <si>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</si>
  <si>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</si>
  <si>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</si>
  <si>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</si>
  <si>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</si>
  <si>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</si>
  <si>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</si>
  <si>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</si>
  <si>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</si>
  <si>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</si>
  <si>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</si>
  <si>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</si>
  <si>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</si>
  <si>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</si>
  <si>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</si>
  <si>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</si>
  <si>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</si>
  <si>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</si>
  <si>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</si>
  <si>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</si>
  <si>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</si>
  <si>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</si>
  <si>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</si>
  <si>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</si>
  <si>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</si>
  <si>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</si>
  <si>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</si>
  <si>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</si>
  <si>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</si>
  <si>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</si>
  <si>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</si>
  <si>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</si>
  <si>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</si>
  <si>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</si>
  <si>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</si>
  <si>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</si>
  <si>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</si>
  <si>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</si>
  <si>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</si>
  <si>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</si>
  <si>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</si>
  <si>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</si>
  <si>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</si>
  <si>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</si>
  <si>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</si>
  <si>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</si>
  <si>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</si>
  <si>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</si>
  <si>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</si>
  <si>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</si>
  <si>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</si>
  <si>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</si>
  <si>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</si>
  <si>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</si>
  <si>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</si>
  <si>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</si>
  <si>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</si>
  <si>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</si>
  <si>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</si>
  <si>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</si>
  <si>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</si>
  <si>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</si>
  <si>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</si>
  <si>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</si>
  <si>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</si>
  <si>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</si>
  <si>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</si>
  <si>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</si>
  <si>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</si>
  <si>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</si>
  <si>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</si>
  <si>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</si>
  <si>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</si>
  <si>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</si>
  <si>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</si>
  <si>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</si>
  <si>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</si>
  <si>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</si>
  <si>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</si>
  <si>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</si>
  <si>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</si>
  <si>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</si>
  <si>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</si>
  <si>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</si>
  <si>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</si>
  <si>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</si>
  <si>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</si>
  <si>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</si>
  <si>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</si>
  <si>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</si>
  <si>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</si>
  <si>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</si>
  <si>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</si>
  <si>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</si>
  <si>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</si>
  <si>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</si>
  <si>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</si>
  <si>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</si>
  <si>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</si>
  <si>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</si>
  <si>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</si>
  <si>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</si>
  <si>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</si>
  <si>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</si>
  <si>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</si>
  <si>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</si>
  <si>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</si>
  <si>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</si>
  <si>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</si>
  <si>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</si>
  <si>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</si>
  <si>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</si>
  <si>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</si>
  <si>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</si>
  <si>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</si>
  <si>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</si>
  <si>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</si>
  <si>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</si>
  <si>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</si>
  <si>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</si>
  <si>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</si>
  <si>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</si>
  <si>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</si>
  <si>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</si>
  <si>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</si>
  <si>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</si>
  <si>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</si>
  <si>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</si>
  <si>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</si>
  <si>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</si>
  <si>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</si>
  <si>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</si>
  <si>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</si>
  <si>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</si>
  <si>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</si>
  <si>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</si>
  <si>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</si>
  <si>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</si>
  <si>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</si>
  <si>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</si>
  <si>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</si>
  <si>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</si>
  <si>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</si>
  <si>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</si>
  <si>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</si>
  <si>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</si>
  <si>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</si>
  <si>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</si>
  <si>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</si>
  <si>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</si>
  <si>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</si>
  <si>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</si>
  <si>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</si>
  <si>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</si>
  <si>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</si>
  <si>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</si>
  <si>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</si>
  <si>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</si>
  <si>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</si>
  <si>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</si>
  <si>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</si>
  <si>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</si>
  <si>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</si>
  <si>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</si>
  <si>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</si>
  <si>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</si>
  <si>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</si>
  <si>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</si>
  <si>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</si>
  <si>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</si>
  <si>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</si>
  <si>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</si>
  <si>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</si>
  <si>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</si>
  <si>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</si>
  <si>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</si>
  <si>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</si>
  <si>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</si>
  <si>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</si>
  <si>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</si>
  <si>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</si>
  <si>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</si>
  <si>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</si>
  <si>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</si>
  <si>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</si>
  <si>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</si>
  <si>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</si>
  <si>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</si>
  <si>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</si>
  <si>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</si>
  <si>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</si>
  <si>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</si>
  <si>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</si>
  <si>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</si>
  <si>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</si>
  <si>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</si>
  <si>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</si>
  <si>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</si>
  <si>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</si>
  <si>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</si>
  <si>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</si>
  <si>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</si>
  <si>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</si>
  <si>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</si>
  <si>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</si>
  <si>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</si>
  <si>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</si>
  <si>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</si>
  <si>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</si>
  <si>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</si>
  <si>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</si>
  <si>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</si>
  <si>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</si>
  <si>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</si>
  <si>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</si>
  <si>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</si>
  <si>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</si>
  <si>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</si>
  <si>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</si>
  <si>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</si>
  <si>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</si>
  <si>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</si>
  <si>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</si>
  <si>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</si>
  <si>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</si>
  <si>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</si>
  <si>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</si>
  <si>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</si>
  <si>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</si>
  <si>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</si>
  <si>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</si>
  <si>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</si>
  <si>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</si>
  <si>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</si>
  <si>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</si>
  <si>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</si>
  <si>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</si>
  <si>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</si>
  <si>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</si>
  <si>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</si>
  <si>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</si>
  <si>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</si>
  <si>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</si>
  <si>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</si>
  <si>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</si>
  <si>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</si>
  <si>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</si>
  <si>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</si>
  <si>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</si>
  <si>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</si>
  <si>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</si>
  <si>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</si>
  <si>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</si>
  <si>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</si>
  <si>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</si>
  <si>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</si>
  <si>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</si>
  <si>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</si>
  <si>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</si>
  <si>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</si>
  <si>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</si>
  <si>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</si>
  <si>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</si>
  <si>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</si>
  <si>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</si>
  <si>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</si>
  <si>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</si>
  <si>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</si>
  <si>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</si>
  <si>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</si>
  <si>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</si>
  <si>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</si>
  <si>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</si>
  <si>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</si>
  <si>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</si>
  <si>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</si>
  <si>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</si>
  <si>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</si>
  <si>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</si>
  <si>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</si>
  <si>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</si>
  <si>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</si>
  <si>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</si>
  <si>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</si>
  <si>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</si>
  <si>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</si>
  <si>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</si>
  <si>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</si>
  <si>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</si>
  <si>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</si>
  <si>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</si>
  <si>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</si>
  <si>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</si>
  <si>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</si>
  <si>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</si>
  <si>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</si>
  <si>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</si>
  <si>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</si>
  <si>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</si>
  <si>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</si>
  <si>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</si>
  <si>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</si>
  <si>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</si>
  <si>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</si>
  <si>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</si>
  <si>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</si>
  <si>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</si>
  <si>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</si>
  <si>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</si>
  <si>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</si>
  <si>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</si>
  <si>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</si>
  <si>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</si>
  <si>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</si>
  <si>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</si>
  <si>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</si>
  <si>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</si>
  <si>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</si>
  <si>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</si>
  <si>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</si>
  <si>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</si>
  <si>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</si>
  <si>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</si>
  <si>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</si>
  <si>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</si>
  <si>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</si>
  <si>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</si>
  <si>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</si>
  <si>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</si>
  <si>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</si>
  <si>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</si>
  <si>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</si>
  <si>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</si>
  <si>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</si>
  <si>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</si>
  <si>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</si>
  <si>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</si>
  <si>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</si>
  <si>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</si>
  <si>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</si>
  <si>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</si>
  <si>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</si>
  <si>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</si>
  <si>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</si>
  <si>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</si>
  <si>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</si>
  <si>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</si>
  <si>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</si>
  <si>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</si>
  <si>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</si>
  <si>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</si>
  <si>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</si>
  <si>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</si>
  <si>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</si>
  <si>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</si>
  <si>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</si>
  <si>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</si>
  <si>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</si>
  <si>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</si>
  <si>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</si>
  <si>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</si>
  <si>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</si>
  <si>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</si>
  <si>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</si>
  <si>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</si>
  <si>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</si>
  <si>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</si>
  <si>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</si>
  <si>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</si>
  <si>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</si>
  <si>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</si>
  <si>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</si>
  <si>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</si>
  <si>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</si>
  <si>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</si>
  <si>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</si>
  <si>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</si>
  <si>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</si>
  <si>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</si>
  <si>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</si>
  <si>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</si>
  <si>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</si>
  <si>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</si>
  <si>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</si>
  <si>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</si>
  <si>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</si>
  <si>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</si>
  <si>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</si>
  <si>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</si>
  <si>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</si>
  <si>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</si>
  <si>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</si>
  <si>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</si>
  <si>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</si>
  <si>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</si>
  <si>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</si>
  <si>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</si>
  <si>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</si>
  <si>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</si>
  <si>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</si>
  <si>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</si>
  <si>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</si>
  <si>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</si>
  <si>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</si>
  <si>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</si>
  <si>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</si>
  <si>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</si>
  <si>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</si>
  <si>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</si>
  <si>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</si>
  <si>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</si>
  <si>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</si>
  <si>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</si>
  <si>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</si>
  <si>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</si>
  <si>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</si>
  <si>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</si>
  <si>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</si>
  <si>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</si>
  <si>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</si>
  <si>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</si>
  <si>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</si>
  <si>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</si>
  <si>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</si>
  <si>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</si>
  <si>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</si>
  <si>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</si>
  <si>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</si>
  <si>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</si>
  <si>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</si>
  <si>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</si>
  <si>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</si>
  <si>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</si>
  <si>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</si>
  <si>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</si>
  <si>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</si>
  <si>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</si>
  <si>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</si>
  <si>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</si>
  <si>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</si>
  <si>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</si>
  <si>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</si>
  <si>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</si>
  <si>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</si>
  <si>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</si>
  <si>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</si>
  <si>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</si>
  <si>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</si>
  <si>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</si>
  <si>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</si>
  <si>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</si>
  <si>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</si>
  <si>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</si>
  <si>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</si>
  <si>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</si>
  <si>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</si>
  <si>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</si>
  <si>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</si>
  <si>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</si>
  <si>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</si>
  <si>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</si>
  <si>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</si>
  <si>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</si>
  <si>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</si>
  <si>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</si>
  <si>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</si>
  <si>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</si>
  <si>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</si>
  <si>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</si>
  <si>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</si>
  <si>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</si>
  <si>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</si>
  <si>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</si>
  <si>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</si>
  <si>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</si>
  <si>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</si>
  <si>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</si>
  <si>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</si>
  <si>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</si>
  <si>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</si>
  <si>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</si>
  <si>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</si>
  <si>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</si>
  <si>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</si>
  <si>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</si>
  <si>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</si>
  <si>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</si>
  <si>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</si>
  <si>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</si>
  <si>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</si>
  <si>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</si>
  <si>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</si>
  <si>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</si>
  <si>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</si>
  <si>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</si>
  <si>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</si>
  <si>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</si>
  <si>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</si>
  <si>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</si>
  <si>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</si>
  <si>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</si>
  <si>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</si>
  <si>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</si>
  <si>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</si>
  <si>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</si>
  <si>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</si>
  <si>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</si>
  <si>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</si>
  <si>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</si>
  <si>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</si>
  <si>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</si>
  <si>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</si>
  <si>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</si>
  <si>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</si>
  <si>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</si>
  <si>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</si>
  <si>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</si>
  <si>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</si>
  <si>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</si>
  <si>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</si>
  <si>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</si>
  <si>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</si>
  <si>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</si>
  <si>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</si>
  <si>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</si>
  <si>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</si>
  <si>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</si>
  <si>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</si>
  <si>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</si>
  <si>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</si>
  <si>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</si>
  <si>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</si>
  <si>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</si>
  <si>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</si>
  <si>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</si>
  <si>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</si>
  <si>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</si>
  <si>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</si>
  <si>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</si>
  <si>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</si>
  <si>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</si>
  <si>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</si>
  <si>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</si>
  <si>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</si>
  <si>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</si>
  <si>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</si>
  <si>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</si>
  <si>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</si>
  <si>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</si>
  <si>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</si>
  <si>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</si>
  <si>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</si>
  <si>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</si>
  <si>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</si>
  <si>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</si>
  <si>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</si>
  <si>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</si>
  <si>
    <t>¡ABBÁ, PADRE, PADRE!</t>
  </si>
  <si>
    <t>ESTE MISMO ESPÍRITU</t>
  </si>
  <si>
    <t>DA TESTIMONIO A NUESTRO ESPÍRITU</t>
  </si>
  <si>
    <t>DE QUE SOMOS HIJOS DE DIOS.</t>
  </si>
  <si>
    <t>Y, SI HIJOS, TAMBIÉN HEREDEROS,</t>
  </si>
  <si>
    <t>COHEREDEROS DE CRISTO,</t>
  </si>
  <si>
    <t>HEREDEROS DE DIOS.</t>
  </si>
  <si>
    <t>No hemos recibido</t>
  </si>
  <si>
    <t>el espíritu de siervos</t>
  </si>
  <si>
    <t>para recaer en el temor,</t>
  </si>
  <si>
    <t>para recaer en el temor</t>
  </si>
  <si>
    <t>Do</t>
  </si>
  <si>
    <t> /*********************** FUENTE DEL CANTO ***********************/</t>
  </si>
  <si>
    <t>Hacía calor aquel día</t>
  </si>
  <si>
    <t>Alzando los ojos, miró</t>
  </si>
  <si>
    <t>cuando Abraham</t>
  </si>
  <si>
    <t>estaba sentado delante de su tienda.</t>
  </si>
  <si>
    <t>estaba sentado</t>
  </si>
  <si>
    <t>cerca del encinar de Mambré.</t>
  </si>
  <si>
    <t>y tres hombres de pie</t>
  </si>
  <si>
    <t>estaban delante.</t>
  </si>
  <si>
    <t>En cuanto los vio,</t>
  </si>
  <si>
    <t>se inclinó hasta el suelo y dijo:</t>
  </si>
  <si>
    <t>«Oh Señor mío,</t>
  </si>
  <si>
    <t>no pases, te ruego, sin detenerte.</t>
  </si>
  <si>
    <t>«Os traeré un poco de agua,</t>
  </si>
  <si>
    <t>os lavaré los pies</t>
  </si>
  <si>
    <t>y reposaréis a la sombra.</t>
  </si>
  <si>
    <t>Os traeré un bocado,</t>
  </si>
  <si>
    <t>os reconfortaréis</t>
  </si>
  <si>
    <t>y lúego seguiréis adelante.</t>
  </si>
  <si>
    <t>No por casualidad</t>
  </si>
  <si>
    <t>habéis pasado hoy delante de mí.</t>
  </si>
  <si>
    <t>¿Acaso una madre olvida a su hijo de pecho,</t>
  </si>
  <si>
    <t>Fa#</t>
  </si>
  <si>
    <t>Escuchad, islas lejanas,</t>
  </si>
  <si>
    <t>prestad atención, naciones,</t>
  </si>
  <si>
    <t>así habla el Señor, el Santo de Israel:</t>
  </si>
  <si>
    <t>Aquel que tiene la vida despreciada</t>
  </si>
  <si>
    <t>y es el abominio de las gentes,</t>
  </si>
  <si>
    <t>al esclavo de los dominadores:</t>
  </si>
  <si>
    <t>En el día favorable te ayudaré,</t>
  </si>
  <si>
    <t>en el día de la muerte te asistiré,</t>
  </si>
  <si>
    <t>pues te he elegido</t>
  </si>
  <si>
    <t>como alianza a las naciones.</t>
  </si>
  <si>
    <t>Dirás a los prisioneros: «Salid»;</t>
  </si>
  <si>
    <t>dirás a los ciegos: «Mirad»;</t>
  </si>
  <si>
    <t>conducirás a los pueblos</t>
  </si>
  <si>
    <t>por el camino de la vida.</t>
  </si>
  <si>
    <t>Mas Sión dice: «Yahveh me ha abandonado,</t>
  </si>
  <si>
    <t>Si</t>
  </si>
  <si>
    <t>Yahveh me ha olvidado».</t>
  </si>
  <si>
    <t>es que se olvida del hijo de su seno?</t>
  </si>
  <si>
    <t>TE VERÁN LOS REYES,</t>
  </si>
  <si>
    <t>SE PONDRÁN EN PIE.</t>
  </si>
  <si>
    <t>LOS PRÍNCIPES DE LA TIERRA</t>
  </si>
  <si>
    <t>SE INCLINARÁN,</t>
  </si>
  <si>
    <t>YO TE HE ELEGIDO,</t>
  </si>
  <si>
    <t>TE HE ELEGIDO.</t>
  </si>
  <si>
    <t>PUES AUNQUE UNA MADRE</t>
  </si>
  <si>
    <t>SE OLVIDASE DE SU HIJO,</t>
  </si>
  <si>
    <t>YO JAMÁS TE OLVIDARÉ.</t>
  </si>
  <si>
    <t>MÍRAME, EN LAS PALMAS DE MIS MANOS</t>
  </si>
  <si>
    <t>TE LLEVO TATUADA.</t>
  </si>
  <si>
    <t>Inicio</t>
  </si>
  <si>
    <t>cantor</t>
  </si>
  <si>
    <t>asamblea</t>
  </si>
  <si>
    <t>la</t>
  </si>
  <si>
    <t>a2</t>
  </si>
  <si>
    <t>aStyle</t>
  </si>
  <si>
    <t>a3</t>
  </si>
  <si>
    <t>Estado</t>
  </si>
  <si>
    <t>la7</t>
  </si>
  <si>
    <t>la6</t>
  </si>
  <si>
    <t>lam</t>
  </si>
  <si>
    <t>lam7</t>
  </si>
  <si>
    <t>lam6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</si>
</sst>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
      <sz val="15"/>
      <color theme="0"/>
      <name val="MV Boli"/>
    </font>
    <font>
      <sz val="18"/>
      <color theme="0"/>
      <name val="Aptos Narrow"/>
      <family val="2"/>
      <scheme val="minor"/>
    </font>
    <font>
      <sz val="18"/>
      <name val="Aptos Narrow"/>
      <family val="2"/>
      <scheme val="minor"/>
    </font>
    <font>
      <sz val="16"/>
      <color theme="0"/>
      <name val="Aptos Narrow"/>
      <family val="2"/>
      <scheme val="minor"/>
    </font>
    <font>
      <u/>
      <sz val="11"/>
      <color theme="10"/>
      <name val="Aptos Narrow"/>
      <family val="2"/>
      <scheme val="minor"/>
    </font>
    <font>
      <u/>
      <sz val="18"/>
      <color theme="10"/>
      <name val="Aptos Narrow"/>
      <family val="2"/>
      <scheme val="minor"/>
    </font>
    <font>
      <sz val="22"/>
      <color theme="0"/>
      <name val="Aptos Narrow"/>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2">
    <xf numFmtId="0" fontId="0" fillId="0" borderId="0"/>
    <xf numFmtId="0" fontId="50" fillId="0" borderId="0" applyNumberFormat="0" applyFill="0" applyBorder="0" applyAlignment="0" applyProtection="0"/>
  </cellStyleXfs>
  <cellXfs count="88">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xf numFmtId="0" fontId="46" fillId="10" borderId="0" xfId="0" applyFont="1" applyFill="1"/>
    <xf numFmtId="0" fontId="46" fillId="10" borderId="0" xfId="0" applyFont="1" applyFill="1" applyAlignment="1">
      <alignment horizontal="center"/>
    </xf>
    <xf numFmtId="0" fontId="17" fillId="5" borderId="0" xfId="0" applyFont="1" applyFill="1" applyAlignment="1" applyProtection="1">
      <alignment horizontal="center"/>
      <protection locked="0"/>
    </xf>
    <xf numFmtId="0" fontId="17" fillId="6" borderId="0" xfId="0" applyFont="1" applyFill="1" applyAlignment="1" applyProtection="1">
      <alignment horizontal="center"/>
      <protection locked="0"/>
    </xf>
    <xf numFmtId="0" fontId="47" fillId="10" borderId="0" xfId="0" applyFont="1" applyFill="1" applyProtection="1">
      <protection locked="0"/>
    </xf>
    <xf numFmtId="0" fontId="48" fillId="11" borderId="0" xfId="0" applyFont="1" applyFill="1" applyProtection="1">
      <protection locked="0"/>
    </xf>
    <xf numFmtId="0" fontId="49" fillId="10" borderId="0" xfId="0" applyFont="1" applyFill="1"/>
    <xf numFmtId="0" fontId="19" fillId="5" borderId="0" xfId="0" applyFont="1" applyFill="1" applyAlignment="1" applyProtection="1">
      <alignment horizontal="center"/>
      <protection locked="0"/>
    </xf>
    <xf numFmtId="0" fontId="17" fillId="8" borderId="0" xfId="0" applyFont="1" applyFill="1" applyAlignment="1" applyProtection="1">
      <alignment horizontal="center"/>
      <protection locked="0"/>
    </xf>
    <xf numFmtId="0" fontId="19" fillId="8" borderId="0" xfId="0" applyFont="1" applyFill="1" applyAlignment="1" applyProtection="1">
      <alignment horizontal="center"/>
      <protection locked="0"/>
    </xf>
    <xf numFmtId="0" fontId="19" fillId="6" borderId="0" xfId="0" applyFont="1" applyFill="1" applyAlignment="1" applyProtection="1">
      <alignment horizontal="center"/>
      <protection locked="0"/>
    </xf>
    <xf numFmtId="0" fontId="17" fillId="4" borderId="0" xfId="0" applyFont="1" applyFill="1" applyAlignment="1" applyProtection="1">
      <alignment horizontal="center"/>
      <protection locked="0"/>
    </xf>
    <xf numFmtId="0" fontId="19" fillId="4" borderId="0" xfId="0" applyFont="1" applyFill="1" applyAlignment="1" applyProtection="1">
      <alignment horizontal="center"/>
      <protection locked="0"/>
    </xf>
    <xf numFmtId="0" fontId="51" fillId="0" borderId="0" xfId="1" applyFont="1" applyAlignment="1">
      <alignment vertical="center"/>
    </xf>
    <xf numFmtId="0" fontId="52" fillId="10" borderId="0" xfId="0" applyFont="1" applyFill="1"/>
    <xf numFmtId="0" fontId="0" fillId="0" borderId="0" xfId="0" applyAlignment="1">
      <alignment horizontal="center"/>
    </xf>
  </cellXfs>
  <cellStyles count="2">
    <cellStyle name="Hyperlink" xfId="1" builtinId="8"/>
    <cellStyle name="Normal" xfId="0" builtinId="0"/>
  </cellStyles>
  <dxfs count="34">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45</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10</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298926</xdr:colOff>
      <xdr:row>18</xdr:row>
      <xdr:rowOff>93146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374857</xdr:colOff>
      <xdr:row>3</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39</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103189</xdr:colOff>
      <xdr:row>1</xdr:row>
      <xdr:rowOff>115094</xdr:rowOff>
    </xdr:from>
    <xdr:to>
      <xdr:col>16</xdr:col>
      <xdr:colOff>165614</xdr:colOff>
      <xdr:row>21</xdr:row>
      <xdr:rowOff>63844</xdr:rowOff>
    </xdr:to>
    <xdr:pic>
      <xdr:nvPicPr>
        <xdr:cNvPr id="2" name="Picture 1">
          <a:extLst>
            <a:ext uri="{FF2B5EF4-FFF2-40B4-BE49-F238E27FC236}">
              <a16:creationId xmlns:a16="http://schemas.microsoft.com/office/drawing/2014/main" id="{D26DB959-9C12-1A85-86FC-B268EB469224}"/>
            </a:ext>
          </a:extLst>
        </xdr:cNvPr>
        <xdr:cNvPicPr>
          <a:picLocks noChangeAspect="1"/>
        </xdr:cNvPicPr>
      </xdr:nvPicPr>
      <xdr:blipFill>
        <a:blip xmlns:r="http://schemas.openxmlformats.org/officeDocument/2006/relationships" r:embed="rId1"/>
        <a:stretch>
          <a:fillRect/>
        </a:stretch>
      </xdr:blipFill>
      <xdr:spPr>
        <a:xfrm>
          <a:off x="5389564" y="297657"/>
          <a:ext cx="3729550" cy="360000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3">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2"/>
    <tableColumn id="2" xr3:uid="{F3695778-3658-4F67-9234-1CC5A2DF7AD3}" name="CANTO"/>
    <tableColumn id="3" xr3:uid="{7BCFAC6A-73CE-4837-A066-0A68D2CE6B9E}" name="CITA" dataDxfId="31"/>
    <tableColumn id="9" xr3:uid="{AC10499F-C3CB-4156-8E75-31F9888949FF}" name="ab_citas"/>
    <tableColumn id="4" xr3:uid="{80E8E180-82E8-4B34-A7EE-8FC007B9894E}" name="LETRAS"/>
    <tableColumn id="7" xr3:uid="{2905DA12-F748-4761-B22D-99431EB986D4}" name="ARCHIVO" dataDxfId="30">
      <calculatedColumnFormula>_xlfn.CONCAT("""","archivo","""",": ","""","/cantos/resucito/" &amp; LEFT(Table1[[#This Row],[id]], 1),"/",Table1[[#This Row],[id]],".html","""")</calculatedColumnFormula>
    </tableColumn>
    <tableColumn id="8" xr3:uid="{5CE3485E-28A7-4D2F-BB04-44AA44AACEEA}" name="Column1" dataDxfId="29">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8"/>
    <tableColumn id="2" xr3:uid="{ADAF2F99-E097-49CC-B7E9-A337D1EB5ECF}" name="ID" dataDxfId="27"/>
    <tableColumn id="3" xr3:uid="{E40A5054-F45E-4EC0-951E-A5D5AD228538}" name="Or#" dataDxfId="26"/>
    <tableColumn id="4" xr3:uid="{2D9E6520-47CB-42FC-8AC1-C4BEAE33644F}" name="c" dataDxfId="25"/>
    <tableColumn id="5" xr3:uid="{70940C36-C8F5-4A8C-9178-21788C692359}" name="Title" dataDxfId="24"/>
    <tableColumn id="6" xr3:uid="{72746EA3-EA6E-49A5-9475-B210EC7172A8}" name="c2" dataDxfId="23"/>
    <tableColumn id="7" xr3:uid="{5AEE8B5F-083C-4FA3-8E7F-C63A3C23BD9E}" name="Titulo" dataDxfId="22"/>
    <tableColumn id="8" xr3:uid="{C9E29549-E211-4915-8F98-F9D11E2F0567}" name="c0" dataDxfId="21"/>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0"/>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9">
      <calculatedColumnFormula>_xlfn.CONCAT(Table13456[[#This Row],[ID]:[c021]])</calculatedColumnFormula>
    </tableColumn>
    <tableColumn id="19" xr3:uid="{35DC5EF1-CAA0-431E-9E52-5A15729E103C}" name="CANTO" dataDxfId="18">
      <calculatedColumnFormula>UPPER(Table13456[[#This Row],[Titulo]])</calculatedColumnFormula>
    </tableColumn>
    <tableColumn id="20" xr3:uid="{232FE0B0-EA0B-459C-BAB3-E4BEBEAFC795}" name="canto2" dataDxfId="17">
      <calculatedColumnFormula>LOWER(SUBSTITUTE(Table13456[[#This Row],[CANTO]], " ", ""))</calculatedColumnFormula>
    </tableColumn>
    <tableColumn id="21" xr3:uid="{E8AD92D0-0026-40B0-98F0-B54BD0BBEEA3}" name="citas" dataDxfId="16">
      <calculatedColumnFormula>Table13456[[#This Row],[Subtitle5]]</calculatedColumnFormula>
    </tableColumn>
    <tableColumn id="22" xr3:uid="{CF46505C-22C1-4C55-B148-E8BC49690909}" name="letra" dataDxfId="15"/>
    <tableColumn id="23" xr3:uid="{326C0793-91F8-4AFC-816B-B701161B2226}" name="Column1" dataDxfId="14">
      <calculatedColumnFormula>Table1[[#Headers],[CANTO]]</calculatedColumnFormula>
    </tableColumn>
    <tableColumn id="24" xr3:uid="{5EB69D13-9E12-498C-80D0-68F047154351}" name="Column2" dataDxfId="13">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2">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1">
      <calculatedColumnFormula>REPLACE(LOWER(Table14[[#This Row],[CANTO]]),1,1,UPPER(LEFT(Table14[[#This Row],[CANTO]],1)))</calculatedColumnFormula>
    </tableColumn>
    <tableColumn id="2" xr3:uid="{642ADA13-0430-43D5-A301-D13A8F377732}" name="CANTO"/>
    <tableColumn id="3" xr3:uid="{1A25DCF0-0EF3-47B2-8A3E-FFD449EA23F2}" name="CITA" dataDxfId="10">
      <calculatedColumnFormula>VLOOKUP(Table14[[#This Row],['#]],'Codigo Cantos'!A3:AN238, 11, FALSE)</calculatedColumnFormula>
    </tableColumn>
    <tableColumn id="4" xr3:uid="{69A86176-DDFB-48EF-B07F-8968A3A5822E}" name="LETRAS"/>
    <tableColumn id="7" xr3:uid="{A277D4BE-DB5E-4DDD-A157-C1FFC1CC7508}" name="ARCHIVO" dataDxfId="9">
      <calculatedColumnFormula>_xlfn.CONCAT("""","archivo","""",": ","""","/cantos/resucito/" &amp; LEFT(Table14[[#This Row],[id]], 1),"/",Table14[[#This Row],[id]],".html","""")</calculatedColumnFormula>
    </tableColumn>
    <tableColumn id="8" xr3:uid="{30C0A535-C76D-452A-82D9-ABA2B92E73E6}" name="Column1" dataDxfId="8">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7">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6"/>
    <tableColumn id="2" xr3:uid="{F00364F4-D61B-4ADB-82C0-59874AE1B0DD}" name="CANTO"/>
    <tableColumn id="3" xr3:uid="{232BF874-E7FF-4084-95CC-D07E3A86119A}" name="CITA" dataDxfId="5">
      <calculatedColumnFormula>VLOOKUP(Table15[[#This Row],['#]],'Codigo Cantos'!A3:AN238, 11, FALSE)</calculatedColumnFormula>
    </tableColumn>
    <tableColumn id="4" xr3:uid="{66A27942-4ECB-4001-834D-D65C41798AE5}" name="LETRAS"/>
    <tableColumn id="7" xr3:uid="{62E145B4-5A5A-4633-9737-3D135F3B85CA}" name="ARCHIVO" dataDxfId="4">
      <calculatedColumnFormula>_xlfn.CONCAT("""","archivo","""",": ","""","/cantos/resucito/" &amp; LEFT(Table15[[#This Row],[id]], 1),"/",Table15[[#This Row],[id]],".html","""")</calculatedColumnFormula>
    </tableColumn>
    <tableColumn id="8" xr3:uid="{1CD9E073-F30C-46EC-9588-879A5D5A7654}" name="Column1" dataDxfId="3">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filterColumn colId="3">
      <customFilters>
        <customFilter operator="notEqual" val=" "/>
      </customFilters>
    </filterColumn>
  </autoFilter>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headerRowDxfId="2">
  <autoFilter ref="A2:F44" xr:uid="{CA7FC93F-5042-4146-BAEB-37AFF4804E8B}"/>
  <tableColumns count="6">
    <tableColumn id="1" xr3:uid="{22BE6348-CBC3-41F1-BE37-BEA0AA4F09D6}" name="Acorde"/>
    <tableColumn id="2" xr3:uid="{70AE65F4-4FF4-4BCA-A60A-9184828B2E93}" name="a2"/>
    <tableColumn id="6" xr3:uid="{74353A41-AF14-4325-A1BC-200EDDA95608}" name="aStyle"/>
    <tableColumn id="3" xr3:uid="{C8A713A7-40F3-4E9A-BCF4-A223C6BBD761}" name="a3"/>
    <tableColumn id="5" xr3:uid="{A52E85F3-DF3E-4940-97B1-8F5941A96429}" name="Estado" dataDxfId="1"/>
    <tableColumn id="4" xr3:uid="{EA3346F8-041B-4FCC-8402-989C3433AE4F}" name="Codigo" dataDxfId="0">
      <calculatedColumnFormula>_xlfn.CONCAT("&lt;a href=","""","#",""""," class=","""","notas-enlace",""""," onclick=","""","mostrarImagen('/cantos/src/ima/",D3,".jpg'); return false;","""","&gt;",PROPER(B3),Table57[[#This Row],[aStyle]],"&lt;/a&gt;")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dimension ref="B2:B4"/>
  <sheetViews>
    <sheetView workbookViewId="0"/>
  </sheetViews>
  <sheetFormatPr defaultRowHeight="14.5" x14ac:dyDescent="0.35"/>
  <sheetData>
    <row r="2" spans="2:2" ht="28" x14ac:dyDescent="0.35">
      <c r="B2" s="71" t="s">
        <v>1420</v>
      </c>
    </row>
    <row r="3" spans="2:2" ht="28" x14ac:dyDescent="0.35">
      <c r="B3" s="71" t="s">
        <v>1421</v>
      </c>
    </row>
    <row r="4" spans="2:2" ht="28" x14ac:dyDescent="0.35">
      <c r="B4" s="71" t="s">
        <v>1422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topLeftCell="A70" zoomScale="175" zoomScaleNormal="175" workbookViewId="0">
      <selection activeCell="A80" sqref="A80"/>
    </sheetView>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41" bestFit="1"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C3" sqref="C3"/>
    </sheetView>
  </sheetViews>
  <sheetFormatPr defaultRowHeight="14.5" x14ac:dyDescent="0.35"/>
  <cols>
    <col min="2" max="2" width="8.1796875" customWidth="1"/>
    <col min="5" max="5" width="95.54296875" bestFit="1" customWidth="1"/>
  </cols>
  <sheetData>
    <row r="1" spans="1:5" x14ac:dyDescent="0.35">
      <c r="D1" t="s">
        <v>1125</v>
      </c>
    </row>
    <row r="2" spans="1:5" x14ac:dyDescent="0.35">
      <c r="A2" t="s">
        <v>1190</v>
      </c>
      <c r="B2" t="s">
        <v>1191</v>
      </c>
      <c r="C2" t="s">
        <v>1192</v>
      </c>
      <c r="D2" t="s">
        <v>1193</v>
      </c>
      <c r="E2" t="s">
        <v>310</v>
      </c>
    </row>
    <row r="3" spans="1:5" x14ac:dyDescent="0.35">
      <c r="A3" t="s">
        <v>1118</v>
      </c>
      <c r="B3" t="s">
        <v>1118</v>
      </c>
      <c r="C3" t="s">
        <v>1118</v>
      </c>
      <c r="D3" t="s">
        <v>1194</v>
      </c>
      <c r="E3" t="str">
        <f>_xlfn.CONCAT("&lt;a href=","""","#",""""," class=","""","notas-enlace",""""," onclick=","""","mostrarImagen('/cantos/src/ima/",C3,".jpg'); return false;","""","&gt;",PROPER(B3),"&lt;/a&gt;")</f>
        <v>&lt;a href="#" class="notas-enlace" onclick="mostrarImagen('/cantos/src/ima/do.jpg'); return false;"&gt;Do&lt;/a&gt;</v>
      </c>
    </row>
    <row r="4" spans="1:5" hidden="1"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35">
      <c r="A5" t="s">
        <v>1128</v>
      </c>
      <c r="B5" t="s">
        <v>1129</v>
      </c>
      <c r="C5" t="s">
        <v>1129</v>
      </c>
      <c r="E5" t="str">
        <f t="shared" si="0"/>
        <v>&lt;a href="#" class="notas-enlace" onclick="mostrarImagen('/cantos/src/ima/dom.jpg'); return false;"&gt;Dom&lt;/a&gt;</v>
      </c>
    </row>
    <row r="6" spans="1:5" hidden="1" x14ac:dyDescent="0.35">
      <c r="A6" t="s">
        <v>1130</v>
      </c>
      <c r="B6" t="s">
        <v>1130</v>
      </c>
      <c r="C6" t="s">
        <v>1131</v>
      </c>
      <c r="E6" t="str">
        <f t="shared" si="0"/>
        <v>&lt;a href="#" class="notas-enlace" onclick="mostrarImagen('/cantos/src/ima/dos.jpg'); return false;"&gt;Do#&lt;/a&gt;</v>
      </c>
    </row>
    <row r="7" spans="1:5" hidden="1" x14ac:dyDescent="0.35">
      <c r="A7" t="s">
        <v>1132</v>
      </c>
      <c r="B7" t="s">
        <v>1132</v>
      </c>
      <c r="C7" t="s">
        <v>1133</v>
      </c>
      <c r="E7" t="str">
        <f t="shared" si="0"/>
        <v>&lt;a href="#" class="notas-enlace" onclick="mostrarImagen('/cantos/src/ima/dos7.jpg'); return false;"&gt;Do#7&lt;/a&gt;</v>
      </c>
    </row>
    <row r="8" spans="1:5" hidden="1" x14ac:dyDescent="0.35">
      <c r="A8" t="s">
        <v>1134</v>
      </c>
      <c r="B8" t="s">
        <v>1189</v>
      </c>
      <c r="C8" t="s">
        <v>1135</v>
      </c>
      <c r="E8" t="str">
        <f t="shared" si="0"/>
        <v>&lt;a href="#" class="notas-enlace" onclick="mostrarImagen('/cantos/src/ima/dosm.jpg'); return false;"&gt;Do#M&lt;/a&gt;</v>
      </c>
    </row>
    <row r="9" spans="1:5" hidden="1" x14ac:dyDescent="0.35">
      <c r="A9" t="s">
        <v>1119</v>
      </c>
      <c r="B9" t="s">
        <v>1119</v>
      </c>
      <c r="C9" t="s">
        <v>1119</v>
      </c>
      <c r="E9" t="str">
        <f t="shared" si="0"/>
        <v>&lt;a href="#" class="notas-enlace" onclick="mostrarImagen('/cantos/src/ima/re.jpg'); return false;"&gt;Re&lt;/a&gt;</v>
      </c>
    </row>
    <row r="10" spans="1:5" hidden="1" x14ac:dyDescent="0.35">
      <c r="A10" t="s">
        <v>1136</v>
      </c>
      <c r="B10" t="s">
        <v>1136</v>
      </c>
      <c r="C10" t="s">
        <v>1136</v>
      </c>
      <c r="E10" t="str">
        <f t="shared" si="0"/>
        <v>&lt;a href="#" class="notas-enlace" onclick="mostrarImagen('/cantos/src/ima/re7.jpg'); return false;"&gt;Re7&lt;/a&gt;</v>
      </c>
    </row>
    <row r="11" spans="1:5" x14ac:dyDescent="0.35">
      <c r="A11" t="s">
        <v>1137</v>
      </c>
      <c r="B11" t="s">
        <v>1138</v>
      </c>
      <c r="C11" t="s">
        <v>1138</v>
      </c>
      <c r="D11" t="s">
        <v>1194</v>
      </c>
      <c r="E11" t="str">
        <f t="shared" si="0"/>
        <v>&lt;a href="#" class="notas-enlace" onclick="mostrarImagen('/cantos/src/ima/rem.jpg'); return false;"&gt;Rem&lt;/a&gt;</v>
      </c>
    </row>
    <row r="12" spans="1:5" hidden="1" x14ac:dyDescent="0.35">
      <c r="A12" t="s">
        <v>1139</v>
      </c>
      <c r="B12" t="s">
        <v>1127</v>
      </c>
      <c r="C12" t="s">
        <v>1127</v>
      </c>
      <c r="E12" t="str">
        <f t="shared" si="0"/>
        <v>&lt;a href="#" class="notas-enlace" onclick="mostrarImagen('/cantos/src/ima/rem9.jpg'); return false;"&gt;Rem9&lt;/a&gt;</v>
      </c>
    </row>
    <row r="13" spans="1:5" hidden="1" x14ac:dyDescent="0.35">
      <c r="A13" t="s">
        <v>1140</v>
      </c>
      <c r="B13" t="s">
        <v>1140</v>
      </c>
      <c r="C13" t="s">
        <v>1140</v>
      </c>
      <c r="E13" t="str">
        <f t="shared" si="0"/>
        <v>&lt;a href="#" class="notas-enlace" onclick="mostrarImagen('/cantos/src/ima/re#.jpg'); return false;"&gt;Re#&lt;/a&gt;</v>
      </c>
    </row>
    <row r="14" spans="1:5" hidden="1"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hidden="1" x14ac:dyDescent="0.35">
      <c r="A16" t="s">
        <v>1143</v>
      </c>
      <c r="B16" t="s">
        <v>1143</v>
      </c>
      <c r="C16" t="s">
        <v>1143</v>
      </c>
      <c r="E16" t="str">
        <f t="shared" si="0"/>
        <v>&lt;a href="#" class="notas-enlace" onclick="mostrarImagen('/cantos/src/ima/mimaj7.jpg'); return false;"&gt;Mimaj7&lt;/a&gt;</v>
      </c>
    </row>
    <row r="17" spans="1:5" hidden="1" x14ac:dyDescent="0.35">
      <c r="A17" t="s">
        <v>1144</v>
      </c>
      <c r="B17" t="s">
        <v>1144</v>
      </c>
      <c r="C17" t="s">
        <v>1144</v>
      </c>
      <c r="E17" t="str">
        <f t="shared" si="0"/>
        <v>&lt;a href="#" class="notas-enlace" onclick="mostrarImagen('/cantos/src/ima/mi7.jpg'); return false;"&gt;Mi7&lt;/a&gt;</v>
      </c>
    </row>
    <row r="18" spans="1:5" hidden="1" x14ac:dyDescent="0.35">
      <c r="A18" t="s">
        <v>1145</v>
      </c>
      <c r="B18" t="s">
        <v>1145</v>
      </c>
      <c r="C18" t="s">
        <v>1145</v>
      </c>
      <c r="E18" t="str">
        <f t="shared" si="0"/>
        <v>&lt;a href="#" class="notas-enlace" onclick="mostrarImagen('/cantos/src/ima/mi6.jpg'); return false;"&gt;Mi6&lt;/a&gt;</v>
      </c>
    </row>
    <row r="19" spans="1:5" hidden="1" x14ac:dyDescent="0.35">
      <c r="A19" t="s">
        <v>1146</v>
      </c>
      <c r="B19" t="s">
        <v>1148</v>
      </c>
      <c r="C19" t="s">
        <v>1148</v>
      </c>
      <c r="E19" t="str">
        <f t="shared" si="0"/>
        <v>&lt;a href="#" class="notas-enlace" onclick="mostrarImagen('/cantos/src/ima/mim.jpg'); return false;"&gt;Mim&lt;/a&gt;</v>
      </c>
    </row>
    <row r="20" spans="1:5" hidden="1"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hidden="1" x14ac:dyDescent="0.35">
      <c r="A22" t="s">
        <v>1152</v>
      </c>
      <c r="B22" t="s">
        <v>1152</v>
      </c>
      <c r="C22" t="s">
        <v>1152</v>
      </c>
      <c r="E22" t="str">
        <f t="shared" si="0"/>
        <v>&lt;a href="#" class="notas-enlace" onclick="mostrarImagen('/cantos/src/ima/famaj7.jpg'); return false;"&gt;Famaj7&lt;/a&gt;</v>
      </c>
    </row>
    <row r="23" spans="1:5" hidden="1" x14ac:dyDescent="0.35">
      <c r="A23" t="s">
        <v>1151</v>
      </c>
      <c r="B23" t="s">
        <v>1151</v>
      </c>
      <c r="C23" t="s">
        <v>1151</v>
      </c>
      <c r="E23" t="str">
        <f t="shared" si="0"/>
        <v>&lt;a href="#" class="notas-enlace" onclick="mostrarImagen('/cantos/src/ima/fa7.jpg'); return false;"&gt;Fa7&lt;/a&gt;</v>
      </c>
    </row>
    <row r="24" spans="1:5" hidden="1" x14ac:dyDescent="0.35">
      <c r="A24" t="s">
        <v>1156</v>
      </c>
      <c r="B24" t="s">
        <v>1153</v>
      </c>
      <c r="C24" t="s">
        <v>1153</v>
      </c>
      <c r="E24" t="str">
        <f t="shared" si="0"/>
        <v>&lt;a href="#" class="notas-enlace" onclick="mostrarImagen('/cantos/src/ima/fam.jpg'); return false;"&gt;Fam&lt;/a&gt;</v>
      </c>
    </row>
    <row r="25" spans="1:5" hidden="1" x14ac:dyDescent="0.35">
      <c r="A25" t="s">
        <v>1154</v>
      </c>
      <c r="B25" t="s">
        <v>1154</v>
      </c>
      <c r="C25" t="s">
        <v>1157</v>
      </c>
      <c r="E25" t="str">
        <f t="shared" si="0"/>
        <v>&lt;a href="#" class="notas-enlace" onclick="mostrarImagen('/cantos/src/ima/fas.jpg'); return false;"&gt;Fa#&lt;/a&gt;</v>
      </c>
    </row>
    <row r="26" spans="1:5" hidden="1" x14ac:dyDescent="0.35">
      <c r="A26" t="s">
        <v>1159</v>
      </c>
      <c r="B26" t="s">
        <v>1155</v>
      </c>
      <c r="C26" t="s">
        <v>1158</v>
      </c>
      <c r="E26" t="str">
        <f t="shared" si="0"/>
        <v>&lt;a href="#" class="notas-enlace" onclick="mostrarImagen('/cantos/src/ima/fasm.jpg'); return false;"&gt;Fa#M&lt;/a&gt;</v>
      </c>
    </row>
    <row r="27" spans="1:5" hidden="1" x14ac:dyDescent="0.35">
      <c r="A27" t="s">
        <v>1122</v>
      </c>
      <c r="B27" t="s">
        <v>1122</v>
      </c>
      <c r="C27" t="s">
        <v>1122</v>
      </c>
      <c r="E27" t="str">
        <f t="shared" si="0"/>
        <v>&lt;a href="#" class="notas-enlace" onclick="mostrarImagen('/cantos/src/ima/sol.jpg'); return false;"&gt;Sol&lt;/a&gt;</v>
      </c>
    </row>
    <row r="28" spans="1:5" hidden="1" x14ac:dyDescent="0.35">
      <c r="A28" t="s">
        <v>1160</v>
      </c>
      <c r="B28" t="s">
        <v>1160</v>
      </c>
      <c r="C28" t="s">
        <v>1160</v>
      </c>
      <c r="E28" t="str">
        <f t="shared" si="0"/>
        <v>&lt;a href="#" class="notas-enlace" onclick="mostrarImagen('/cantos/src/ima/sol7.jpg'); return false;"&gt;Sol7&lt;/a&gt;</v>
      </c>
    </row>
    <row r="29" spans="1:5" hidden="1" x14ac:dyDescent="0.35">
      <c r="A29" t="s">
        <v>1161</v>
      </c>
      <c r="B29" t="s">
        <v>1165</v>
      </c>
      <c r="C29" t="s">
        <v>1165</v>
      </c>
      <c r="E29" t="str">
        <f t="shared" si="0"/>
        <v>&lt;a href="#" class="notas-enlace" onclick="mostrarImagen('/cantos/src/ima/solm.jpg'); return false;"&gt;Solm&lt;/a&gt;</v>
      </c>
    </row>
    <row r="30" spans="1:5" hidden="1" x14ac:dyDescent="0.35">
      <c r="A30" t="s">
        <v>1162</v>
      </c>
      <c r="B30" t="s">
        <v>1162</v>
      </c>
      <c r="C30" t="s">
        <v>1166</v>
      </c>
      <c r="E30" t="str">
        <f t="shared" si="0"/>
        <v>&lt;a href="#" class="notas-enlace" onclick="mostrarImagen('/cantos/src/ima/sols.jpg'); return false;"&gt;Sol#&lt;/a&gt;</v>
      </c>
    </row>
    <row r="31" spans="1:5" hidden="1" x14ac:dyDescent="0.35">
      <c r="A31" t="s">
        <v>1163</v>
      </c>
      <c r="B31" t="s">
        <v>1163</v>
      </c>
      <c r="C31" t="s">
        <v>1167</v>
      </c>
      <c r="E31" t="str">
        <f t="shared" si="0"/>
        <v>&lt;a href="#" class="notas-enlace" onclick="mostrarImagen('/cantos/src/ima/sols7.jpg'); return false;"&gt;Sol#7&lt;/a&gt;</v>
      </c>
    </row>
    <row r="32" spans="1:5" hidden="1" x14ac:dyDescent="0.35">
      <c r="A32" t="s">
        <v>1177</v>
      </c>
      <c r="B32" t="s">
        <v>1164</v>
      </c>
      <c r="C32" t="s">
        <v>1168</v>
      </c>
      <c r="E32" t="str">
        <f t="shared" si="0"/>
        <v>&lt;a href="#" class="notas-enlace" onclick="mostrarImagen('/cantos/src/ima/solsm.jpg'); return false;"&gt;Sol#M&lt;/a&gt;</v>
      </c>
    </row>
    <row r="33" spans="1:5" hidden="1" x14ac:dyDescent="0.35">
      <c r="A33" t="s">
        <v>1123</v>
      </c>
      <c r="B33" t="s">
        <v>1123</v>
      </c>
      <c r="C33" t="s">
        <v>1123</v>
      </c>
      <c r="E33" t="str">
        <f t="shared" si="0"/>
        <v>&lt;a href="#" class="notas-enlace" onclick="mostrarImagen('/cantos/src/ima/La.jpg'); return false;"&gt;La&lt;/a&gt;</v>
      </c>
    </row>
    <row r="34" spans="1:5" hidden="1" x14ac:dyDescent="0.35">
      <c r="A34" t="s">
        <v>1169</v>
      </c>
      <c r="B34" t="s">
        <v>1169</v>
      </c>
      <c r="C34" t="s">
        <v>1169</v>
      </c>
      <c r="E34" t="str">
        <f t="shared" si="0"/>
        <v>&lt;a href="#" class="notas-enlace" onclick="mostrarImagen('/cantos/src/ima/La7.jpg'); return false;"&gt;La7&lt;/a&gt;</v>
      </c>
    </row>
    <row r="35" spans="1:5" hidden="1"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hidden="1" x14ac:dyDescent="0.35">
      <c r="A37" t="s">
        <v>1174</v>
      </c>
      <c r="B37" t="s">
        <v>1172</v>
      </c>
      <c r="C37" t="s">
        <v>1172</v>
      </c>
      <c r="E37" t="str">
        <f t="shared" si="0"/>
        <v>&lt;a href="#" class="notas-enlace" onclick="mostrarImagen('/cantos/src/ima/Lam7.jpg'); return false;"&gt;Lam7&lt;/a&gt;</v>
      </c>
    </row>
    <row r="38" spans="1:5" hidden="1" x14ac:dyDescent="0.35">
      <c r="A38" t="s">
        <v>1175</v>
      </c>
      <c r="B38" t="s">
        <v>1173</v>
      </c>
      <c r="C38" t="s">
        <v>1173</v>
      </c>
      <c r="E38" t="str">
        <f t="shared" si="0"/>
        <v>&lt;a href="#" class="notas-enlace" onclick="mostrarImagen('/cantos/src/ima/Lam6.jpg'); return false;"&gt;Lam6&lt;/a&gt;</v>
      </c>
    </row>
    <row r="39" spans="1:5" hidden="1" x14ac:dyDescent="0.35">
      <c r="A39" t="s">
        <v>1184</v>
      </c>
      <c r="B39" t="s">
        <v>1184</v>
      </c>
      <c r="C39" t="s">
        <v>1179</v>
      </c>
      <c r="E39" t="str">
        <f t="shared" si="0"/>
        <v>&lt;a href="#" class="notas-enlace" onclick="mostrarImagen('/cantos/src/ima/sib.jpg'); return false;"&gt;Si♭&lt;/a&gt;</v>
      </c>
    </row>
    <row r="40" spans="1:5" hidden="1" x14ac:dyDescent="0.35">
      <c r="A40" t="s">
        <v>1185</v>
      </c>
      <c r="B40" t="s">
        <v>1185</v>
      </c>
      <c r="C40" t="s">
        <v>1180</v>
      </c>
      <c r="E40" t="str">
        <f t="shared" si="0"/>
        <v>&lt;a href="#" class="notas-enlace" onclick="mostrarImagen('/cantos/src/ima/sib7.jpg'); return false;"&gt;Si♭7&lt;/a&gt;</v>
      </c>
    </row>
    <row r="41" spans="1:5" hidden="1" x14ac:dyDescent="0.35">
      <c r="A41" t="s">
        <v>1188</v>
      </c>
      <c r="B41" t="s">
        <v>1186</v>
      </c>
      <c r="C41" t="s">
        <v>1181</v>
      </c>
      <c r="E41" t="str">
        <f t="shared" si="0"/>
        <v>&lt;a href="#" class="notas-enlace" onclick="mostrarImagen('/cantos/src/ima/sibm.jpg'); return false;"&gt;Si♭M&lt;/a&gt;</v>
      </c>
    </row>
    <row r="42" spans="1:5" hidden="1" x14ac:dyDescent="0.35">
      <c r="A42" t="s">
        <v>1124</v>
      </c>
      <c r="B42" t="s">
        <v>1124</v>
      </c>
      <c r="C42" t="s">
        <v>1124</v>
      </c>
      <c r="E42" t="str">
        <f t="shared" si="0"/>
        <v>&lt;a href="#" class="notas-enlace" onclick="mostrarImagen('/cantos/src/ima/si.jpg'); return false;"&gt;Si&lt;/a&gt;</v>
      </c>
    </row>
    <row r="43" spans="1:5" hidden="1" x14ac:dyDescent="0.35">
      <c r="A43" t="s">
        <v>1182</v>
      </c>
      <c r="B43" t="s">
        <v>1182</v>
      </c>
      <c r="C43" t="s">
        <v>1182</v>
      </c>
      <c r="E43" t="str">
        <f t="shared" si="0"/>
        <v>&lt;a href="#" class="notas-enlace" onclick="mostrarImagen('/cantos/src/ima/si7.jpg'); return false;"&gt;Si7&lt;/a&gt;</v>
      </c>
    </row>
    <row r="44" spans="1:5" hidden="1" x14ac:dyDescent="0.3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38" activePane="bottomRight" state="frozen"/>
      <selection pane="topRight" activeCell="B1" sqref="B1"/>
      <selection pane="bottomLeft" activeCell="A2" sqref="A2"/>
      <selection pane="bottomRight" activeCell="C54" sqref="C54"/>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find!B234</f>
        <v>alacenadelcordero</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"Himno lat. «Ad cenam Agni providi»",</v>
      </c>
      <c r="C58" s="13" t="str">
        <f>find!E234</f>
        <v>Himno lat. «Ad cenam Agni providi»</v>
      </c>
    </row>
    <row r="59" spans="1:28" x14ac:dyDescent="0.55000000000000004">
      <c r="B59" s="14" t="str">
        <f>_xlfn.CONCAT("      dbnos: ","""",C59,"""",",")</f>
        <v xml:space="preserve">      dbnos: "237",</v>
      </c>
      <c r="C59" s="13">
        <f>find!A234</f>
        <v>237</v>
      </c>
    </row>
    <row r="61" spans="1:28" x14ac:dyDescent="0.55000000000000004">
      <c r="B61" s="60" t="s">
        <v>1323</v>
      </c>
    </row>
    <row r="63" spans="1:28" x14ac:dyDescent="0.55000000000000004">
      <c r="B63" s="59" t="s">
        <v>1324</v>
      </c>
    </row>
    <row r="64" spans="1:28" ht="27" x14ac:dyDescent="0.65">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7" x14ac:dyDescent="0.65">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7" x14ac:dyDescent="0.65">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7" x14ac:dyDescent="0.65">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7" x14ac:dyDescent="0.65">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7" x14ac:dyDescent="0.65">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7" x14ac:dyDescent="0.65">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7" x14ac:dyDescent="0.65">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7" x14ac:dyDescent="0.65">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7" x14ac:dyDescent="0.65">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7" x14ac:dyDescent="0.65">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7" x14ac:dyDescent="0.65">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7" x14ac:dyDescent="0.65">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7" x14ac:dyDescent="0.65">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7" x14ac:dyDescent="0.65">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7" x14ac:dyDescent="0.65">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7" x14ac:dyDescent="0.65">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7" outlineLevel="1" x14ac:dyDescent="0.65">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7" outlineLevel="1" x14ac:dyDescent="0.65">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7" outlineLevel="1" x14ac:dyDescent="0.65">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7" hidden="1" outlineLevel="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7" hidden="1" outlineLevel="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7" hidden="1" outlineLevel="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7" hidden="1" outlineLevel="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5" ht="27" hidden="1" outlineLevel="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5" ht="27" hidden="1" outlineLevel="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55000000000000004">
      <c r="B92" s="62" t="s">
        <v>1208</v>
      </c>
      <c r="C92"/>
      <c r="D92"/>
    </row>
    <row r="93" spans="1:25" x14ac:dyDescent="0.55000000000000004">
      <c r="B93" s="59" t="s">
        <v>1325</v>
      </c>
    </row>
    <row r="94" spans="1:25" x14ac:dyDescent="0.55000000000000004">
      <c r="B94" s="59" t="s">
        <v>1326</v>
      </c>
      <c r="F94" s="16"/>
    </row>
    <row r="95" spans="1:25" ht="25.5" x14ac:dyDescent="0.55000000000000004">
      <c r="B95" s="63" t="s">
        <v>1327</v>
      </c>
      <c r="F95" s="16"/>
      <c r="L95" t="s">
        <v>1222</v>
      </c>
      <c r="S95" t="s">
        <v>1222</v>
      </c>
    </row>
    <row r="96" spans="1:25" ht="24" x14ac:dyDescent="0.550000000000000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 x14ac:dyDescent="0.550000000000000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 x14ac:dyDescent="0.550000000000000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 x14ac:dyDescent="0.550000000000000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 x14ac:dyDescent="0.550000000000000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 x14ac:dyDescent="0.550000000000000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 x14ac:dyDescent="0.550000000000000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 x14ac:dyDescent="0.550000000000000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 x14ac:dyDescent="0.550000000000000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5.5" x14ac:dyDescent="0.550000000000000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 x14ac:dyDescent="0.550000000000000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 x14ac:dyDescent="0.550000000000000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 x14ac:dyDescent="0.550000000000000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 x14ac:dyDescent="0.550000000000000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 x14ac:dyDescent="0.550000000000000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 x14ac:dyDescent="0.550000000000000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 x14ac:dyDescent="0.550000000000000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 x14ac:dyDescent="0.550000000000000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 x14ac:dyDescent="0.550000000000000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 x14ac:dyDescent="0.550000000000000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 x14ac:dyDescent="0.550000000000000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 x14ac:dyDescent="0.550000000000000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 x14ac:dyDescent="0.550000000000000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 x14ac:dyDescent="0.550000000000000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 hidden="1" x14ac:dyDescent="0.550000000000000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 hidden="1" x14ac:dyDescent="0.550000000000000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 hidden="1" x14ac:dyDescent="0.550000000000000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 hidden="1" x14ac:dyDescent="0.550000000000000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 hidden="1" x14ac:dyDescent="0.550000000000000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 hidden="1" x14ac:dyDescent="0.550000000000000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 hidden="1" x14ac:dyDescent="0.550000000000000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55000000000000004">
      <c r="B127" s="62" t="s">
        <v>1218</v>
      </c>
    </row>
    <row r="129" spans="1:17" x14ac:dyDescent="0.55000000000000004">
      <c r="B129" s="59" t="s">
        <v>1329</v>
      </c>
    </row>
    <row r="130" spans="1:17" x14ac:dyDescent="0.55000000000000004">
      <c r="B130" s="64" t="s">
        <v>1330</v>
      </c>
      <c r="E130" t="s">
        <v>1190</v>
      </c>
      <c r="F130" s="15" t="s">
        <v>1256</v>
      </c>
      <c r="G130" s="15" t="s">
        <v>1257</v>
      </c>
      <c r="H130" s="15" t="s">
        <v>1190</v>
      </c>
      <c r="I130" s="15" t="s">
        <v>1256</v>
      </c>
      <c r="J130" s="22" t="s">
        <v>1257</v>
      </c>
      <c r="O130"/>
      <c r="Q130"/>
    </row>
    <row r="131" spans="1:17" ht="27" x14ac:dyDescent="0.65">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7" x14ac:dyDescent="0.65">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7" x14ac:dyDescent="0.65">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7" x14ac:dyDescent="0.65">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7" x14ac:dyDescent="0.65">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7" x14ac:dyDescent="0.65">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7" x14ac:dyDescent="0.65">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7" x14ac:dyDescent="0.65">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7" x14ac:dyDescent="0.65">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7" x14ac:dyDescent="0.65">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7" x14ac:dyDescent="0.65">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7" x14ac:dyDescent="0.65">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7" x14ac:dyDescent="0.65">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7" hidden="1" x14ac:dyDescent="0.65">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7" hidden="1" x14ac:dyDescent="0.65">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7" hidden="1" x14ac:dyDescent="0.65">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7" hidden="1" x14ac:dyDescent="0.65">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7" hidden="1" x14ac:dyDescent="0.65">
      <c r="A148" s="13">
        <f t="shared" si="34"/>
        <v>18</v>
      </c>
      <c r="B148" s="14" t="str">
        <f t="shared" si="35"/>
        <v>/* 18 */        "",</v>
      </c>
      <c r="D148" s="13">
        <f t="shared" si="36"/>
        <v>18</v>
      </c>
      <c r="E148" s="35" t="s">
        <v>1117</v>
      </c>
      <c r="F148" s="37">
        <v>14</v>
      </c>
      <c r="G148" s="37"/>
      <c r="H148" s="31"/>
      <c r="I148" s="29"/>
      <c r="J148" s="29"/>
      <c r="K148" s="35"/>
      <c r="L148" s="37"/>
      <c r="M148" s="37"/>
      <c r="O148"/>
    </row>
    <row r="149" spans="1:28" ht="27" hidden="1" x14ac:dyDescent="0.65">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7" hidden="1" x14ac:dyDescent="0.65">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7" hidden="1" x14ac:dyDescent="0.65">
      <c r="A151" s="13">
        <f t="shared" si="34"/>
        <v>21</v>
      </c>
      <c r="B151" s="14" t="str">
        <f t="shared" si="35"/>
        <v>/* 21 */        "",</v>
      </c>
      <c r="E151" s="32"/>
      <c r="F151" s="33"/>
      <c r="G151" s="34"/>
      <c r="H151" s="30"/>
      <c r="I151" s="27"/>
      <c r="J151" s="28"/>
      <c r="K151" s="32"/>
      <c r="L151" s="33"/>
      <c r="M151" s="34"/>
      <c r="O151"/>
    </row>
    <row r="152" spans="1:28" ht="27" hidden="1" x14ac:dyDescent="0.65">
      <c r="A152" s="13">
        <f t="shared" si="34"/>
        <v>22</v>
      </c>
      <c r="B152" s="14" t="str">
        <f t="shared" si="35"/>
        <v>/* 22 */        "",</v>
      </c>
      <c r="E152" s="35"/>
      <c r="F152" s="37"/>
      <c r="G152" s="37"/>
      <c r="H152" s="31"/>
      <c r="I152" s="29"/>
      <c r="J152" s="29"/>
      <c r="K152" s="35"/>
      <c r="L152" s="37"/>
      <c r="M152" s="37"/>
      <c r="O152"/>
    </row>
    <row r="153" spans="1:28" ht="27" hidden="1" x14ac:dyDescent="0.65">
      <c r="A153" s="13">
        <f t="shared" si="34"/>
        <v>23</v>
      </c>
      <c r="B153" s="14" t="str">
        <f t="shared" si="35"/>
        <v>/* 23 */        "",</v>
      </c>
      <c r="E153" s="32"/>
      <c r="F153" s="33"/>
      <c r="G153" s="34"/>
      <c r="H153" s="30"/>
      <c r="I153" s="27"/>
      <c r="J153" s="28"/>
      <c r="K153" s="32"/>
      <c r="L153" s="33"/>
      <c r="M153" s="34"/>
      <c r="O153"/>
    </row>
    <row r="154" spans="1:28" ht="27" hidden="1" x14ac:dyDescent="0.65">
      <c r="A154" s="13">
        <f t="shared" si="34"/>
        <v>24</v>
      </c>
      <c r="B154" s="14" t="str">
        <f t="shared" si="35"/>
        <v>/* 24 */        "",</v>
      </c>
      <c r="E154" s="35"/>
      <c r="F154" s="37"/>
      <c r="G154" s="37"/>
      <c r="H154" s="31"/>
      <c r="I154" s="29"/>
      <c r="J154" s="29"/>
      <c r="K154" s="35"/>
      <c r="L154" s="37"/>
      <c r="M154" s="37"/>
      <c r="O154"/>
    </row>
    <row r="155" spans="1:28" ht="27" hidden="1" x14ac:dyDescent="0.65">
      <c r="A155" s="13">
        <f t="shared" si="34"/>
        <v>25</v>
      </c>
      <c r="B155" s="14" t="str">
        <f t="shared" si="35"/>
        <v>/* 25 */        "",</v>
      </c>
      <c r="E155" s="32"/>
      <c r="F155" s="33"/>
      <c r="G155" s="34"/>
      <c r="H155" s="30"/>
      <c r="I155" s="27"/>
      <c r="J155" s="28"/>
      <c r="K155" s="32"/>
      <c r="L155" s="33"/>
      <c r="M155" s="34"/>
      <c r="O155"/>
    </row>
    <row r="156" spans="1:28" ht="27" hidden="1" x14ac:dyDescent="0.65">
      <c r="A156" s="13">
        <f t="shared" si="34"/>
        <v>26</v>
      </c>
      <c r="B156" s="14" t="str">
        <f t="shared" si="35"/>
        <v>/* 26 */        "",</v>
      </c>
      <c r="E156" s="35"/>
      <c r="F156" s="37"/>
      <c r="G156" s="37"/>
      <c r="H156" s="31"/>
      <c r="I156" s="29"/>
      <c r="J156" s="29"/>
      <c r="K156" s="35"/>
      <c r="L156" s="37"/>
      <c r="M156" s="37"/>
      <c r="O156"/>
    </row>
    <row r="157" spans="1:28" ht="27" x14ac:dyDescent="0.65">
      <c r="E157" s="35"/>
      <c r="F157" s="37"/>
      <c r="G157" s="37"/>
      <c r="H157" s="31"/>
      <c r="I157" s="29"/>
      <c r="J157" s="29"/>
      <c r="K157" s="35"/>
      <c r="L157" s="37"/>
      <c r="M157" s="37"/>
      <c r="O157"/>
    </row>
    <row r="158" spans="1:28" ht="36.5" x14ac:dyDescent="0.55000000000000004">
      <c r="B158" s="62" t="s">
        <v>1218</v>
      </c>
      <c r="K158" s="22"/>
      <c r="L158" s="22"/>
      <c r="M158" s="22"/>
      <c r="O158" s="22"/>
      <c r="P158" s="50"/>
      <c r="R158" s="43"/>
    </row>
    <row r="159" spans="1:28" x14ac:dyDescent="0.550000000000000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 x14ac:dyDescent="0.550000000000000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 x14ac:dyDescent="0.550000000000000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 x14ac:dyDescent="0.550000000000000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 x14ac:dyDescent="0.550000000000000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 x14ac:dyDescent="0.550000000000000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 x14ac:dyDescent="0.550000000000000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 x14ac:dyDescent="0.550000000000000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 x14ac:dyDescent="0.550000000000000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 x14ac:dyDescent="0.550000000000000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 x14ac:dyDescent="0.550000000000000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 x14ac:dyDescent="0.550000000000000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 x14ac:dyDescent="0.550000000000000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 x14ac:dyDescent="0.550000000000000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 x14ac:dyDescent="0.550000000000000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 x14ac:dyDescent="0.550000000000000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 x14ac:dyDescent="0.550000000000000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 hidden="1" x14ac:dyDescent="0.550000000000000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 hidden="1" x14ac:dyDescent="0.550000000000000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 hidden="1" x14ac:dyDescent="0.550000000000000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 hidden="1" x14ac:dyDescent="0.550000000000000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 hidden="1" x14ac:dyDescent="0.550000000000000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 hidden="1" x14ac:dyDescent="0.550000000000000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 hidden="1" x14ac:dyDescent="0.550000000000000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 hidden="1" x14ac:dyDescent="0.550000000000000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 hidden="1" x14ac:dyDescent="0.550000000000000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 hidden="1" x14ac:dyDescent="0.550000000000000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 hidden="1" x14ac:dyDescent="0.550000000000000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 hidden="1" x14ac:dyDescent="0.550000000000000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 hidden="1" x14ac:dyDescent="0.550000000000000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55000000000000004">
      <c r="B189" s="62" t="s">
        <v>1224</v>
      </c>
      <c r="M189" s="19"/>
      <c r="N189" s="56"/>
      <c r="P189" s="57"/>
    </row>
    <row r="190" spans="1:25" x14ac:dyDescent="0.55000000000000004">
      <c r="B190" s="62" t="s">
        <v>1225</v>
      </c>
      <c r="M190" s="19"/>
      <c r="N190" s="56"/>
    </row>
    <row r="192" spans="1:25" x14ac:dyDescent="0.55000000000000004">
      <c r="B192" s="60" t="s">
        <v>1332</v>
      </c>
    </row>
    <row r="193" spans="2:28" s="13" customFormat="1" x14ac:dyDescent="0.550000000000000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55000000000000004">
      <c r="B194" s="60" t="s">
        <v>1333</v>
      </c>
    </row>
    <row r="196" spans="2:28" ht="25.5" x14ac:dyDescent="0.55000000000000004">
      <c r="B196" s="65" t="s">
        <v>1343</v>
      </c>
    </row>
    <row r="197" spans="2:28" ht="25.5" x14ac:dyDescent="0.55000000000000004">
      <c r="B197" s="65" t="s">
        <v>1335</v>
      </c>
    </row>
    <row r="198" spans="2:28" ht="25.5" x14ac:dyDescent="0.55000000000000004">
      <c r="B198" s="65" t="s">
        <v>1344</v>
      </c>
    </row>
    <row r="199" spans="2:28" ht="25.5" x14ac:dyDescent="0.55000000000000004">
      <c r="B199" s="65" t="s">
        <v>1345</v>
      </c>
    </row>
    <row r="200" spans="2:28" ht="25.5" x14ac:dyDescent="0.55000000000000004">
      <c r="B200" s="65" t="s">
        <v>1346</v>
      </c>
    </row>
    <row r="201" spans="2:28" ht="25.5" x14ac:dyDescent="0.55000000000000004">
      <c r="B201" s="66" t="s">
        <v>1336</v>
      </c>
    </row>
    <row r="202" spans="2:28" ht="25.5" x14ac:dyDescent="0.55000000000000004">
      <c r="B202" s="65" t="s">
        <v>1347</v>
      </c>
    </row>
    <row r="203" spans="2:28" ht="25.5" x14ac:dyDescent="0.55000000000000004">
      <c r="B203" s="66" t="s">
        <v>1299</v>
      </c>
    </row>
    <row r="204" spans="2:28" ht="25.5" x14ac:dyDescent="0.55000000000000004">
      <c r="B204" s="66" t="s">
        <v>1310</v>
      </c>
    </row>
    <row r="205" spans="2:28" ht="25.5" x14ac:dyDescent="0.55000000000000004">
      <c r="B205" s="65" t="s">
        <v>1335</v>
      </c>
    </row>
    <row r="206" spans="2:28" ht="25.5" x14ac:dyDescent="0.55000000000000004">
      <c r="B206" s="65" t="s">
        <v>1348</v>
      </c>
    </row>
    <row r="207" spans="2:28" ht="25.5" x14ac:dyDescent="0.55000000000000004">
      <c r="B207" s="65" t="s">
        <v>1349</v>
      </c>
    </row>
    <row r="208" spans="2:28" ht="25.5" x14ac:dyDescent="0.55000000000000004">
      <c r="B208" s="66" t="s">
        <v>1337</v>
      </c>
    </row>
    <row r="209" spans="2:2" ht="25.5" x14ac:dyDescent="0.55000000000000004">
      <c r="B209" s="65" t="s">
        <v>1350</v>
      </c>
    </row>
    <row r="210" spans="2:2" ht="25.5" x14ac:dyDescent="0.55000000000000004">
      <c r="B210" s="66" t="s">
        <v>1338</v>
      </c>
    </row>
    <row r="211" spans="2:2" ht="25.5" x14ac:dyDescent="0.55000000000000004">
      <c r="B211" s="65" t="s">
        <v>1351</v>
      </c>
    </row>
    <row r="212" spans="2:2" ht="25.5" x14ac:dyDescent="0.55000000000000004">
      <c r="B212" s="66" t="s">
        <v>1310</v>
      </c>
    </row>
    <row r="213" spans="2:2" ht="25.5" x14ac:dyDescent="0.55000000000000004">
      <c r="B213" s="65" t="s">
        <v>1335</v>
      </c>
    </row>
    <row r="214" spans="2:2" ht="25.5" x14ac:dyDescent="0.55000000000000004">
      <c r="B214" s="65" t="s">
        <v>1341</v>
      </c>
    </row>
    <row r="215" spans="2:2" ht="25.5" x14ac:dyDescent="0.55000000000000004">
      <c r="B215" s="65" t="s">
        <v>1352</v>
      </c>
    </row>
    <row r="216" spans="2:2" ht="25.5" x14ac:dyDescent="0.55000000000000004">
      <c r="B216" s="65" t="s">
        <v>1342</v>
      </c>
    </row>
    <row r="217" spans="2:2" ht="25.5" x14ac:dyDescent="0.55000000000000004">
      <c r="B217" s="65" t="s">
        <v>1353</v>
      </c>
    </row>
    <row r="218" spans="2:2" ht="25.5" x14ac:dyDescent="0.55000000000000004">
      <c r="B218" s="65" t="s">
        <v>1354</v>
      </c>
    </row>
    <row r="219" spans="2:2" ht="25.5" x14ac:dyDescent="0.55000000000000004">
      <c r="B219" s="65" t="s">
        <v>1309</v>
      </c>
    </row>
    <row r="220" spans="2:2" ht="25.5" x14ac:dyDescent="0.55000000000000004">
      <c r="B220" s="66" t="s">
        <v>1339</v>
      </c>
    </row>
    <row r="221" spans="2:2" ht="25.5" x14ac:dyDescent="0.55000000000000004">
      <c r="B221" s="65" t="s">
        <v>1355</v>
      </c>
    </row>
    <row r="222" spans="2:2" ht="25.5" x14ac:dyDescent="0.55000000000000004">
      <c r="B222" s="66" t="s">
        <v>1340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56" activePane="bottomRight" state="frozen"/>
      <selection pane="topRight" activeCell="B1" sqref="B1"/>
      <selection pane="bottomLeft" activeCell="A2" sqref="A2"/>
      <selection pane="bottomRight" activeCell="B2" sqref="B2"/>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find!B12</f>
        <v>alavictimapascual</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"Secuencia de Pascua - Himno lat. «Victimae paschall laudes» ",</v>
      </c>
      <c r="C58" s="13" t="str">
        <f>find!E12</f>
        <v xml:space="preserve">Secuencia de Pascua - Himno lat. «Victimae paschall laudes» </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"A la víctima pascual,",</v>
      </c>
      <c r="C64" s="13" t="s">
        <v>1359</v>
      </c>
      <c r="D64" s="13">
        <v>1</v>
      </c>
      <c r="E64" s="32" t="s">
        <v>1123</v>
      </c>
      <c r="F64" s="33">
        <v>14</v>
      </c>
      <c r="G64" s="34" t="s">
        <v>1214</v>
      </c>
      <c r="H64" s="30" t="s">
        <v>1123</v>
      </c>
      <c r="I64" s="27">
        <v>200</v>
      </c>
      <c r="J64" s="28">
        <v>7</v>
      </c>
      <c r="K64" s="32"/>
      <c r="L64" s="33"/>
      <c r="M64" s="34"/>
      <c r="O64"/>
      <c r="Q64" s="15"/>
      <c r="S64" s="22"/>
    </row>
    <row r="65" spans="1:19" ht="27" x14ac:dyDescent="0.65">
      <c r="A65" s="13">
        <f>+A64+1</f>
        <v>2</v>
      </c>
      <c r="B65" s="14" t="str">
        <f>_xlfn.CONCAT("/* ",A65," */", "        ","""", C65,"""",",")</f>
        <v>/* 2 */        "ofrecemos hoy",</v>
      </c>
      <c r="C65" s="13" t="s">
        <v>1360</v>
      </c>
      <c r="D65" s="13">
        <v>2</v>
      </c>
      <c r="E65" s="35"/>
      <c r="F65" s="36"/>
      <c r="G65" s="37"/>
      <c r="H65" s="31"/>
      <c r="I65" s="29"/>
      <c r="J65" s="29"/>
      <c r="K65" s="35"/>
      <c r="L65" s="37"/>
      <c r="M65" s="37"/>
      <c r="O65"/>
      <c r="Q65" s="15"/>
      <c r="S65" s="22"/>
    </row>
    <row r="66" spans="1:19" ht="27" x14ac:dyDescent="0.65">
      <c r="A66" s="13">
        <f t="shared" ref="A66:A90" si="0">+A65+1</f>
        <v>3</v>
      </c>
      <c r="B66" s="14" t="str">
        <f>_xlfn.CONCAT("/* ",A66," */", "        ","""", C66,"""",",")</f>
        <v>/* 3 */        "el sacrificio de alabanza.",</v>
      </c>
      <c r="C66" s="13" t="s">
        <v>1361</v>
      </c>
      <c r="D66" s="13">
        <v>3</v>
      </c>
      <c r="E66" s="32" t="s">
        <v>1178</v>
      </c>
      <c r="F66" s="33">
        <v>450</v>
      </c>
      <c r="G66" s="34" t="s">
        <v>1215</v>
      </c>
      <c r="H66" s="30"/>
      <c r="I66" s="27"/>
      <c r="J66" s="28"/>
      <c r="K66" s="32"/>
      <c r="L66" s="33"/>
      <c r="M66" s="34"/>
      <c r="O66"/>
      <c r="Q66" s="15"/>
      <c r="S66" s="22"/>
    </row>
    <row r="67" spans="1:19" ht="27" x14ac:dyDescent="0.65">
      <c r="A67" s="13">
        <f t="shared" si="0"/>
        <v>4</v>
      </c>
      <c r="B67" s="14" t="str">
        <f t="shared" ref="B67:B90" si="1">_xlfn.CONCAT("/* ",A67," */", "        ","""", C67,"""",",")</f>
        <v>/* 4 */        "El cordero ha redimido el rebaño,",</v>
      </c>
      <c r="C67" s="13" t="s">
        <v>1362</v>
      </c>
      <c r="D67" s="13">
        <v>4</v>
      </c>
      <c r="E67" s="35" t="s">
        <v>1150</v>
      </c>
      <c r="F67" s="36">
        <v>14</v>
      </c>
      <c r="G67" s="37" t="s">
        <v>1216</v>
      </c>
      <c r="H67" s="31" t="s">
        <v>1117</v>
      </c>
      <c r="I67" s="29">
        <v>480</v>
      </c>
      <c r="J67" s="29"/>
      <c r="K67" s="35"/>
      <c r="L67" s="37"/>
      <c r="M67" s="37"/>
      <c r="O67"/>
      <c r="Q67" s="15"/>
      <c r="S67" s="22"/>
    </row>
    <row r="68" spans="1:19" ht="27" x14ac:dyDescent="0.65">
      <c r="A68" s="13">
        <f t="shared" si="0"/>
        <v>5</v>
      </c>
      <c r="B68" s="14" t="str">
        <f t="shared" si="1"/>
        <v>/* 5 */        "el inocente ha reconciliado",</v>
      </c>
      <c r="C68" s="13" t="s">
        <v>1363</v>
      </c>
      <c r="D68" s="13">
        <v>5</v>
      </c>
      <c r="E68" s="32" t="s">
        <v>1178</v>
      </c>
      <c r="F68" s="33">
        <v>14</v>
      </c>
      <c r="G68" s="34" t="s">
        <v>1215</v>
      </c>
      <c r="H68" s="30" t="s">
        <v>1150</v>
      </c>
      <c r="I68" s="27">
        <v>480</v>
      </c>
      <c r="J68" s="28"/>
      <c r="K68" s="32"/>
      <c r="L68" s="33"/>
      <c r="M68" s="34"/>
      <c r="O68"/>
      <c r="Q68" s="15"/>
      <c r="S68" s="22"/>
    </row>
    <row r="69" spans="1:19" ht="27" x14ac:dyDescent="0.65">
      <c r="A69" s="13">
        <f t="shared" si="0"/>
        <v>6</v>
      </c>
      <c r="B69" s="14" t="str">
        <f t="shared" si="1"/>
        <v>/* 6 */        "los pecadores al Padre.",</v>
      </c>
      <c r="C69" s="13" t="s">
        <v>1364</v>
      </c>
      <c r="D69" s="13">
        <v>6</v>
      </c>
      <c r="E69" s="35" t="s">
        <v>1117</v>
      </c>
      <c r="F69" s="36">
        <v>14</v>
      </c>
      <c r="G69" s="37"/>
      <c r="H69" s="31"/>
      <c r="I69" s="29"/>
      <c r="J69" s="29"/>
      <c r="K69" s="35"/>
      <c r="L69" s="37"/>
      <c r="M69" s="37"/>
      <c r="O69"/>
      <c r="Q69" s="15"/>
      <c r="S69" s="22"/>
    </row>
    <row r="70" spans="1:19" ht="27" x14ac:dyDescent="0.65">
      <c r="A70" s="13">
        <f t="shared" si="0"/>
        <v>7</v>
      </c>
      <c r="B70" s="14" t="str">
        <f t="shared" si="1"/>
        <v>/* 7 */        "Muerte y vida se han enfrentado",</v>
      </c>
      <c r="C70" s="13" t="s">
        <v>1365</v>
      </c>
      <c r="D70" s="13">
        <v>7</v>
      </c>
      <c r="E70" s="32" t="s">
        <v>1123</v>
      </c>
      <c r="F70" s="33">
        <v>14</v>
      </c>
      <c r="G70" s="34" t="s">
        <v>1214</v>
      </c>
      <c r="H70" s="30" t="s">
        <v>1123</v>
      </c>
      <c r="I70" s="27">
        <v>480</v>
      </c>
      <c r="J70" s="28">
        <v>7</v>
      </c>
      <c r="K70" s="32"/>
      <c r="L70" s="33"/>
      <c r="M70" s="34"/>
      <c r="O70"/>
      <c r="Q70" s="15"/>
      <c r="S70" s="22"/>
    </row>
    <row r="71" spans="1:19" ht="27" x14ac:dyDescent="0.65">
      <c r="A71" s="13">
        <f t="shared" si="0"/>
        <v>8</v>
      </c>
      <c r="B71" s="14" t="str">
        <f t="shared" si="1"/>
        <v>/* 8 */        "en un prodigioso duelo:",</v>
      </c>
      <c r="C71" s="13" t="s">
        <v>1366</v>
      </c>
      <c r="D71" s="13">
        <v>8</v>
      </c>
      <c r="E71" s="35" t="s">
        <v>1178</v>
      </c>
      <c r="F71" s="36">
        <v>14</v>
      </c>
      <c r="G71" s="37" t="s">
        <v>1215</v>
      </c>
      <c r="H71" s="31"/>
      <c r="I71" s="29"/>
      <c r="J71" s="29"/>
      <c r="K71" s="35"/>
      <c r="L71" s="37"/>
      <c r="M71" s="37"/>
      <c r="O71"/>
      <c r="Q71" s="15"/>
      <c r="S71" s="22"/>
    </row>
    <row r="72" spans="1:19" ht="27" x14ac:dyDescent="0.65">
      <c r="A72" s="13">
        <f t="shared" si="0"/>
        <v>9</v>
      </c>
      <c r="B72" s="14" t="str">
        <f t="shared" si="1"/>
        <v>/* 9 */        "el Señor de la Vida estaba muerto,",</v>
      </c>
      <c r="C72" s="13" t="s">
        <v>1367</v>
      </c>
      <c r="D72" s="13">
        <v>9</v>
      </c>
      <c r="E72" s="32" t="s">
        <v>1150</v>
      </c>
      <c r="F72" s="33">
        <v>14</v>
      </c>
      <c r="G72" s="34" t="s">
        <v>1216</v>
      </c>
      <c r="H72" s="30" t="s">
        <v>1117</v>
      </c>
      <c r="I72" s="27">
        <v>480</v>
      </c>
      <c r="J72" s="28"/>
      <c r="K72" s="32"/>
      <c r="L72" s="33"/>
      <c r="M72" s="34"/>
      <c r="O72"/>
      <c r="Q72" s="15"/>
      <c r="S72" s="22"/>
    </row>
    <row r="73" spans="1:19" ht="27" x14ac:dyDescent="0.65">
      <c r="A73" s="13">
        <f t="shared" si="0"/>
        <v>10</v>
      </c>
      <c r="B73" s="14" t="str">
        <f t="shared" si="1"/>
        <v>/* 10 */        "mas ahora está vivo y triunfa.",</v>
      </c>
      <c r="C73" s="13" t="s">
        <v>1368</v>
      </c>
      <c r="D73" s="13">
        <v>10</v>
      </c>
      <c r="E73" s="35" t="s">
        <v>1178</v>
      </c>
      <c r="F73" s="36">
        <v>14</v>
      </c>
      <c r="G73" s="37" t="s">
        <v>1215</v>
      </c>
      <c r="H73" s="31" t="s">
        <v>1150</v>
      </c>
      <c r="I73" s="29">
        <v>350</v>
      </c>
      <c r="J73" s="29"/>
      <c r="K73" s="35" t="s">
        <v>1117</v>
      </c>
      <c r="L73" s="37">
        <v>480</v>
      </c>
      <c r="M73" s="37"/>
      <c r="O73"/>
      <c r="Q73" s="15"/>
      <c r="S73" s="22"/>
    </row>
    <row r="74" spans="1:19" ht="27" x14ac:dyDescent="0.65">
      <c r="A74" s="13">
        <f t="shared" si="0"/>
        <v>11</v>
      </c>
      <c r="B74" s="14" t="str">
        <f t="shared" si="1"/>
        <v>/* 11 */        "Dinos tú, María:",</v>
      </c>
      <c r="C74" s="13" t="s">
        <v>1369</v>
      </c>
      <c r="D74" s="13">
        <v>11</v>
      </c>
      <c r="E74" s="32" t="s">
        <v>1123</v>
      </c>
      <c r="F74" s="33">
        <v>14</v>
      </c>
      <c r="G74" s="34">
        <v>7</v>
      </c>
      <c r="H74" s="30"/>
      <c r="I74" s="27"/>
      <c r="J74" s="28"/>
      <c r="K74" s="32"/>
      <c r="L74" s="33"/>
      <c r="M74" s="34"/>
      <c r="O74"/>
      <c r="Q74" s="15"/>
      <c r="S74" s="22"/>
    </row>
    <row r="75" spans="1:19" ht="27" x14ac:dyDescent="0.65">
      <c r="A75" s="13">
        <f t="shared" si="0"/>
        <v>12</v>
      </c>
      <c r="B75" s="14" t="str">
        <f t="shared" si="1"/>
        <v>/* 12 */        "¿qué has visto en el camino?,",</v>
      </c>
      <c r="C75" s="13" t="s">
        <v>1370</v>
      </c>
      <c r="D75" s="13">
        <v>12</v>
      </c>
      <c r="E75" s="35"/>
      <c r="F75" s="36">
        <v>0</v>
      </c>
      <c r="G75" s="37"/>
      <c r="H75" s="31"/>
      <c r="I75" s="29"/>
      <c r="J75" s="29"/>
      <c r="K75" s="35"/>
      <c r="L75" s="37"/>
      <c r="M75" s="37"/>
      <c r="O75"/>
      <c r="Q75" s="15"/>
      <c r="S75" s="22"/>
    </row>
    <row r="76" spans="1:19" ht="27" x14ac:dyDescent="0.65">
      <c r="A76" s="13">
        <f t="shared" si="0"/>
        <v>13</v>
      </c>
      <c r="B76" s="14" t="str">
        <f t="shared" si="1"/>
        <v>/* 13 */        "«La tumba de Cristo vacía,",</v>
      </c>
      <c r="C76" s="13" t="s">
        <v>1371</v>
      </c>
      <c r="D76" s="13">
        <v>13</v>
      </c>
      <c r="E76" s="32" t="s">
        <v>1150</v>
      </c>
      <c r="F76" s="33">
        <v>14</v>
      </c>
      <c r="G76" s="34" t="s">
        <v>1216</v>
      </c>
      <c r="H76" s="30" t="s">
        <v>1117</v>
      </c>
      <c r="I76" s="27">
        <v>480</v>
      </c>
      <c r="J76" s="28"/>
      <c r="K76" s="32"/>
      <c r="L76" s="33"/>
      <c r="M76" s="34"/>
      <c r="O76"/>
      <c r="Q76" s="15"/>
      <c r="S76" s="22"/>
    </row>
    <row r="77" spans="1:19" ht="27" x14ac:dyDescent="0.65">
      <c r="A77" s="13">
        <f t="shared" si="0"/>
        <v>14</v>
      </c>
      <c r="B77" s="14" t="str">
        <f t="shared" si="1"/>
        <v>/* 14 */        "la Gloria del Señor y vivo Cristo,",</v>
      </c>
      <c r="C77" s="13" t="s">
        <v>1372</v>
      </c>
      <c r="D77" s="13">
        <v>14</v>
      </c>
      <c r="E77" s="35" t="s">
        <v>1178</v>
      </c>
      <c r="F77" s="36">
        <v>14</v>
      </c>
      <c r="G77" s="37" t="s">
        <v>1215</v>
      </c>
      <c r="H77" s="31" t="s">
        <v>1150</v>
      </c>
      <c r="I77" s="29">
        <v>350</v>
      </c>
      <c r="J77" s="29"/>
      <c r="K77" s="35" t="s">
        <v>1117</v>
      </c>
      <c r="L77" s="37">
        <v>480</v>
      </c>
      <c r="M77" s="37"/>
      <c r="O77"/>
      <c r="Q77" s="15"/>
      <c r="S77" s="22"/>
    </row>
    <row r="78" spans="1:19" ht="27" x14ac:dyDescent="0.65">
      <c r="A78" s="13">
        <f t="shared" si="0"/>
        <v>15</v>
      </c>
      <c r="B78" s="14" t="str">
        <f t="shared" si="1"/>
        <v>/* 15 */        "los ángeles, las vendas y el sudario».",</v>
      </c>
      <c r="C78" s="13" t="s">
        <v>1373</v>
      </c>
      <c r="D78" s="13">
        <v>15</v>
      </c>
      <c r="E78" s="32" t="s">
        <v>1150</v>
      </c>
      <c r="F78" s="33">
        <v>14</v>
      </c>
      <c r="G78" s="34"/>
      <c r="H78" s="30" t="s">
        <v>1117</v>
      </c>
      <c r="I78" s="27">
        <v>480</v>
      </c>
      <c r="J78" s="28"/>
      <c r="K78" s="32"/>
      <c r="L78" s="33"/>
      <c r="M78" s="34"/>
      <c r="O78"/>
      <c r="Q78" s="15"/>
      <c r="S78" s="22"/>
    </row>
    <row r="79" spans="1:19" ht="27" x14ac:dyDescent="0.65">
      <c r="A79" s="13">
        <f t="shared" si="0"/>
        <v>16</v>
      </c>
      <c r="B79" s="14" t="str">
        <f t="shared" si="1"/>
        <v>/* 16 */        "Tú, Rey victorioso, danos tú la salvación.",</v>
      </c>
      <c r="C79" s="13" t="s">
        <v>1374</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1381</v>
      </c>
    </row>
    <row r="97" spans="1:26" ht="24" x14ac:dyDescent="0.550000000000000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 x14ac:dyDescent="0.550000000000000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 x14ac:dyDescent="0.550000000000000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1381</v>
      </c>
    </row>
    <row r="100" spans="1:26" ht="24"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ref="Y109:Y122" si="34">IF(S109="","",IF(L109="","",Z109))</f>
        <v>")],</v>
      </c>
      <c r="Z109" t="s">
        <v>1381</v>
      </c>
    </row>
    <row r="110" spans="1:26" ht="24"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34"/>
        <v/>
      </c>
      <c r="Z110" t="s">
        <v>1381</v>
      </c>
    </row>
    <row r="111" spans="1:26" ht="24"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34"/>
        <v/>
      </c>
      <c r="Z111" t="s">
        <v>1381</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34"/>
        <v/>
      </c>
      <c r="Z112" t="s">
        <v>1381</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34"/>
        <v/>
      </c>
      <c r="Z113" t="s">
        <v>1381</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34"/>
        <v/>
      </c>
      <c r="Z114" t="s">
        <v>1381</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34"/>
        <v/>
      </c>
      <c r="Z115" t="s">
        <v>1381</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34"/>
        <v/>
      </c>
      <c r="Z116" t="s">
        <v>1381</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34"/>
        <v/>
      </c>
      <c r="Z117" t="s">
        <v>1381</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34"/>
        <v/>
      </c>
      <c r="Z118" t="s">
        <v>1381</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34"/>
        <v/>
      </c>
      <c r="Z119" t="s">
        <v>1381</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34"/>
        <v/>
      </c>
      <c r="Z120" t="s">
        <v>1381</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34"/>
        <v/>
      </c>
      <c r="Z121" t="s">
        <v>1381</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34"/>
        <v/>
      </c>
      <c r="Z122" t="s">
        <v>1381</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"PORQUE CRISTO, MI ESPERANZA,",</v>
      </c>
      <c r="C127" s="13" t="s">
        <v>1375</v>
      </c>
      <c r="D127" s="13">
        <v>17</v>
      </c>
      <c r="E127" s="32" t="s">
        <v>1150</v>
      </c>
      <c r="F127" s="33">
        <v>14</v>
      </c>
      <c r="G127" s="34"/>
      <c r="H127" s="30"/>
      <c r="I127" s="27"/>
      <c r="J127" s="28"/>
      <c r="K127" s="32"/>
      <c r="L127" s="33"/>
      <c r="M127" s="34"/>
      <c r="O127"/>
      <c r="Q127"/>
    </row>
    <row r="128" spans="1:26" ht="27" x14ac:dyDescent="0.65">
      <c r="A128" s="13">
        <f>+A127+1</f>
        <v>2</v>
      </c>
      <c r="B128" s="14" t="str">
        <f>_xlfn.CONCAT("/* ",A128," */", "        ","""", C128,"""",",")</f>
        <v>/* 2 */        "¡HA RESUCITADO!",</v>
      </c>
      <c r="C128" s="13" t="s">
        <v>1376</v>
      </c>
      <c r="D128" s="13">
        <v>18</v>
      </c>
      <c r="E128" s="35" t="s">
        <v>1117</v>
      </c>
      <c r="F128" s="37">
        <v>14</v>
      </c>
      <c r="G128" s="37"/>
      <c r="H128" s="31"/>
      <c r="I128" s="29"/>
      <c r="J128" s="29"/>
      <c r="K128" s="35"/>
      <c r="L128" s="37"/>
      <c r="M128" s="37"/>
      <c r="O128"/>
      <c r="Q128"/>
    </row>
    <row r="129" spans="1:17" ht="27" x14ac:dyDescent="0.65">
      <c r="A129" s="13">
        <f t="shared" ref="A129:A152" si="35">+A128+1</f>
        <v>3</v>
      </c>
      <c r="B129" s="14" t="str">
        <f>_xlfn.CONCAT("/* ",A129," */", "        ","""", C129,"""",",")</f>
        <v>/* 3 */        "¡HA RESUCITADO!",</v>
      </c>
      <c r="C129" s="13" t="s">
        <v>1376</v>
      </c>
      <c r="D129" s="13">
        <v>19</v>
      </c>
      <c r="E129" s="32" t="s">
        <v>1117</v>
      </c>
      <c r="F129" s="33">
        <v>14</v>
      </c>
      <c r="G129" s="34"/>
      <c r="H129" s="30"/>
      <c r="I129" s="27"/>
      <c r="J129" s="28"/>
      <c r="K129" s="32"/>
      <c r="L129" s="33"/>
      <c r="M129" s="34"/>
      <c r="O129"/>
      <c r="Q129"/>
    </row>
    <row r="130" spans="1:17" ht="27" x14ac:dyDescent="0.65">
      <c r="A130" s="13">
        <f t="shared" si="35"/>
        <v>4</v>
      </c>
      <c r="B130" s="14" t="str">
        <f t="shared" ref="B130:B152" si="36">_xlfn.CONCAT("/* ",A130," */", "        ","""", C130,"""",",")</f>
        <v>/* 4 */        "Y NOS PRECEDE EN GALILEA,",</v>
      </c>
      <c r="C130" s="20" t="s">
        <v>1377</v>
      </c>
      <c r="D130" s="13">
        <v>20</v>
      </c>
      <c r="E130" s="35" t="s">
        <v>1150</v>
      </c>
      <c r="F130" s="37">
        <v>14</v>
      </c>
      <c r="G130" s="37"/>
      <c r="H130" s="31" t="s">
        <v>1117</v>
      </c>
      <c r="I130" s="29">
        <v>480</v>
      </c>
      <c r="J130" s="29"/>
      <c r="K130" s="35"/>
      <c r="L130" s="37"/>
      <c r="M130" s="37"/>
      <c r="O130"/>
      <c r="Q130"/>
    </row>
    <row r="131" spans="1:17" ht="27" x14ac:dyDescent="0.65">
      <c r="A131" s="13">
        <f t="shared" si="35"/>
        <v>5</v>
      </c>
      <c r="B131" s="14" t="str">
        <f t="shared" si="36"/>
        <v>/* 5 */        "Y NOS PRECEDE EN GALILEA.",</v>
      </c>
      <c r="C131" s="13" t="s">
        <v>1378</v>
      </c>
      <c r="D131" s="13">
        <v>21</v>
      </c>
      <c r="E131" s="32" t="s">
        <v>1150</v>
      </c>
      <c r="F131" s="33">
        <v>14</v>
      </c>
      <c r="G131" s="34"/>
      <c r="H131" s="30" t="s">
        <v>1117</v>
      </c>
      <c r="I131" s="27">
        <v>480</v>
      </c>
      <c r="J131" s="28"/>
      <c r="K131" s="32"/>
      <c r="L131" s="33"/>
      <c r="M131" s="34"/>
      <c r="O131"/>
      <c r="Q131"/>
    </row>
    <row r="132" spans="1:17" ht="27" x14ac:dyDescent="0.65">
      <c r="A132" s="13">
        <f t="shared" si="35"/>
        <v>6</v>
      </c>
      <c r="B132" s="14" t="str">
        <f t="shared" si="36"/>
        <v>/* 6 */        "SÍ QUE ES CIERTO,",</v>
      </c>
      <c r="C132" s="13" t="s">
        <v>1379</v>
      </c>
      <c r="D132" s="13">
        <v>22</v>
      </c>
      <c r="E132" s="35" t="s">
        <v>1178</v>
      </c>
      <c r="F132" s="37">
        <v>14</v>
      </c>
      <c r="G132" s="37" t="s">
        <v>1214</v>
      </c>
      <c r="H132" s="31" t="s">
        <v>1117</v>
      </c>
      <c r="I132" s="29">
        <v>480</v>
      </c>
      <c r="J132" s="29"/>
      <c r="K132" s="35"/>
      <c r="L132" s="37"/>
      <c r="M132" s="37"/>
      <c r="O132"/>
    </row>
    <row r="133" spans="1:17" ht="27" x14ac:dyDescent="0.65">
      <c r="A133" s="13">
        <f t="shared" si="35"/>
        <v>7</v>
      </c>
      <c r="B133" s="14" t="str">
        <f t="shared" si="36"/>
        <v>/* 7 */        "CRISTO HA RESUCITADO.",</v>
      </c>
      <c r="C133" s="13" t="s">
        <v>1380</v>
      </c>
      <c r="D133" s="13">
        <v>23</v>
      </c>
      <c r="E133" s="32" t="s">
        <v>1150</v>
      </c>
      <c r="F133" s="33">
        <v>14</v>
      </c>
      <c r="G133" s="34" t="s">
        <v>1216</v>
      </c>
      <c r="H133" s="30" t="s">
        <v>1150</v>
      </c>
      <c r="I133" s="27">
        <v>350</v>
      </c>
      <c r="J133" s="28"/>
      <c r="K133" s="32" t="s">
        <v>1117</v>
      </c>
      <c r="L133" s="33">
        <v>480</v>
      </c>
      <c r="M133" s="34"/>
      <c r="O133"/>
    </row>
    <row r="134" spans="1:17" ht="27" x14ac:dyDescent="0.65">
      <c r="A134" s="13">
        <f t="shared" si="35"/>
        <v>8</v>
      </c>
      <c r="B134" s="14" t="str">
        <f t="shared" si="36"/>
        <v>/* 8 */        "SÍ QUE ES CIERTO,",</v>
      </c>
      <c r="C134" s="20" t="s">
        <v>1379</v>
      </c>
      <c r="D134" s="13">
        <v>24</v>
      </c>
      <c r="E134" s="35" t="s">
        <v>1178</v>
      </c>
      <c r="F134" s="37">
        <v>14</v>
      </c>
      <c r="G134" s="37" t="s">
        <v>1214</v>
      </c>
      <c r="H134" s="31" t="s">
        <v>1117</v>
      </c>
      <c r="I134" s="29">
        <v>480</v>
      </c>
      <c r="J134" s="29"/>
      <c r="K134" s="35"/>
      <c r="L134" s="37"/>
      <c r="M134" s="37"/>
      <c r="O134"/>
    </row>
    <row r="135" spans="1:17" ht="27" x14ac:dyDescent="0.65">
      <c r="A135" s="13">
        <f t="shared" si="35"/>
        <v>9</v>
      </c>
      <c r="B135" s="14" t="str">
        <f t="shared" si="36"/>
        <v>/* 9 */        "CRISTO HA RESUCITADO.",</v>
      </c>
      <c r="C135" s="13" t="s">
        <v>1380</v>
      </c>
      <c r="D135" s="13">
        <v>25</v>
      </c>
      <c r="E135" s="32" t="s">
        <v>1150</v>
      </c>
      <c r="F135" s="33">
        <v>14</v>
      </c>
      <c r="G135" s="34"/>
      <c r="H135" s="30" t="s">
        <v>1117</v>
      </c>
      <c r="I135" s="27">
        <v>480</v>
      </c>
      <c r="J135" s="28"/>
      <c r="K135" s="32"/>
      <c r="L135" s="33"/>
      <c r="M135" s="34"/>
      <c r="O135"/>
    </row>
    <row r="136" spans="1:17" ht="27" x14ac:dyDescent="0.65">
      <c r="A136" s="13">
        <f t="shared" si="35"/>
        <v>10</v>
      </c>
      <c r="B136" s="14" t="str">
        <f t="shared" si="36"/>
        <v>/* 10 */        "Y NOS PRECEDE EN GALILEA,",</v>
      </c>
      <c r="C136" s="13" t="s">
        <v>1377</v>
      </c>
      <c r="D136" s="13">
        <v>26</v>
      </c>
      <c r="E136" s="35" t="s">
        <v>1150</v>
      </c>
      <c r="F136" s="37">
        <v>14</v>
      </c>
      <c r="G136" s="37"/>
      <c r="H136" s="31" t="s">
        <v>1117</v>
      </c>
      <c r="I136" s="29">
        <v>480</v>
      </c>
      <c r="J136" s="29"/>
      <c r="K136" s="35"/>
      <c r="L136" s="37"/>
      <c r="M136" s="37"/>
      <c r="O136"/>
    </row>
    <row r="137" spans="1:17" ht="27" x14ac:dyDescent="0.65">
      <c r="A137" s="13">
        <f t="shared" si="35"/>
        <v>11</v>
      </c>
      <c r="B137" s="14" t="str">
        <f t="shared" si="36"/>
        <v>/* 11 */        "Y NOS PRECEDE EN GALILEA.",</v>
      </c>
      <c r="C137" s="13" t="s">
        <v>1378</v>
      </c>
      <c r="D137" s="13">
        <v>27</v>
      </c>
      <c r="E137" s="32" t="s">
        <v>1150</v>
      </c>
      <c r="F137" s="33">
        <v>14</v>
      </c>
      <c r="G137" s="34"/>
      <c r="H137" s="30" t="s">
        <v>1117</v>
      </c>
      <c r="I137" s="27">
        <v>480</v>
      </c>
      <c r="J137" s="28"/>
      <c r="K137" s="32"/>
      <c r="L137" s="33"/>
      <c r="M137" s="34"/>
      <c r="O137"/>
    </row>
    <row r="138" spans="1:17" ht="27" hidden="1" x14ac:dyDescent="0.65">
      <c r="A138" s="13">
        <f t="shared" si="35"/>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5"/>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5"/>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5"/>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5"/>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5"/>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5"/>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5"/>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5"/>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5"/>
        <v>21</v>
      </c>
      <c r="B147" s="14" t="str">
        <f t="shared" si="36"/>
        <v>/* 21 */        "",</v>
      </c>
      <c r="E147" s="32"/>
      <c r="F147" s="33"/>
      <c r="G147" s="34"/>
      <c r="H147" s="30"/>
      <c r="I147" s="27"/>
      <c r="J147" s="28"/>
      <c r="K147" s="32"/>
      <c r="L147" s="33"/>
      <c r="M147" s="34"/>
      <c r="O147"/>
    </row>
    <row r="148" spans="1:28" ht="27" hidden="1" x14ac:dyDescent="0.65">
      <c r="A148" s="13">
        <f t="shared" si="35"/>
        <v>22</v>
      </c>
      <c r="B148" s="14" t="str">
        <f t="shared" si="36"/>
        <v>/* 22 */        "",</v>
      </c>
      <c r="E148" s="35"/>
      <c r="F148" s="37"/>
      <c r="G148" s="37"/>
      <c r="H148" s="31"/>
      <c r="I148" s="29"/>
      <c r="J148" s="29"/>
      <c r="K148" s="35"/>
      <c r="L148" s="37"/>
      <c r="M148" s="37"/>
      <c r="O148"/>
    </row>
    <row r="149" spans="1:28" ht="27" hidden="1" x14ac:dyDescent="0.65">
      <c r="A149" s="13">
        <f t="shared" si="35"/>
        <v>23</v>
      </c>
      <c r="B149" s="14" t="str">
        <f t="shared" si="36"/>
        <v>/* 23 */        "",</v>
      </c>
      <c r="E149" s="32"/>
      <c r="F149" s="33"/>
      <c r="G149" s="34"/>
      <c r="H149" s="30"/>
      <c r="I149" s="27"/>
      <c r="J149" s="28"/>
      <c r="K149" s="32"/>
      <c r="L149" s="33"/>
      <c r="M149" s="34"/>
      <c r="O149"/>
    </row>
    <row r="150" spans="1:28" ht="27" hidden="1" x14ac:dyDescent="0.65">
      <c r="A150" s="13">
        <f t="shared" si="35"/>
        <v>24</v>
      </c>
      <c r="B150" s="14" t="str">
        <f t="shared" si="36"/>
        <v>/* 24 */        "",</v>
      </c>
      <c r="E150" s="35"/>
      <c r="F150" s="37"/>
      <c r="G150" s="37"/>
      <c r="H150" s="31"/>
      <c r="I150" s="29"/>
      <c r="J150" s="29"/>
      <c r="K150" s="35"/>
      <c r="L150" s="37"/>
      <c r="M150" s="37"/>
      <c r="O150"/>
    </row>
    <row r="151" spans="1:28" ht="27" hidden="1" x14ac:dyDescent="0.65">
      <c r="A151" s="13">
        <f t="shared" si="35"/>
        <v>25</v>
      </c>
      <c r="B151" s="14" t="str">
        <f t="shared" si="36"/>
        <v>/* 25 */        "",</v>
      </c>
      <c r="E151" s="32"/>
      <c r="F151" s="33"/>
      <c r="G151" s="34"/>
      <c r="H151" s="30"/>
      <c r="I151" s="27"/>
      <c r="J151" s="28"/>
      <c r="K151" s="32"/>
      <c r="L151" s="33"/>
      <c r="M151" s="34"/>
      <c r="O151"/>
    </row>
    <row r="152" spans="1:28" ht="27" hidden="1" x14ac:dyDescent="0.65">
      <c r="A152" s="13">
        <f t="shared" si="35"/>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[ac("Fa", "cp14","")],</v>
      </c>
      <c r="C156" s="14"/>
      <c r="D156" s="14">
        <f>A156</f>
        <v>1</v>
      </c>
      <c r="E156" s="44" t="s">
        <v>1211</v>
      </c>
      <c r="F156" s="38" t="str">
        <f t="shared" ref="F156:F167" si="38">IF(E127="","",E127)</f>
        <v>Fa</v>
      </c>
      <c r="G156" s="44" t="s">
        <v>1212</v>
      </c>
      <c r="H156" s="21">
        <f>IF(F127="","",F127)</f>
        <v>14</v>
      </c>
      <c r="I156" s="44" t="s">
        <v>1213</v>
      </c>
      <c r="J156" s="21" t="str">
        <f>IF(G127="","",G127)</f>
        <v/>
      </c>
      <c r="K156" t="str">
        <f t="shared" ref="K156:K181" si="39">IF(L156="","""","""), ac(""")</f>
        <v>"</v>
      </c>
      <c r="L156" s="47" t="str">
        <f t="shared" ref="L156:L167" si="40">IF(H127="","",H127)</f>
        <v/>
      </c>
      <c r="M156" s="52" t="str">
        <f t="shared" ref="M156:M181" si="41">IF(L156="","",""",""")</f>
        <v/>
      </c>
      <c r="N156" s="53" t="str">
        <f t="shared" ref="N156:N181" si="42">IF(L156="","","cp")</f>
        <v/>
      </c>
      <c r="O156" s="25" t="str">
        <f t="shared" ref="O156:O167" si="43">IF(I127="","",I127)</f>
        <v/>
      </c>
      <c r="P156" s="53" t="str">
        <f t="shared" ref="P156:P181" si="44">IF(L156="","",""",""")</f>
        <v/>
      </c>
      <c r="Q156" s="25" t="str">
        <f t="shared" ref="Q156:Q167" si="45">IF(J127="","",J127)</f>
        <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 x14ac:dyDescent="0.55000000000000004">
      <c r="A157" s="13">
        <f>+A156+1</f>
        <v>2</v>
      </c>
      <c r="B157" s="14" t="str">
        <f t="shared" ref="B157:B181" si="53">_xlfn.CONCAT("/* ",A157,"*/      ",E157:Y157)</f>
        <v>/* 2*/      [ac("Mi", "cp14","")],</v>
      </c>
      <c r="C157" s="14"/>
      <c r="D157" s="14">
        <f t="shared" ref="D157:D175" si="54">A157</f>
        <v>2</v>
      </c>
      <c r="E157" s="45" t="s">
        <v>1211</v>
      </c>
      <c r="F157" s="46" t="str">
        <f t="shared" si="38"/>
        <v>Mi</v>
      </c>
      <c r="G157" s="45" t="s">
        <v>1212</v>
      </c>
      <c r="H157" s="24">
        <f>IF(F128="","",F128)</f>
        <v>14</v>
      </c>
      <c r="I157" s="45" t="s">
        <v>1213</v>
      </c>
      <c r="J157" s="24" t="str">
        <f>IF(G128="","",G128)</f>
        <v/>
      </c>
      <c r="K157" t="str">
        <f t="shared" si="39"/>
        <v>"</v>
      </c>
      <c r="L157" s="48" t="str">
        <f t="shared" si="40"/>
        <v/>
      </c>
      <c r="M157" s="54" t="str">
        <f t="shared" si="41"/>
        <v/>
      </c>
      <c r="N157" s="55" t="str">
        <f t="shared" si="42"/>
        <v/>
      </c>
      <c r="O157" s="26" t="str">
        <f t="shared" si="43"/>
        <v/>
      </c>
      <c r="P157" s="55" t="str">
        <f t="shared" si="44"/>
        <v/>
      </c>
      <c r="Q157" s="26" t="str">
        <f t="shared" si="45"/>
        <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 x14ac:dyDescent="0.55000000000000004">
      <c r="A158" s="13">
        <f t="shared" ref="A158:A181" si="56">+A157+1</f>
        <v>3</v>
      </c>
      <c r="B158" s="14" t="str">
        <f t="shared" si="53"/>
        <v>/* 3*/      [ac("Mi", "cp14","")],</v>
      </c>
      <c r="C158" s="14"/>
      <c r="D158" s="14">
        <f t="shared" si="54"/>
        <v>3</v>
      </c>
      <c r="E158" s="44" t="s">
        <v>1211</v>
      </c>
      <c r="F158" s="38" t="str">
        <f t="shared" si="38"/>
        <v>Mi</v>
      </c>
      <c r="G158" s="44" t="s">
        <v>1212</v>
      </c>
      <c r="H158" s="21">
        <f>IF(F129="","",F129)</f>
        <v>14</v>
      </c>
      <c r="I158" s="44" t="s">
        <v>1213</v>
      </c>
      <c r="J158" s="21" t="str">
        <f>IF(G129="","",G129)</f>
        <v/>
      </c>
      <c r="K158" t="str">
        <f t="shared" si="39"/>
        <v>"</v>
      </c>
      <c r="L158" s="47" t="str">
        <f t="shared" si="40"/>
        <v/>
      </c>
      <c r="M158" s="52" t="str">
        <f t="shared" si="41"/>
        <v/>
      </c>
      <c r="N158" s="53" t="str">
        <f t="shared" si="42"/>
        <v/>
      </c>
      <c r="O158" s="25" t="str">
        <f t="shared" si="43"/>
        <v/>
      </c>
      <c r="P158" s="53" t="str">
        <f t="shared" si="44"/>
        <v/>
      </c>
      <c r="Q158" s="25" t="str">
        <f t="shared" si="45"/>
        <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 x14ac:dyDescent="0.55000000000000004">
      <c r="A159" s="13">
        <f t="shared" si="56"/>
        <v>4</v>
      </c>
      <c r="B159" s="14" t="str">
        <f t="shared" si="53"/>
        <v>/* 4*/      [ac("Fa", "cp14",""), ac("Mi","cp480","")],</v>
      </c>
      <c r="C159" s="14"/>
      <c r="D159" s="14">
        <f t="shared" si="54"/>
        <v>4</v>
      </c>
      <c r="E159" s="45" t="s">
        <v>1211</v>
      </c>
      <c r="F159" s="46" t="str">
        <f t="shared" si="38"/>
        <v>Fa</v>
      </c>
      <c r="G159" s="45" t="s">
        <v>1212</v>
      </c>
      <c r="H159" s="24">
        <f t="shared" ref="H159" si="57">IF(F130="","",F130)</f>
        <v>14</v>
      </c>
      <c r="I159" s="45" t="s">
        <v>1213</v>
      </c>
      <c r="J159" s="24" t="str">
        <f t="shared" ref="J159" si="58">IF(G130="","",G130)</f>
        <v/>
      </c>
      <c r="K159" t="str">
        <f t="shared" si="39"/>
        <v>"), ac("</v>
      </c>
      <c r="L159" s="48" t="str">
        <f t="shared" si="40"/>
        <v>Mi</v>
      </c>
      <c r="M159" s="54" t="str">
        <f t="shared" si="41"/>
        <v>","</v>
      </c>
      <c r="N159" s="55" t="str">
        <f t="shared" si="42"/>
        <v>cp</v>
      </c>
      <c r="O159" s="26">
        <f t="shared" si="43"/>
        <v>480</v>
      </c>
      <c r="P159" s="55" t="str">
        <f t="shared" si="44"/>
        <v>","</v>
      </c>
      <c r="Q159" s="26" t="str">
        <f t="shared" si="45"/>
        <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 x14ac:dyDescent="0.55000000000000004">
      <c r="A160" s="13">
        <f>+A159+1</f>
        <v>5</v>
      </c>
      <c r="B160" s="14" t="str">
        <f t="shared" si="53"/>
        <v>/* 5*/      [ac("Fa", "cp14",""), ac("Mi","cp480","")],</v>
      </c>
      <c r="C160" s="14"/>
      <c r="D160" s="14">
        <f t="shared" si="54"/>
        <v>5</v>
      </c>
      <c r="E160" s="44" t="s">
        <v>1211</v>
      </c>
      <c r="F160" s="38" t="str">
        <f t="shared" si="38"/>
        <v>Fa</v>
      </c>
      <c r="G160" s="44" t="s">
        <v>1212</v>
      </c>
      <c r="H160" s="21">
        <f>IF(F131="","",F131)</f>
        <v>14</v>
      </c>
      <c r="I160" s="44" t="s">
        <v>1213</v>
      </c>
      <c r="J160" s="21" t="str">
        <f>IF(G131="","",G131)</f>
        <v/>
      </c>
      <c r="K160" t="str">
        <f t="shared" si="39"/>
        <v>"), ac("</v>
      </c>
      <c r="L160" s="47" t="str">
        <f t="shared" si="40"/>
        <v>Mi</v>
      </c>
      <c r="M160" s="52" t="str">
        <f t="shared" si="41"/>
        <v>","</v>
      </c>
      <c r="N160" s="53" t="str">
        <f t="shared" si="42"/>
        <v>cp</v>
      </c>
      <c r="O160" s="25">
        <f t="shared" si="43"/>
        <v>480</v>
      </c>
      <c r="P160" s="53" t="str">
        <f t="shared" si="44"/>
        <v>","</v>
      </c>
      <c r="Q160" s="25" t="str">
        <f t="shared" si="45"/>
        <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 x14ac:dyDescent="0.55000000000000004">
      <c r="A161" s="13">
        <f t="shared" si="56"/>
        <v>6</v>
      </c>
      <c r="B161" s="14" t="str">
        <f t="shared" si="53"/>
        <v>/* 6*/      [ac("Re", "cp14","m"), ac("Mi","cp480","")],</v>
      </c>
      <c r="C161" s="14"/>
      <c r="D161" s="14">
        <f t="shared" si="54"/>
        <v>6</v>
      </c>
      <c r="E161" s="45" t="s">
        <v>1211</v>
      </c>
      <c r="F161" s="46" t="str">
        <f t="shared" si="38"/>
        <v>Re</v>
      </c>
      <c r="G161" s="45" t="s">
        <v>1212</v>
      </c>
      <c r="H161" s="24">
        <f t="shared" ref="H161" si="59">IF(F132="","",F132)</f>
        <v>14</v>
      </c>
      <c r="I161" s="45" t="s">
        <v>1213</v>
      </c>
      <c r="J161" s="24" t="str">
        <f t="shared" ref="J161" si="60">IF(G132="","",G132)</f>
        <v>m</v>
      </c>
      <c r="K161" t="str">
        <f t="shared" si="39"/>
        <v>"), ac("</v>
      </c>
      <c r="L161" s="48" t="str">
        <f t="shared" si="40"/>
        <v>Mi</v>
      </c>
      <c r="M161" s="54" t="str">
        <f t="shared" si="41"/>
        <v>","</v>
      </c>
      <c r="N161" s="55" t="str">
        <f t="shared" si="42"/>
        <v>cp</v>
      </c>
      <c r="O161" s="26">
        <f t="shared" si="43"/>
        <v>480</v>
      </c>
      <c r="P161" s="55" t="str">
        <f t="shared" si="44"/>
        <v>","</v>
      </c>
      <c r="Q161" s="26" t="str">
        <f t="shared" si="45"/>
        <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 x14ac:dyDescent="0.55000000000000004">
      <c r="A162" s="13">
        <f t="shared" si="56"/>
        <v>7</v>
      </c>
      <c r="B162" s="14" t="str">
        <f>_xlfn.CONCAT("/* ",A162,"*/      ",E162:Y162)</f>
        <v>/* 7*/      [ac("Fa", "cp14","maj7"), ac("Fa","cp350","), ac(Mi","cp480","")],</v>
      </c>
      <c r="C162" s="14"/>
      <c r="D162" s="14">
        <f t="shared" si="54"/>
        <v>7</v>
      </c>
      <c r="E162" s="44" t="s">
        <v>1211</v>
      </c>
      <c r="F162" s="38" t="str">
        <f t="shared" si="38"/>
        <v>Fa</v>
      </c>
      <c r="G162" s="44" t="s">
        <v>1212</v>
      </c>
      <c r="H162" s="21">
        <f>IF(F133="","",F133)</f>
        <v>14</v>
      </c>
      <c r="I162" s="44" t="s">
        <v>1213</v>
      </c>
      <c r="J162" s="21" t="str">
        <f>IF(G133="","",G133)</f>
        <v>maj7</v>
      </c>
      <c r="K162" t="str">
        <f t="shared" si="39"/>
        <v>"), ac("</v>
      </c>
      <c r="L162" s="47" t="str">
        <f t="shared" si="40"/>
        <v>Fa</v>
      </c>
      <c r="M162" s="52" t="str">
        <f t="shared" si="41"/>
        <v>","</v>
      </c>
      <c r="N162" s="53" t="str">
        <f t="shared" si="42"/>
        <v>cp</v>
      </c>
      <c r="O162" s="25">
        <f t="shared" si="43"/>
        <v>350</v>
      </c>
      <c r="P162" s="53" t="str">
        <f t="shared" si="44"/>
        <v>","</v>
      </c>
      <c r="Q162" s="25" t="str">
        <f t="shared" si="45"/>
        <v/>
      </c>
      <c r="R162" t="str">
        <f t="shared" si="55"/>
        <v>), ac(</v>
      </c>
      <c r="S162" s="38" t="str">
        <f t="shared" si="46"/>
        <v>Mi</v>
      </c>
      <c r="T162" s="44" t="str">
        <f t="shared" si="47"/>
        <v>","</v>
      </c>
      <c r="U162" s="44" t="str">
        <f t="shared" si="48"/>
        <v>cp</v>
      </c>
      <c r="V162" s="21">
        <f t="shared" si="49"/>
        <v>480</v>
      </c>
      <c r="W162" s="44" t="str">
        <f t="shared" si="50"/>
        <v>","</v>
      </c>
      <c r="X162" s="21" t="str">
        <f t="shared" si="51"/>
        <v/>
      </c>
      <c r="Y162" s="21" t="str">
        <f t="shared" si="52"/>
        <v>")],</v>
      </c>
      <c r="Z162" t="s">
        <v>1381</v>
      </c>
    </row>
    <row r="163" spans="1:26" ht="24" x14ac:dyDescent="0.55000000000000004">
      <c r="A163" s="13">
        <f t="shared" si="56"/>
        <v>8</v>
      </c>
      <c r="B163" s="14" t="str">
        <f t="shared" si="53"/>
        <v>/* 8*/      [ac("Re", "cp14","m"), ac("Mi","cp480","")],</v>
      </c>
      <c r="C163" s="14"/>
      <c r="D163" s="14">
        <f t="shared" si="54"/>
        <v>8</v>
      </c>
      <c r="E163" s="45" t="s">
        <v>1211</v>
      </c>
      <c r="F163" s="46" t="str">
        <f t="shared" si="38"/>
        <v>Re</v>
      </c>
      <c r="G163" s="45" t="s">
        <v>1212</v>
      </c>
      <c r="H163" s="24">
        <f t="shared" ref="H163" si="61">IF(F134="","",F134)</f>
        <v>14</v>
      </c>
      <c r="I163" s="45" t="s">
        <v>1213</v>
      </c>
      <c r="J163" s="24" t="str">
        <f t="shared" ref="J163" si="62">IF(G134="","",G134)</f>
        <v>m</v>
      </c>
      <c r="K163" t="str">
        <f t="shared" si="39"/>
        <v>"), ac("</v>
      </c>
      <c r="L163" s="48" t="str">
        <f t="shared" si="40"/>
        <v>Mi</v>
      </c>
      <c r="M163" s="54" t="str">
        <f t="shared" si="41"/>
        <v>","</v>
      </c>
      <c r="N163" s="55" t="str">
        <f t="shared" si="42"/>
        <v>cp</v>
      </c>
      <c r="O163" s="26">
        <f t="shared" si="43"/>
        <v>480</v>
      </c>
      <c r="P163" s="55" t="str">
        <f t="shared" si="44"/>
        <v>","</v>
      </c>
      <c r="Q163" s="26" t="str">
        <f t="shared" si="45"/>
        <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 x14ac:dyDescent="0.55000000000000004">
      <c r="A164" s="13">
        <f>+A163+1</f>
        <v>9</v>
      </c>
      <c r="B164" s="14" t="str">
        <f t="shared" si="53"/>
        <v>/* 9*/      [ac("Fa", "cp14",""), ac("Mi","cp480","")],</v>
      </c>
      <c r="C164" s="14"/>
      <c r="D164" s="14">
        <f t="shared" si="54"/>
        <v>9</v>
      </c>
      <c r="E164" s="44" t="s">
        <v>1211</v>
      </c>
      <c r="F164" s="38" t="str">
        <f t="shared" si="38"/>
        <v>Fa</v>
      </c>
      <c r="G164" s="44" t="s">
        <v>1212</v>
      </c>
      <c r="H164" s="21">
        <f>IF(F135="","",F135)</f>
        <v>14</v>
      </c>
      <c r="I164" s="44" t="s">
        <v>1213</v>
      </c>
      <c r="J164" s="21" t="str">
        <f>IF(G135="","",G135)</f>
        <v/>
      </c>
      <c r="K164" t="str">
        <f t="shared" si="39"/>
        <v>"), ac("</v>
      </c>
      <c r="L164" s="47" t="str">
        <f t="shared" si="40"/>
        <v>Mi</v>
      </c>
      <c r="M164" s="52" t="str">
        <f t="shared" si="41"/>
        <v>","</v>
      </c>
      <c r="N164" s="53" t="str">
        <f t="shared" si="42"/>
        <v>cp</v>
      </c>
      <c r="O164" s="25">
        <f t="shared" si="43"/>
        <v>480</v>
      </c>
      <c r="P164" s="53" t="str">
        <f t="shared" si="44"/>
        <v>","</v>
      </c>
      <c r="Q164" s="25" t="str">
        <f t="shared" si="45"/>
        <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 x14ac:dyDescent="0.55000000000000004">
      <c r="A165" s="13">
        <f t="shared" si="56"/>
        <v>10</v>
      </c>
      <c r="B165" s="14" t="str">
        <f t="shared" si="53"/>
        <v>/* 10*/      [ac("Fa", "cp14",""), ac("Mi","cp480","")],</v>
      </c>
      <c r="C165" s="14"/>
      <c r="D165" s="14">
        <f t="shared" si="54"/>
        <v>10</v>
      </c>
      <c r="E165" s="45" t="s">
        <v>1211</v>
      </c>
      <c r="F165" s="46" t="str">
        <f t="shared" si="38"/>
        <v>Fa</v>
      </c>
      <c r="G165" s="45" t="s">
        <v>1212</v>
      </c>
      <c r="H165" s="24">
        <f t="shared" ref="H165" si="63">IF(F136="","",F136)</f>
        <v>14</v>
      </c>
      <c r="I165" s="45" t="s">
        <v>1213</v>
      </c>
      <c r="J165" s="24" t="str">
        <f t="shared" ref="J165" si="64">IF(G136="","",G136)</f>
        <v/>
      </c>
      <c r="K165" t="str">
        <f t="shared" si="39"/>
        <v>"), ac("</v>
      </c>
      <c r="L165" s="48" t="str">
        <f t="shared" si="40"/>
        <v>Mi</v>
      </c>
      <c r="M165" s="54" t="str">
        <f t="shared" si="41"/>
        <v>","</v>
      </c>
      <c r="N165" s="55" t="str">
        <f t="shared" si="42"/>
        <v>cp</v>
      </c>
      <c r="O165" s="26">
        <f t="shared" si="43"/>
        <v>480</v>
      </c>
      <c r="P165" s="55" t="str">
        <f t="shared" si="44"/>
        <v>","</v>
      </c>
      <c r="Q165" s="26" t="str">
        <f t="shared" si="45"/>
        <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3.5" outlineLevelRow="1" x14ac:dyDescent="0.55000000000000004"/>
  <cols>
    <col min="1" max="1" width="9.179687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NADIE DEMOS OCASIÓN DE TROPIE</v>
      </c>
    </row>
    <row r="12" spans="2:3" x14ac:dyDescent="0.55000000000000004">
      <c r="B12" s="12" t="str">
        <f>_xlfn.CONCAT("const NOMBREDELCANTO = ","""",C12,"""",";")</f>
        <v>const NOMBREDELCANTO = "A NADIE DEMOS OCASIÓN DE TROPIEZO";</v>
      </c>
      <c r="C12" s="13" t="s">
        <v>1258</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 x14ac:dyDescent="0.550000000000000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 x14ac:dyDescent="0.550000000000000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 x14ac:dyDescent="0.550000000000000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 x14ac:dyDescent="0.550000000000000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 x14ac:dyDescent="0.550000000000000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 x14ac:dyDescent="0.550000000000000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 x14ac:dyDescent="0.550000000000000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 x14ac:dyDescent="0.550000000000000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 x14ac:dyDescent="0.550000000000000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 x14ac:dyDescent="0.550000000000000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 x14ac:dyDescent="0.550000000000000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 x14ac:dyDescent="0.550000000000000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 x14ac:dyDescent="0.550000000000000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 x14ac:dyDescent="0.550000000000000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 x14ac:dyDescent="0.550000000000000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 outlineLevel="1" x14ac:dyDescent="0.550000000000000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 outlineLevel="1" x14ac:dyDescent="0.550000000000000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 outlineLevel="1" x14ac:dyDescent="0.550000000000000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 outlineLevel="1" x14ac:dyDescent="0.550000000000000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 outlineLevel="1" x14ac:dyDescent="0.550000000000000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 outlineLevel="1" x14ac:dyDescent="0.550000000000000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 outlineLevel="1" x14ac:dyDescent="0.550000000000000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 outlineLevel="1" x14ac:dyDescent="0.550000000000000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 outlineLevel="1" x14ac:dyDescent="0.550000000000000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 outlineLevel="1" x14ac:dyDescent="0.550000000000000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7" x14ac:dyDescent="0.65">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7" x14ac:dyDescent="0.65">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7" x14ac:dyDescent="0.65">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7" x14ac:dyDescent="0.65">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7" x14ac:dyDescent="0.65">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7" x14ac:dyDescent="0.65">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7" x14ac:dyDescent="0.65">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7" x14ac:dyDescent="0.65">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7" x14ac:dyDescent="0.65">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7" x14ac:dyDescent="0.65">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7" x14ac:dyDescent="0.65">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7" x14ac:dyDescent="0.65">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7" x14ac:dyDescent="0.65">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7" x14ac:dyDescent="0.65">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7" x14ac:dyDescent="0.65">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7" x14ac:dyDescent="0.65">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7" x14ac:dyDescent="0.65">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7" hidden="1" x14ac:dyDescent="0.65">
      <c r="A106" s="13">
        <f t="shared" si="27"/>
        <v>21</v>
      </c>
      <c r="B106" s="14" t="str">
        <f t="shared" si="29"/>
        <v>/* 21 */        "",</v>
      </c>
      <c r="E106" s="32"/>
      <c r="F106" s="33"/>
      <c r="G106" s="34"/>
      <c r="H106" s="30"/>
      <c r="I106" s="27"/>
      <c r="J106" s="28"/>
      <c r="K106" s="32"/>
      <c r="L106" s="33"/>
      <c r="M106" s="34"/>
      <c r="O106"/>
    </row>
    <row r="107" spans="1:18" ht="27" hidden="1" x14ac:dyDescent="0.65">
      <c r="A107" s="13">
        <f t="shared" si="27"/>
        <v>22</v>
      </c>
      <c r="B107" s="14" t="str">
        <f t="shared" si="29"/>
        <v>/* 22 */        "",</v>
      </c>
      <c r="E107" s="35"/>
      <c r="F107" s="37"/>
      <c r="G107" s="37"/>
      <c r="H107" s="31"/>
      <c r="I107" s="29"/>
      <c r="J107" s="29"/>
      <c r="K107" s="35"/>
      <c r="L107" s="37"/>
      <c r="M107" s="37"/>
      <c r="O107"/>
    </row>
    <row r="108" spans="1:18" ht="27" hidden="1" x14ac:dyDescent="0.65">
      <c r="A108" s="13">
        <f t="shared" si="27"/>
        <v>23</v>
      </c>
      <c r="B108" s="14" t="str">
        <f t="shared" si="29"/>
        <v>/* 23 */        "",</v>
      </c>
      <c r="E108" s="32"/>
      <c r="F108" s="33"/>
      <c r="G108" s="34"/>
      <c r="H108" s="30"/>
      <c r="I108" s="27"/>
      <c r="J108" s="28"/>
      <c r="K108" s="32"/>
      <c r="L108" s="33"/>
      <c r="M108" s="34"/>
      <c r="O108"/>
    </row>
    <row r="109" spans="1:18" ht="27" hidden="1" x14ac:dyDescent="0.65">
      <c r="A109" s="13">
        <f t="shared" si="27"/>
        <v>24</v>
      </c>
      <c r="B109" s="14" t="str">
        <f t="shared" si="29"/>
        <v>/* 24 */        "",</v>
      </c>
      <c r="E109" s="35"/>
      <c r="F109" s="37"/>
      <c r="G109" s="37"/>
      <c r="H109" s="31"/>
      <c r="I109" s="29"/>
      <c r="J109" s="29"/>
      <c r="K109" s="35"/>
      <c r="L109" s="37"/>
      <c r="M109" s="37"/>
      <c r="O109"/>
    </row>
    <row r="110" spans="1:18" ht="27" hidden="1" x14ac:dyDescent="0.65">
      <c r="A110" s="13">
        <f t="shared" si="27"/>
        <v>25</v>
      </c>
      <c r="B110" s="14" t="str">
        <f t="shared" si="29"/>
        <v>/* 25 */        "",</v>
      </c>
      <c r="E110" s="32"/>
      <c r="F110" s="33"/>
      <c r="G110" s="34"/>
      <c r="H110" s="30"/>
      <c r="I110" s="27"/>
      <c r="J110" s="28"/>
      <c r="K110" s="32"/>
      <c r="L110" s="33"/>
      <c r="M110" s="34"/>
      <c r="O110"/>
    </row>
    <row r="111" spans="1:18" ht="27" hidden="1" x14ac:dyDescent="0.65">
      <c r="A111" s="13">
        <f t="shared" si="27"/>
        <v>26</v>
      </c>
      <c r="B111" s="14" t="str">
        <f t="shared" si="29"/>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 x14ac:dyDescent="0.550000000000000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 x14ac:dyDescent="0.550000000000000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 x14ac:dyDescent="0.550000000000000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 x14ac:dyDescent="0.550000000000000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 x14ac:dyDescent="0.550000000000000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 x14ac:dyDescent="0.550000000000000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 x14ac:dyDescent="0.550000000000000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 x14ac:dyDescent="0.550000000000000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 x14ac:dyDescent="0.550000000000000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 x14ac:dyDescent="0.550000000000000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 x14ac:dyDescent="0.550000000000000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 x14ac:dyDescent="0.550000000000000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 x14ac:dyDescent="0.550000000000000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 x14ac:dyDescent="0.550000000000000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 x14ac:dyDescent="0.550000000000000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 x14ac:dyDescent="0.550000000000000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 x14ac:dyDescent="0.550000000000000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 x14ac:dyDescent="0.550000000000000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 x14ac:dyDescent="0.550000000000000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 hidden="1" x14ac:dyDescent="0.550000000000000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 hidden="1" x14ac:dyDescent="0.550000000000000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 hidden="1" x14ac:dyDescent="0.550000000000000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 hidden="1" x14ac:dyDescent="0.550000000000000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 hidden="1" x14ac:dyDescent="0.550000000000000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 hidden="1" x14ac:dyDescent="0.550000000000000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TI, SEÑOR, EN MI CLAMOR IMPLO</v>
      </c>
    </row>
    <row r="12" spans="2:3" x14ac:dyDescent="0.55000000000000004">
      <c r="B12" s="12" t="str">
        <f>_xlfn.CONCAT("const NOMBREDELCANTO = ","""",C12,"""",";")</f>
        <v>const NOMBREDELCANTO = "A TI, SEÑOR, EN MI CLAMOR IMPLORO ";</v>
      </c>
      <c r="C12" s="13" t="s">
        <v>1259</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 x14ac:dyDescent="0.550000000000000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 x14ac:dyDescent="0.550000000000000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 x14ac:dyDescent="0.550000000000000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 x14ac:dyDescent="0.550000000000000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 x14ac:dyDescent="0.550000000000000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 x14ac:dyDescent="0.550000000000000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 x14ac:dyDescent="0.550000000000000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 x14ac:dyDescent="0.550000000000000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 x14ac:dyDescent="0.550000000000000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 x14ac:dyDescent="0.550000000000000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 x14ac:dyDescent="0.550000000000000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 x14ac:dyDescent="0.550000000000000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 x14ac:dyDescent="0.550000000000000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 x14ac:dyDescent="0.550000000000000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 x14ac:dyDescent="0.550000000000000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 outlineLevel="1" x14ac:dyDescent="0.550000000000000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 outlineLevel="1" x14ac:dyDescent="0.550000000000000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 outlineLevel="1" x14ac:dyDescent="0.550000000000000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 outlineLevel="1" x14ac:dyDescent="0.550000000000000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 outlineLevel="1" x14ac:dyDescent="0.550000000000000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 outlineLevel="1" x14ac:dyDescent="0.550000000000000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 outlineLevel="1" x14ac:dyDescent="0.550000000000000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 outlineLevel="1" x14ac:dyDescent="0.550000000000000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 outlineLevel="1" x14ac:dyDescent="0.550000000000000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 outlineLevel="1" x14ac:dyDescent="0.550000000000000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7" x14ac:dyDescent="0.65">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7" x14ac:dyDescent="0.65">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7" x14ac:dyDescent="0.65">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7" x14ac:dyDescent="0.65">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7" x14ac:dyDescent="0.65">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7" x14ac:dyDescent="0.65">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7" x14ac:dyDescent="0.65">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7" x14ac:dyDescent="0.65">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7" x14ac:dyDescent="0.65">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7" x14ac:dyDescent="0.65">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7" x14ac:dyDescent="0.65">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7" x14ac:dyDescent="0.65">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7" x14ac:dyDescent="0.65">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7" x14ac:dyDescent="0.65">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7" x14ac:dyDescent="0.65">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7" x14ac:dyDescent="0.65">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7" x14ac:dyDescent="0.65">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7" hidden="1" x14ac:dyDescent="0.65">
      <c r="A106" s="13">
        <f t="shared" si="25"/>
        <v>21</v>
      </c>
      <c r="B106" s="14" t="str">
        <f t="shared" si="27"/>
        <v>/* 21 */        "",</v>
      </c>
      <c r="E106" s="32"/>
      <c r="F106" s="33"/>
      <c r="G106" s="34"/>
      <c r="H106" s="30"/>
      <c r="I106" s="27"/>
      <c r="J106" s="28"/>
      <c r="K106" s="32"/>
      <c r="L106" s="33"/>
      <c r="M106" s="34"/>
      <c r="O106"/>
    </row>
    <row r="107" spans="1:18" ht="27" hidden="1" x14ac:dyDescent="0.65">
      <c r="A107" s="13">
        <f t="shared" si="25"/>
        <v>22</v>
      </c>
      <c r="B107" s="14" t="str">
        <f t="shared" si="27"/>
        <v>/* 22 */        "",</v>
      </c>
      <c r="E107" s="35"/>
      <c r="F107" s="37"/>
      <c r="G107" s="37"/>
      <c r="H107" s="31"/>
      <c r="I107" s="29"/>
      <c r="J107" s="29"/>
      <c r="K107" s="35"/>
      <c r="L107" s="37"/>
      <c r="M107" s="37"/>
      <c r="O107"/>
    </row>
    <row r="108" spans="1:18" ht="27" hidden="1" x14ac:dyDescent="0.65">
      <c r="A108" s="13">
        <f t="shared" si="25"/>
        <v>23</v>
      </c>
      <c r="B108" s="14" t="str">
        <f t="shared" si="27"/>
        <v>/* 23 */        "",</v>
      </c>
      <c r="E108" s="32"/>
      <c r="F108" s="33"/>
      <c r="G108" s="34"/>
      <c r="H108" s="30"/>
      <c r="I108" s="27"/>
      <c r="J108" s="28"/>
      <c r="K108" s="32"/>
      <c r="L108" s="33"/>
      <c r="M108" s="34"/>
      <c r="O108"/>
    </row>
    <row r="109" spans="1:18" ht="27" hidden="1" x14ac:dyDescent="0.65">
      <c r="A109" s="13">
        <f t="shared" si="25"/>
        <v>24</v>
      </c>
      <c r="B109" s="14" t="str">
        <f t="shared" si="27"/>
        <v>/* 24 */        "",</v>
      </c>
      <c r="E109" s="35"/>
      <c r="F109" s="37"/>
      <c r="G109" s="37"/>
      <c r="H109" s="31"/>
      <c r="I109" s="29"/>
      <c r="J109" s="29"/>
      <c r="K109" s="35"/>
      <c r="L109" s="37"/>
      <c r="M109" s="37"/>
      <c r="O109"/>
    </row>
    <row r="110" spans="1:18" ht="27" hidden="1" x14ac:dyDescent="0.65">
      <c r="A110" s="13">
        <f t="shared" si="25"/>
        <v>25</v>
      </c>
      <c r="B110" s="14" t="str">
        <f t="shared" si="27"/>
        <v>/* 25 */        "",</v>
      </c>
      <c r="E110" s="32"/>
      <c r="F110" s="33"/>
      <c r="G110" s="34"/>
      <c r="H110" s="30"/>
      <c r="I110" s="27"/>
      <c r="J110" s="28"/>
      <c r="K110" s="32"/>
      <c r="L110" s="33"/>
      <c r="M110" s="34"/>
      <c r="O110"/>
    </row>
    <row r="111" spans="1:18" ht="27" hidden="1" x14ac:dyDescent="0.65">
      <c r="A111" s="13">
        <f t="shared" si="25"/>
        <v>26</v>
      </c>
      <c r="B111" s="14" t="str">
        <f t="shared" si="27"/>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 x14ac:dyDescent="0.550000000000000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 x14ac:dyDescent="0.550000000000000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 x14ac:dyDescent="0.550000000000000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 x14ac:dyDescent="0.550000000000000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 x14ac:dyDescent="0.550000000000000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 x14ac:dyDescent="0.550000000000000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 x14ac:dyDescent="0.550000000000000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 x14ac:dyDescent="0.550000000000000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 x14ac:dyDescent="0.550000000000000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 x14ac:dyDescent="0.550000000000000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 x14ac:dyDescent="0.550000000000000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 x14ac:dyDescent="0.550000000000000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 x14ac:dyDescent="0.550000000000000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 x14ac:dyDescent="0.550000000000000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 x14ac:dyDescent="0.550000000000000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 x14ac:dyDescent="0.550000000000000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 x14ac:dyDescent="0.550000000000000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 x14ac:dyDescent="0.550000000000000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 x14ac:dyDescent="0.550000000000000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 hidden="1" x14ac:dyDescent="0.550000000000000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 hidden="1" x14ac:dyDescent="0.550000000000000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 hidden="1" x14ac:dyDescent="0.550000000000000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 hidden="1" x14ac:dyDescent="0.550000000000000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 hidden="1" x14ac:dyDescent="0.550000000000000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 hidden="1" x14ac:dyDescent="0.550000000000000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zoomScale="130" zoomScaleNormal="130" workbookViewId="0">
      <pane xSplit="1" ySplit="1" topLeftCell="B50" activePane="bottomRight" state="frozen"/>
      <selection pane="topRight" activeCell="B1" sqref="B1"/>
      <selection pane="bottomLeft" activeCell="A2" sqref="A2"/>
      <selection pane="bottomRight" activeCell="C61" sqref="C61"/>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find!B14</f>
        <v>atilevantomisojos</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123 (122)",</v>
      </c>
      <c r="C58" s="13" t="str">
        <f>find!E14</f>
        <v>Salmo 123 (122)</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"Como los ojos de los siervos miran a las manos de sus señores,",</v>
      </c>
      <c r="C64" s="13" t="s">
        <v>1399</v>
      </c>
      <c r="D64" s="13">
        <v>1</v>
      </c>
      <c r="E64" s="32" t="s">
        <v>1178</v>
      </c>
      <c r="F64" s="33">
        <v>14</v>
      </c>
      <c r="G64" s="34" t="s">
        <v>1214</v>
      </c>
      <c r="H64" s="30" t="s">
        <v>1123</v>
      </c>
      <c r="I64" s="27">
        <v>430</v>
      </c>
      <c r="J64" s="28">
        <v>7</v>
      </c>
      <c r="K64" s="32"/>
      <c r="L64" s="33"/>
      <c r="M64" s="34"/>
      <c r="O64"/>
      <c r="Q64" s="15"/>
      <c r="S64" s="22"/>
    </row>
    <row r="65" spans="1:19" ht="27" x14ac:dyDescent="0.65">
      <c r="A65" s="13">
        <f>+A64+1</f>
        <v>2</v>
      </c>
      <c r="B65" s="14" t="str">
        <f>_xlfn.CONCAT("/* ",A65," */", "        ","""", C65,"""",",")</f>
        <v>/* 2 */        "como los ojos de la esclava a las manos de su señora,",</v>
      </c>
      <c r="C65" s="13" t="s">
        <v>1388</v>
      </c>
      <c r="D65" s="13">
        <v>2</v>
      </c>
      <c r="E65" s="35" t="s">
        <v>1217</v>
      </c>
      <c r="F65" s="36">
        <v>14</v>
      </c>
      <c r="G65" s="37" t="s">
        <v>1214</v>
      </c>
      <c r="H65" s="31" t="s">
        <v>1123</v>
      </c>
      <c r="I65" s="29">
        <v>230</v>
      </c>
      <c r="J65" s="29">
        <v>7</v>
      </c>
      <c r="K65" s="35"/>
      <c r="L65" s="37"/>
      <c r="M65" s="37"/>
      <c r="O65"/>
      <c r="Q65" s="15"/>
      <c r="S65" s="22"/>
    </row>
    <row r="66" spans="1:19" ht="27" x14ac:dyDescent="0.65">
      <c r="A66" s="13">
        <f t="shared" ref="A66:A90" si="0">+A65+1</f>
        <v>3</v>
      </c>
      <c r="B66" s="14" t="str">
        <f>_xlfn.CONCAT("/* ",A66," */", "        ","""", C66,"""",",")</f>
        <v>/* 3 */        "así nuestros ojos miran al Señor,",</v>
      </c>
      <c r="C66" s="13" t="s">
        <v>1389</v>
      </c>
      <c r="D66" s="13">
        <v>3</v>
      </c>
      <c r="E66" s="32" t="s">
        <v>1400</v>
      </c>
      <c r="F66" s="33">
        <v>14</v>
      </c>
      <c r="G66" s="34">
        <v>7</v>
      </c>
      <c r="H66" s="30" t="s">
        <v>1123</v>
      </c>
      <c r="I66" s="27">
        <v>230</v>
      </c>
      <c r="J66" s="28">
        <v>7</v>
      </c>
      <c r="K66" s="32"/>
      <c r="L66" s="33"/>
      <c r="M66" s="34"/>
      <c r="O66"/>
      <c r="Q66" s="15"/>
      <c r="S66" s="22"/>
    </row>
    <row r="67" spans="1:19" ht="27" x14ac:dyDescent="0.65">
      <c r="A67" s="13">
        <f t="shared" si="0"/>
        <v>4</v>
      </c>
      <c r="B67" s="14" t="str">
        <f t="shared" ref="B67:B90" si="1">_xlfn.CONCAT("/* ",A67," */", "        ","""", C67,"""",",")</f>
        <v>/* 4 */        "esperando que tenga piedad, esperando que tenga piedad.",</v>
      </c>
      <c r="C67" s="13" t="s">
        <v>1390</v>
      </c>
      <c r="D67" s="13">
        <v>4</v>
      </c>
      <c r="E67" s="35" t="s">
        <v>1400</v>
      </c>
      <c r="F67" s="36">
        <v>14</v>
      </c>
      <c r="G67" s="37">
        <v>7</v>
      </c>
      <c r="H67" s="31" t="s">
        <v>1123</v>
      </c>
      <c r="I67" s="29">
        <v>230</v>
      </c>
      <c r="J67" s="29">
        <v>7</v>
      </c>
      <c r="K67" s="35" t="s">
        <v>1400</v>
      </c>
      <c r="L67" s="37">
        <v>350</v>
      </c>
      <c r="M67" s="37">
        <v>7</v>
      </c>
      <c r="N67" s="42" t="s">
        <v>1123</v>
      </c>
      <c r="O67">
        <v>400</v>
      </c>
      <c r="P67" s="51">
        <v>7</v>
      </c>
      <c r="Q67" s="15"/>
      <c r="S67" s="22"/>
    </row>
    <row r="68" spans="1:19" ht="27" hidden="1" x14ac:dyDescent="0.65">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7" hidden="1" x14ac:dyDescent="0.65">
      <c r="A69" s="13">
        <f t="shared" si="0"/>
        <v>6</v>
      </c>
      <c r="B69" s="14" t="str">
        <f t="shared" si="1"/>
        <v>/* 6 */        "",</v>
      </c>
      <c r="D69" s="13">
        <v>6</v>
      </c>
      <c r="E69" s="35" t="s">
        <v>1117</v>
      </c>
      <c r="F69" s="36">
        <v>14</v>
      </c>
      <c r="G69" s="37"/>
      <c r="H69" s="31"/>
      <c r="I69" s="29"/>
      <c r="J69" s="29"/>
      <c r="K69" s="35"/>
      <c r="L69" s="37"/>
      <c r="M69" s="37"/>
      <c r="O69"/>
      <c r="Q69" s="15"/>
      <c r="S69" s="22"/>
    </row>
    <row r="70" spans="1:19" ht="27" hidden="1" x14ac:dyDescent="0.65">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7" hidden="1" x14ac:dyDescent="0.65">
      <c r="A71" s="13">
        <f t="shared" si="0"/>
        <v>8</v>
      </c>
      <c r="B71" s="14" t="str">
        <f t="shared" si="1"/>
        <v>/* 8 */        "",</v>
      </c>
      <c r="D71" s="13">
        <v>8</v>
      </c>
      <c r="E71" s="35" t="s">
        <v>1178</v>
      </c>
      <c r="F71" s="36">
        <v>14</v>
      </c>
      <c r="G71" s="37" t="s">
        <v>1215</v>
      </c>
      <c r="H71" s="31"/>
      <c r="I71" s="29"/>
      <c r="J71" s="29"/>
      <c r="K71" s="35"/>
      <c r="L71" s="37"/>
      <c r="M71" s="37"/>
      <c r="O71"/>
      <c r="Q71" s="15"/>
      <c r="S71" s="22"/>
    </row>
    <row r="72" spans="1:19" ht="27" hidden="1" x14ac:dyDescent="0.65">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7" hidden="1" x14ac:dyDescent="0.65">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1381</v>
      </c>
    </row>
    <row r="97" spans="1:26" ht="24" x14ac:dyDescent="0.550000000000000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 x14ac:dyDescent="0.550000000000000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 x14ac:dyDescent="0.550000000000000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1381</v>
      </c>
    </row>
    <row r="100" spans="1:26" ht="24" hidden="1"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 hidden="1"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 hidden="1"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 hidden="1"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 hidden="1"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 hidden="1"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 hidden="1"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 hidden="1"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 hidden="1"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 hidden="1"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si="14"/>
        <v>")],</v>
      </c>
      <c r="Z109" t="s">
        <v>1381</v>
      </c>
    </row>
    <row r="110" spans="1:26" ht="24" hidden="1"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14"/>
        <v/>
      </c>
      <c r="Z110" t="s">
        <v>1381</v>
      </c>
    </row>
    <row r="111" spans="1:26" ht="24" hidden="1"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14"/>
        <v/>
      </c>
      <c r="Z111" t="s">
        <v>1381</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14"/>
        <v/>
      </c>
      <c r="Z112" t="s">
        <v>1381</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14"/>
        <v/>
      </c>
      <c r="Z113" t="s">
        <v>1381</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14"/>
        <v/>
      </c>
      <c r="Z114" t="s">
        <v>1381</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14"/>
        <v/>
      </c>
      <c r="Z115" t="s">
        <v>1381</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14"/>
        <v/>
      </c>
      <c r="Z116" t="s">
        <v>1381</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14"/>
        <v/>
      </c>
      <c r="Z117" t="s">
        <v>1381</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14"/>
        <v/>
      </c>
      <c r="Z118" t="s">
        <v>1381</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14"/>
        <v/>
      </c>
      <c r="Z119" t="s">
        <v>1381</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14"/>
        <v/>
      </c>
      <c r="Z120" t="s">
        <v>1381</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14"/>
        <v/>
      </c>
      <c r="Z121" t="s">
        <v>1381</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14"/>
        <v/>
      </c>
      <c r="Z122" t="s">
        <v>1381</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LEVANTO MIS OJOS,",</v>
      </c>
      <c r="C127" s="13" t="s">
        <v>1398</v>
      </c>
      <c r="D127" s="13">
        <v>1</v>
      </c>
      <c r="E127" s="32" t="s">
        <v>1178</v>
      </c>
      <c r="F127" s="33">
        <v>14</v>
      </c>
      <c r="G127" s="34" t="s">
        <v>1214</v>
      </c>
      <c r="H127" s="30" t="s">
        <v>1123</v>
      </c>
      <c r="I127" s="27">
        <v>550</v>
      </c>
      <c r="J127" s="28">
        <v>7</v>
      </c>
      <c r="K127" s="32"/>
      <c r="L127" s="33"/>
      <c r="M127" s="34"/>
      <c r="O127"/>
      <c r="Q127"/>
    </row>
    <row r="128" spans="1:26" ht="27" x14ac:dyDescent="0.65">
      <c r="A128" s="13">
        <f>+A127+1</f>
        <v>2</v>
      </c>
      <c r="B128" s="14" t="str">
        <f>_xlfn.CONCAT("/* ",A128," */", "        ","""", C128,"""",",")</f>
        <v>/* 2 */        "A TI QUE HABITAS EN EL CIELO.",</v>
      </c>
      <c r="C128" s="13" t="s">
        <v>1387</v>
      </c>
      <c r="D128" s="13">
        <f>+D127+1</f>
        <v>2</v>
      </c>
      <c r="E128" s="35" t="s">
        <v>1217</v>
      </c>
      <c r="F128" s="37">
        <v>14</v>
      </c>
      <c r="G128" s="37" t="s">
        <v>1214</v>
      </c>
      <c r="H128" s="31" t="s">
        <v>1123</v>
      </c>
      <c r="I128" s="29">
        <v>430</v>
      </c>
      <c r="J128" s="29">
        <v>7</v>
      </c>
      <c r="K128" s="35"/>
      <c r="L128" s="37"/>
      <c r="M128" s="37"/>
      <c r="O128"/>
      <c r="Q128"/>
    </row>
    <row r="129" spans="1:17" ht="27" x14ac:dyDescent="0.65">
      <c r="A129" s="13">
        <f t="shared" ref="A129:A152" si="34">+A128+1</f>
        <v>3</v>
      </c>
      <c r="B129" s="14" t="str">
        <f>_xlfn.CONCAT("/* ",A129," */", "        ","""", C129,"""",",")</f>
        <v>/* 3 */        "¡PIEDAD DE NOSOTROS, SEÑOR!",</v>
      </c>
      <c r="C129" s="13" t="s">
        <v>1401</v>
      </c>
      <c r="D129" s="13">
        <f t="shared" ref="D129:D137" si="35">+D128+1</f>
        <v>3</v>
      </c>
      <c r="E129" s="32" t="s">
        <v>1178</v>
      </c>
      <c r="F129" s="33">
        <v>14</v>
      </c>
      <c r="G129" s="34" t="s">
        <v>1214</v>
      </c>
      <c r="H129" s="30" t="s">
        <v>1123</v>
      </c>
      <c r="I129" s="27">
        <v>230</v>
      </c>
      <c r="J129" s="28">
        <v>7</v>
      </c>
      <c r="K129" s="32"/>
      <c r="L129" s="33"/>
      <c r="M129" s="34"/>
      <c r="O129"/>
      <c r="Q129"/>
    </row>
    <row r="130" spans="1:17" ht="27" x14ac:dyDescent="0.65">
      <c r="A130" s="13">
        <f t="shared" si="34"/>
        <v>4</v>
      </c>
      <c r="B130" s="14" t="str">
        <f t="shared" ref="B130:B152" si="36">_xlfn.CONCAT("/* ",A130," */", "        ","""", C130,"""",",")</f>
        <v>/* 4 */        "¡PIEDAD DE NOSOTROS, SEÑOR!",</v>
      </c>
      <c r="C130" s="20" t="s">
        <v>1401</v>
      </c>
      <c r="D130" s="13">
        <f t="shared" si="35"/>
        <v>4</v>
      </c>
      <c r="E130" s="35" t="s">
        <v>1400</v>
      </c>
      <c r="F130" s="37">
        <v>14</v>
      </c>
      <c r="G130" s="37">
        <v>7</v>
      </c>
      <c r="H130" s="31" t="s">
        <v>1123</v>
      </c>
      <c r="I130" s="29">
        <v>230</v>
      </c>
      <c r="J130" s="29">
        <v>7</v>
      </c>
      <c r="K130" s="35"/>
      <c r="L130" s="37"/>
      <c r="M130" s="37"/>
      <c r="O130"/>
      <c r="Q130"/>
    </row>
    <row r="131" spans="1:17" ht="27" x14ac:dyDescent="0.65">
      <c r="A131" s="13">
        <f t="shared" si="34"/>
        <v>5</v>
      </c>
      <c r="B131" s="14" t="str">
        <f t="shared" si="36"/>
        <v>/* 5 */        "¡QUE DEMASIADO SE HAN BURLADO DE NOSOTROS,",</v>
      </c>
      <c r="C131" s="13" t="s">
        <v>1402</v>
      </c>
      <c r="D131" s="13">
        <f t="shared" si="35"/>
        <v>5</v>
      </c>
      <c r="E131" s="32" t="s">
        <v>1178</v>
      </c>
      <c r="F131" s="33">
        <v>14</v>
      </c>
      <c r="G131" s="34" t="s">
        <v>1214</v>
      </c>
      <c r="H131" s="30" t="s">
        <v>1123</v>
      </c>
      <c r="I131" s="27">
        <v>230</v>
      </c>
      <c r="J131" s="28">
        <v>7</v>
      </c>
      <c r="K131" s="32"/>
      <c r="L131" s="33"/>
      <c r="M131" s="34"/>
      <c r="O131"/>
      <c r="Q131"/>
    </row>
    <row r="132" spans="1:17" ht="27" x14ac:dyDescent="0.65">
      <c r="A132" s="13">
        <f t="shared" si="34"/>
        <v>6</v>
      </c>
      <c r="B132" s="14" t="str">
        <f t="shared" si="36"/>
        <v>/* 6 */        "QUE NUESTRA ALMA ESTÁ SACIADA DE DESPRECIOS!",</v>
      </c>
      <c r="C132" s="13" t="s">
        <v>1403</v>
      </c>
      <c r="D132" s="13">
        <f t="shared" si="35"/>
        <v>6</v>
      </c>
      <c r="E132" s="35" t="s">
        <v>1400</v>
      </c>
      <c r="F132" s="37">
        <v>14</v>
      </c>
      <c r="G132" s="37">
        <v>7</v>
      </c>
      <c r="H132" s="31" t="s">
        <v>1123</v>
      </c>
      <c r="I132" s="29">
        <v>230</v>
      </c>
      <c r="J132" s="29">
        <v>7</v>
      </c>
      <c r="K132" s="35"/>
      <c r="L132" s="37"/>
      <c r="M132" s="37"/>
      <c r="O132"/>
    </row>
    <row r="133" spans="1:17" ht="27" x14ac:dyDescent="0.65">
      <c r="A133" s="13">
        <f t="shared" si="34"/>
        <v>7</v>
      </c>
      <c r="B133" s="14" t="str">
        <f t="shared" si="36"/>
        <v>/* 7 */        "¡DE LAS BURLAS DE LOS SATISFECHOS,",</v>
      </c>
      <c r="C133" s="13" t="s">
        <v>1404</v>
      </c>
      <c r="D133" s="13">
        <f t="shared" si="35"/>
        <v>7</v>
      </c>
      <c r="E133" s="32" t="s">
        <v>1178</v>
      </c>
      <c r="F133" s="33">
        <v>14</v>
      </c>
      <c r="G133" s="34" t="s">
        <v>1214</v>
      </c>
      <c r="H133" s="30" t="s">
        <v>1123</v>
      </c>
      <c r="I133" s="27">
        <v>230</v>
      </c>
      <c r="J133" s="28">
        <v>7</v>
      </c>
      <c r="K133" s="32"/>
      <c r="L133" s="33"/>
      <c r="M133" s="34"/>
      <c r="O133"/>
    </row>
    <row r="134" spans="1:17" ht="27" x14ac:dyDescent="0.65">
      <c r="A134" s="13">
        <f t="shared" si="34"/>
        <v>8</v>
      </c>
      <c r="B134" s="14" t="str">
        <f t="shared" si="36"/>
        <v>/* 8 */        "DEL DESPRECIO DE LOS SOBERBIOS!",</v>
      </c>
      <c r="C134" s="20" t="s">
        <v>1405</v>
      </c>
      <c r="D134" s="13">
        <f t="shared" si="35"/>
        <v>8</v>
      </c>
      <c r="E134" s="35" t="s">
        <v>1400</v>
      </c>
      <c r="F134" s="37">
        <v>14</v>
      </c>
      <c r="G134" s="37">
        <v>7</v>
      </c>
      <c r="H134" s="31" t="s">
        <v>1123</v>
      </c>
      <c r="I134" s="29">
        <v>230</v>
      </c>
      <c r="J134" s="29">
        <v>7</v>
      </c>
      <c r="K134" s="35"/>
      <c r="L134" s="37"/>
      <c r="M134" s="37"/>
      <c r="O134"/>
    </row>
    <row r="135" spans="1:17" ht="27" x14ac:dyDescent="0.65">
      <c r="A135" s="13">
        <f t="shared" si="34"/>
        <v>9</v>
      </c>
      <c r="B135" s="14" t="str">
        <f t="shared" si="36"/>
        <v>/* 9 */        "¡PIEDAD DE NOSOTROS, SEÑOR!",</v>
      </c>
      <c r="C135" s="13" t="s">
        <v>1401</v>
      </c>
      <c r="D135" s="13">
        <f t="shared" si="35"/>
        <v>9</v>
      </c>
      <c r="E135" s="32" t="s">
        <v>1178</v>
      </c>
      <c r="F135" s="33">
        <v>14</v>
      </c>
      <c r="G135" s="34" t="s">
        <v>1214</v>
      </c>
      <c r="H135" s="30" t="s">
        <v>1123</v>
      </c>
      <c r="I135" s="27">
        <v>230</v>
      </c>
      <c r="J135" s="28">
        <v>7</v>
      </c>
      <c r="K135" s="32"/>
      <c r="L135" s="33"/>
      <c r="M135" s="34"/>
      <c r="O135"/>
    </row>
    <row r="136" spans="1:17" ht="27" x14ac:dyDescent="0.65">
      <c r="A136" s="13">
        <f t="shared" si="34"/>
        <v>10</v>
      </c>
      <c r="B136" s="14" t="str">
        <f t="shared" si="36"/>
        <v>/* 10 */        "¡PIEDAD DE NOSOTROS, SEÑOR! ",</v>
      </c>
      <c r="C136" s="13" t="s">
        <v>1406</v>
      </c>
      <c r="D136" s="13">
        <f t="shared" si="35"/>
        <v>10</v>
      </c>
      <c r="E136" s="35" t="s">
        <v>1400</v>
      </c>
      <c r="F136" s="37">
        <v>14</v>
      </c>
      <c r="G136" s="37">
        <v>7</v>
      </c>
      <c r="H136" s="31" t="s">
        <v>1123</v>
      </c>
      <c r="I136" s="29">
        <v>230</v>
      </c>
      <c r="J136" s="29">
        <v>7</v>
      </c>
      <c r="K136" s="35"/>
      <c r="L136" s="37"/>
      <c r="M136" s="37"/>
      <c r="O136"/>
    </row>
    <row r="137" spans="1:17" ht="27" hidden="1" x14ac:dyDescent="0.65">
      <c r="A137" s="13">
        <f t="shared" si="34"/>
        <v>11</v>
      </c>
      <c r="B137" s="14" t="str">
        <f t="shared" si="36"/>
        <v>/* 11 */        "",</v>
      </c>
      <c r="D137" s="13">
        <f t="shared" si="35"/>
        <v>11</v>
      </c>
      <c r="E137" s="32" t="s">
        <v>1150</v>
      </c>
      <c r="F137" s="33">
        <v>14</v>
      </c>
      <c r="G137" s="34"/>
      <c r="H137" s="30" t="s">
        <v>1117</v>
      </c>
      <c r="I137" s="27">
        <v>480</v>
      </c>
      <c r="J137" s="28"/>
      <c r="K137" s="32"/>
      <c r="L137" s="33"/>
      <c r="M137" s="34"/>
      <c r="O137"/>
    </row>
    <row r="138" spans="1:17" ht="27" hidden="1" x14ac:dyDescent="0.65">
      <c r="A138" s="13">
        <f t="shared" si="34"/>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4"/>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4"/>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4"/>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4"/>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4"/>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4"/>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4"/>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4"/>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4"/>
        <v>21</v>
      </c>
      <c r="B147" s="14" t="str">
        <f t="shared" si="36"/>
        <v>/* 21 */        "",</v>
      </c>
      <c r="E147" s="32"/>
      <c r="F147" s="33"/>
      <c r="G147" s="34"/>
      <c r="H147" s="30"/>
      <c r="I147" s="27"/>
      <c r="J147" s="28"/>
      <c r="K147" s="32"/>
      <c r="L147" s="33"/>
      <c r="M147" s="34"/>
      <c r="O147"/>
    </row>
    <row r="148" spans="1:28" ht="27" hidden="1" x14ac:dyDescent="0.65">
      <c r="A148" s="13">
        <f t="shared" si="34"/>
        <v>22</v>
      </c>
      <c r="B148" s="14" t="str">
        <f t="shared" si="36"/>
        <v>/* 22 */        "",</v>
      </c>
      <c r="E148" s="35"/>
      <c r="F148" s="37"/>
      <c r="G148" s="37"/>
      <c r="H148" s="31"/>
      <c r="I148" s="29"/>
      <c r="J148" s="29"/>
      <c r="K148" s="35"/>
      <c r="L148" s="37"/>
      <c r="M148" s="37"/>
      <c r="O148"/>
    </row>
    <row r="149" spans="1:28" ht="27" hidden="1" x14ac:dyDescent="0.65">
      <c r="A149" s="13">
        <f t="shared" si="34"/>
        <v>23</v>
      </c>
      <c r="B149" s="14" t="str">
        <f t="shared" si="36"/>
        <v>/* 23 */        "",</v>
      </c>
      <c r="E149" s="32"/>
      <c r="F149" s="33"/>
      <c r="G149" s="34"/>
      <c r="H149" s="30"/>
      <c r="I149" s="27"/>
      <c r="J149" s="28"/>
      <c r="K149" s="32"/>
      <c r="L149" s="33"/>
      <c r="M149" s="34"/>
      <c r="O149"/>
    </row>
    <row r="150" spans="1:28" ht="27" hidden="1" x14ac:dyDescent="0.65">
      <c r="A150" s="13">
        <f t="shared" si="34"/>
        <v>24</v>
      </c>
      <c r="B150" s="14" t="str">
        <f t="shared" si="36"/>
        <v>/* 24 */        "",</v>
      </c>
      <c r="E150" s="35"/>
      <c r="F150" s="37"/>
      <c r="G150" s="37"/>
      <c r="H150" s="31"/>
      <c r="I150" s="29"/>
      <c r="J150" s="29"/>
      <c r="K150" s="35"/>
      <c r="L150" s="37"/>
      <c r="M150" s="37"/>
      <c r="O150"/>
    </row>
    <row r="151" spans="1:28" ht="27" hidden="1" x14ac:dyDescent="0.65">
      <c r="A151" s="13">
        <f t="shared" si="34"/>
        <v>25</v>
      </c>
      <c r="B151" s="14" t="str">
        <f t="shared" si="36"/>
        <v>/* 25 */        "",</v>
      </c>
      <c r="E151" s="32"/>
      <c r="F151" s="33"/>
      <c r="G151" s="34"/>
      <c r="H151" s="30"/>
      <c r="I151" s="27"/>
      <c r="J151" s="28"/>
      <c r="K151" s="32"/>
      <c r="L151" s="33"/>
      <c r="M151" s="34"/>
      <c r="O151"/>
    </row>
    <row r="152" spans="1:28" ht="27" hidden="1" x14ac:dyDescent="0.65">
      <c r="A152" s="13">
        <f t="shared" si="34"/>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[ac("Re", "cp14","m"), ac("La","cp550","7")],</v>
      </c>
      <c r="C156" s="14"/>
      <c r="D156" s="14">
        <f>A156</f>
        <v>1</v>
      </c>
      <c r="E156" s="44" t="s">
        <v>1211</v>
      </c>
      <c r="F156" s="38" t="str">
        <f t="shared" ref="F156:F167" si="38">IF(E127="","",E127)</f>
        <v>Re</v>
      </c>
      <c r="G156" s="44" t="s">
        <v>1212</v>
      </c>
      <c r="H156" s="21">
        <f>IF(F127="","",F127)</f>
        <v>14</v>
      </c>
      <c r="I156" s="44" t="s">
        <v>1213</v>
      </c>
      <c r="J156" s="21" t="str">
        <f>IF(G127="","",G127)</f>
        <v>m</v>
      </c>
      <c r="K156" t="str">
        <f t="shared" ref="K156:K181" si="39">IF(L156="","""","""), ac(""")</f>
        <v>"), ac("</v>
      </c>
      <c r="L156" s="47" t="str">
        <f t="shared" ref="L156:L167" si="40">IF(H127="","",H127)</f>
        <v>La</v>
      </c>
      <c r="M156" s="52" t="str">
        <f t="shared" ref="M156:M181" si="41">IF(L156="","",""",""")</f>
        <v>","</v>
      </c>
      <c r="N156" s="53" t="str">
        <f t="shared" ref="N156:N181" si="42">IF(L156="","","cp")</f>
        <v>cp</v>
      </c>
      <c r="O156" s="25">
        <f t="shared" ref="O156:O167" si="43">IF(I127="","",I127)</f>
        <v>550</v>
      </c>
      <c r="P156" s="53" t="str">
        <f t="shared" ref="P156:P181" si="44">IF(L156="","",""",""")</f>
        <v>","</v>
      </c>
      <c r="Q156" s="25">
        <f t="shared" ref="Q156:Q167" si="45">IF(J127="","",J127)</f>
        <v>7</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 x14ac:dyDescent="0.55000000000000004">
      <c r="A157" s="13">
        <f>+A156+1</f>
        <v>2</v>
      </c>
      <c r="B157" s="14" t="str">
        <f t="shared" ref="B157:B181" si="53">_xlfn.CONCAT("/* ",A157,"*/      ",E157:Y157)</f>
        <v>/* 2*/      [ac("Sol", "cp14","m"), ac("La","cp430","7")],</v>
      </c>
      <c r="C157" s="14"/>
      <c r="D157" s="14">
        <f t="shared" ref="D157:D175" si="54">A157</f>
        <v>2</v>
      </c>
      <c r="E157" s="45" t="s">
        <v>1211</v>
      </c>
      <c r="F157" s="46" t="str">
        <f t="shared" si="38"/>
        <v>Sol</v>
      </c>
      <c r="G157" s="45" t="s">
        <v>1212</v>
      </c>
      <c r="H157" s="24">
        <f>IF(F128="","",F128)</f>
        <v>14</v>
      </c>
      <c r="I157" s="45" t="s">
        <v>1213</v>
      </c>
      <c r="J157" s="24" t="str">
        <f>IF(G128="","",G128)</f>
        <v>m</v>
      </c>
      <c r="K157" t="str">
        <f t="shared" si="39"/>
        <v>"), ac("</v>
      </c>
      <c r="L157" s="48" t="str">
        <f t="shared" si="40"/>
        <v>La</v>
      </c>
      <c r="M157" s="54" t="str">
        <f t="shared" si="41"/>
        <v>","</v>
      </c>
      <c r="N157" s="55" t="str">
        <f t="shared" si="42"/>
        <v>cp</v>
      </c>
      <c r="O157" s="26">
        <f t="shared" si="43"/>
        <v>430</v>
      </c>
      <c r="P157" s="55" t="str">
        <f t="shared" si="44"/>
        <v>","</v>
      </c>
      <c r="Q157" s="26">
        <f t="shared" si="45"/>
        <v>7</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 x14ac:dyDescent="0.55000000000000004">
      <c r="A158" s="13">
        <f t="shared" ref="A158:A181" si="56">+A157+1</f>
        <v>3</v>
      </c>
      <c r="B158" s="14" t="str">
        <f t="shared" si="53"/>
        <v>/* 3*/      [ac("Re", "cp14","m"), ac("La","cp230","7")],</v>
      </c>
      <c r="C158" s="14"/>
      <c r="D158" s="14">
        <f t="shared" si="54"/>
        <v>3</v>
      </c>
      <c r="E158" s="44" t="s">
        <v>1211</v>
      </c>
      <c r="F158" s="38" t="str">
        <f t="shared" si="38"/>
        <v>Re</v>
      </c>
      <c r="G158" s="44" t="s">
        <v>1212</v>
      </c>
      <c r="H158" s="21">
        <f>IF(F129="","",F129)</f>
        <v>14</v>
      </c>
      <c r="I158" s="44" t="s">
        <v>1213</v>
      </c>
      <c r="J158" s="21" t="str">
        <f>IF(G129="","",G129)</f>
        <v>m</v>
      </c>
      <c r="K158" t="str">
        <f t="shared" si="39"/>
        <v>"), ac("</v>
      </c>
      <c r="L158" s="47" t="str">
        <f t="shared" si="40"/>
        <v>La</v>
      </c>
      <c r="M158" s="52" t="str">
        <f t="shared" si="41"/>
        <v>","</v>
      </c>
      <c r="N158" s="53" t="str">
        <f t="shared" si="42"/>
        <v>cp</v>
      </c>
      <c r="O158" s="25">
        <f t="shared" si="43"/>
        <v>230</v>
      </c>
      <c r="P158" s="53" t="str">
        <f t="shared" si="44"/>
        <v>","</v>
      </c>
      <c r="Q158" s="25">
        <f t="shared" si="45"/>
        <v>7</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 x14ac:dyDescent="0.55000000000000004">
      <c r="A159" s="13">
        <f t="shared" si="56"/>
        <v>4</v>
      </c>
      <c r="B159" s="14" t="str">
        <f t="shared" si="53"/>
        <v>/* 4*/      [ac("Si♭", "cp14","7"), ac("La","cp230","7")],</v>
      </c>
      <c r="C159" s="14"/>
      <c r="D159" s="14">
        <f t="shared" si="54"/>
        <v>4</v>
      </c>
      <c r="E159" s="45" t="s">
        <v>1211</v>
      </c>
      <c r="F159" s="46" t="str">
        <f t="shared" si="38"/>
        <v>Si♭</v>
      </c>
      <c r="G159" s="45" t="s">
        <v>1212</v>
      </c>
      <c r="H159" s="24">
        <f t="shared" ref="H159" si="57">IF(F130="","",F130)</f>
        <v>14</v>
      </c>
      <c r="I159" s="45" t="s">
        <v>1213</v>
      </c>
      <c r="J159" s="24">
        <f t="shared" ref="J159" si="58">IF(G130="","",G130)</f>
        <v>7</v>
      </c>
      <c r="K159" t="str">
        <f t="shared" si="39"/>
        <v>"), ac("</v>
      </c>
      <c r="L159" s="48" t="str">
        <f t="shared" si="40"/>
        <v>La</v>
      </c>
      <c r="M159" s="54" t="str">
        <f t="shared" si="41"/>
        <v>","</v>
      </c>
      <c r="N159" s="55" t="str">
        <f t="shared" si="42"/>
        <v>cp</v>
      </c>
      <c r="O159" s="26">
        <f t="shared" si="43"/>
        <v>230</v>
      </c>
      <c r="P159" s="55" t="str">
        <f t="shared" si="44"/>
        <v>","</v>
      </c>
      <c r="Q159" s="26">
        <f t="shared" si="45"/>
        <v>7</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 x14ac:dyDescent="0.55000000000000004">
      <c r="A160" s="13">
        <f>+A159+1</f>
        <v>5</v>
      </c>
      <c r="B160" s="14" t="str">
        <f t="shared" si="53"/>
        <v>/* 5*/      [ac("Re", "cp14","m"), ac("La","cp230","7")],</v>
      </c>
      <c r="C160" s="14"/>
      <c r="D160" s="14">
        <f t="shared" si="54"/>
        <v>5</v>
      </c>
      <c r="E160" s="44" t="s">
        <v>1211</v>
      </c>
      <c r="F160" s="38" t="str">
        <f t="shared" si="38"/>
        <v>Re</v>
      </c>
      <c r="G160" s="44" t="s">
        <v>1212</v>
      </c>
      <c r="H160" s="21">
        <f>IF(F131="","",F131)</f>
        <v>14</v>
      </c>
      <c r="I160" s="44" t="s">
        <v>1213</v>
      </c>
      <c r="J160" s="21" t="str">
        <f>IF(G131="","",G131)</f>
        <v>m</v>
      </c>
      <c r="K160" t="str">
        <f t="shared" si="39"/>
        <v>"), ac("</v>
      </c>
      <c r="L160" s="47" t="str">
        <f t="shared" si="40"/>
        <v>La</v>
      </c>
      <c r="M160" s="52" t="str">
        <f t="shared" si="41"/>
        <v>","</v>
      </c>
      <c r="N160" s="53" t="str">
        <f t="shared" si="42"/>
        <v>cp</v>
      </c>
      <c r="O160" s="25">
        <f t="shared" si="43"/>
        <v>230</v>
      </c>
      <c r="P160" s="53" t="str">
        <f t="shared" si="44"/>
        <v>","</v>
      </c>
      <c r="Q160" s="25">
        <f t="shared" si="45"/>
        <v>7</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 x14ac:dyDescent="0.55000000000000004">
      <c r="A161" s="13">
        <f t="shared" si="56"/>
        <v>6</v>
      </c>
      <c r="B161" s="14" t="str">
        <f t="shared" si="53"/>
        <v>/* 6*/      [ac("Si♭", "cp14","7"), ac("La","cp230","7")],</v>
      </c>
      <c r="C161" s="14"/>
      <c r="D161" s="14">
        <f t="shared" si="54"/>
        <v>6</v>
      </c>
      <c r="E161" s="45" t="s">
        <v>1211</v>
      </c>
      <c r="F161" s="46" t="str">
        <f t="shared" si="38"/>
        <v>Si♭</v>
      </c>
      <c r="G161" s="45" t="s">
        <v>1212</v>
      </c>
      <c r="H161" s="24">
        <f t="shared" ref="H161" si="59">IF(F132="","",F132)</f>
        <v>14</v>
      </c>
      <c r="I161" s="45" t="s">
        <v>1213</v>
      </c>
      <c r="J161" s="24">
        <f t="shared" ref="J161" si="60">IF(G132="","",G132)</f>
        <v>7</v>
      </c>
      <c r="K161" t="str">
        <f t="shared" si="39"/>
        <v>"), ac("</v>
      </c>
      <c r="L161" s="48" t="str">
        <f t="shared" si="40"/>
        <v>La</v>
      </c>
      <c r="M161" s="54" t="str">
        <f t="shared" si="41"/>
        <v>","</v>
      </c>
      <c r="N161" s="55" t="str">
        <f t="shared" si="42"/>
        <v>cp</v>
      </c>
      <c r="O161" s="26">
        <f t="shared" si="43"/>
        <v>230</v>
      </c>
      <c r="P161" s="55" t="str">
        <f t="shared" si="44"/>
        <v>","</v>
      </c>
      <c r="Q161" s="26">
        <f t="shared" si="45"/>
        <v>7</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 x14ac:dyDescent="0.55000000000000004">
      <c r="A162" s="13">
        <f t="shared" si="56"/>
        <v>7</v>
      </c>
      <c r="B162" s="14" t="str">
        <f>_xlfn.CONCAT("/* ",A162,"*/      ",E162:Y162)</f>
        <v>/* 7*/      [ac("Re", "cp14","m"), ac("La","cp230","7")],</v>
      </c>
      <c r="C162" s="14"/>
      <c r="D162" s="14">
        <f t="shared" si="54"/>
        <v>7</v>
      </c>
      <c r="E162" s="44" t="s">
        <v>1211</v>
      </c>
      <c r="F162" s="38" t="str">
        <f t="shared" si="38"/>
        <v>Re</v>
      </c>
      <c r="G162" s="44" t="s">
        <v>1212</v>
      </c>
      <c r="H162" s="21">
        <f>IF(F133="","",F133)</f>
        <v>14</v>
      </c>
      <c r="I162" s="44" t="s">
        <v>1213</v>
      </c>
      <c r="J162" s="21" t="str">
        <f>IF(G133="","",G133)</f>
        <v>m</v>
      </c>
      <c r="K162" t="str">
        <f t="shared" si="39"/>
        <v>"), ac("</v>
      </c>
      <c r="L162" s="47" t="str">
        <f t="shared" si="40"/>
        <v>La</v>
      </c>
      <c r="M162" s="52" t="str">
        <f t="shared" si="41"/>
        <v>","</v>
      </c>
      <c r="N162" s="53" t="str">
        <f t="shared" si="42"/>
        <v>cp</v>
      </c>
      <c r="O162" s="25">
        <f t="shared" si="43"/>
        <v>230</v>
      </c>
      <c r="P162" s="53" t="str">
        <f t="shared" si="44"/>
        <v>","</v>
      </c>
      <c r="Q162" s="25">
        <f t="shared" si="45"/>
        <v>7</v>
      </c>
      <c r="R162" t="str">
        <f t="shared" si="55"/>
        <v>")],</v>
      </c>
      <c r="S162" s="38" t="str">
        <f t="shared" si="46"/>
        <v/>
      </c>
      <c r="T162" s="44" t="str">
        <f t="shared" si="47"/>
        <v/>
      </c>
      <c r="U162" s="44" t="str">
        <f t="shared" si="48"/>
        <v/>
      </c>
      <c r="V162" s="21" t="str">
        <f t="shared" si="49"/>
        <v/>
      </c>
      <c r="W162" s="44" t="str">
        <f t="shared" si="50"/>
        <v/>
      </c>
      <c r="X162" s="21" t="str">
        <f t="shared" si="51"/>
        <v/>
      </c>
      <c r="Y162" s="21" t="str">
        <f t="shared" si="52"/>
        <v/>
      </c>
      <c r="Z162" t="s">
        <v>1381</v>
      </c>
    </row>
    <row r="163" spans="1:26" ht="24" x14ac:dyDescent="0.55000000000000004">
      <c r="A163" s="13">
        <f t="shared" si="56"/>
        <v>8</v>
      </c>
      <c r="B163" s="14" t="str">
        <f t="shared" si="53"/>
        <v>/* 8*/      [ac("Si♭", "cp14","7"), ac("La","cp230","7")],</v>
      </c>
      <c r="C163" s="14"/>
      <c r="D163" s="14">
        <f t="shared" si="54"/>
        <v>8</v>
      </c>
      <c r="E163" s="45" t="s">
        <v>1211</v>
      </c>
      <c r="F163" s="46" t="str">
        <f t="shared" si="38"/>
        <v>Si♭</v>
      </c>
      <c r="G163" s="45" t="s">
        <v>1212</v>
      </c>
      <c r="H163" s="24">
        <f t="shared" ref="H163" si="61">IF(F134="","",F134)</f>
        <v>14</v>
      </c>
      <c r="I163" s="45" t="s">
        <v>1213</v>
      </c>
      <c r="J163" s="24">
        <f t="shared" ref="J163" si="62">IF(G134="","",G134)</f>
        <v>7</v>
      </c>
      <c r="K163" t="str">
        <f t="shared" si="39"/>
        <v>"), ac("</v>
      </c>
      <c r="L163" s="48" t="str">
        <f t="shared" si="40"/>
        <v>La</v>
      </c>
      <c r="M163" s="54" t="str">
        <f t="shared" si="41"/>
        <v>","</v>
      </c>
      <c r="N163" s="55" t="str">
        <f t="shared" si="42"/>
        <v>cp</v>
      </c>
      <c r="O163" s="26">
        <f t="shared" si="43"/>
        <v>230</v>
      </c>
      <c r="P163" s="55" t="str">
        <f t="shared" si="44"/>
        <v>","</v>
      </c>
      <c r="Q163" s="26">
        <f t="shared" si="45"/>
        <v>7</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 x14ac:dyDescent="0.55000000000000004">
      <c r="A164" s="13">
        <f>+A163+1</f>
        <v>9</v>
      </c>
      <c r="B164" s="14" t="str">
        <f t="shared" si="53"/>
        <v>/* 9*/      [ac("Re", "cp14","m"), ac("La","cp230","7")],</v>
      </c>
      <c r="C164" s="14"/>
      <c r="D164" s="14">
        <f t="shared" si="54"/>
        <v>9</v>
      </c>
      <c r="E164" s="44" t="s">
        <v>1211</v>
      </c>
      <c r="F164" s="38" t="str">
        <f t="shared" si="38"/>
        <v>Re</v>
      </c>
      <c r="G164" s="44" t="s">
        <v>1212</v>
      </c>
      <c r="H164" s="21">
        <f>IF(F135="","",F135)</f>
        <v>14</v>
      </c>
      <c r="I164" s="44" t="s">
        <v>1213</v>
      </c>
      <c r="J164" s="21" t="str">
        <f>IF(G135="","",G135)</f>
        <v>m</v>
      </c>
      <c r="K164" t="str">
        <f t="shared" si="39"/>
        <v>"), ac("</v>
      </c>
      <c r="L164" s="47" t="str">
        <f t="shared" si="40"/>
        <v>La</v>
      </c>
      <c r="M164" s="52" t="str">
        <f t="shared" si="41"/>
        <v>","</v>
      </c>
      <c r="N164" s="53" t="str">
        <f t="shared" si="42"/>
        <v>cp</v>
      </c>
      <c r="O164" s="25">
        <f t="shared" si="43"/>
        <v>230</v>
      </c>
      <c r="P164" s="53" t="str">
        <f t="shared" si="44"/>
        <v>","</v>
      </c>
      <c r="Q164" s="25">
        <f t="shared" si="45"/>
        <v>7</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 x14ac:dyDescent="0.55000000000000004">
      <c r="A165" s="13">
        <f t="shared" si="56"/>
        <v>10</v>
      </c>
      <c r="B165" s="14" t="str">
        <f t="shared" si="53"/>
        <v>/* 10*/      [ac("Si♭", "cp14","7"), ac("La","cp230","7")],</v>
      </c>
      <c r="C165" s="14"/>
      <c r="D165" s="14">
        <f t="shared" si="54"/>
        <v>10</v>
      </c>
      <c r="E165" s="45" t="s">
        <v>1211</v>
      </c>
      <c r="F165" s="46" t="str">
        <f t="shared" si="38"/>
        <v>Si♭</v>
      </c>
      <c r="G165" s="45" t="s">
        <v>1212</v>
      </c>
      <c r="H165" s="24">
        <f t="shared" ref="H165" si="63">IF(F136="","",F136)</f>
        <v>14</v>
      </c>
      <c r="I165" s="45" t="s">
        <v>1213</v>
      </c>
      <c r="J165" s="24">
        <f t="shared" ref="J165" si="64">IF(G136="","",G136)</f>
        <v>7</v>
      </c>
      <c r="K165" t="str">
        <f t="shared" si="39"/>
        <v>"), ac("</v>
      </c>
      <c r="L165" s="48" t="str">
        <f t="shared" si="40"/>
        <v>La</v>
      </c>
      <c r="M165" s="54" t="str">
        <f t="shared" si="41"/>
        <v>","</v>
      </c>
      <c r="N165" s="55" t="str">
        <f t="shared" si="42"/>
        <v>cp</v>
      </c>
      <c r="O165" s="26">
        <f t="shared" si="43"/>
        <v>230</v>
      </c>
      <c r="P165" s="55" t="str">
        <f t="shared" si="44"/>
        <v>","</v>
      </c>
      <c r="Q165" s="26">
        <f t="shared" si="45"/>
        <v>7</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 hidden="1"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dimension ref="A1:AB214"/>
  <sheetViews>
    <sheetView zoomScale="85" zoomScaleNormal="85" workbookViewId="0">
      <pane xSplit="1" ySplit="1" topLeftCell="B104" activePane="bottomRight" state="frozen"/>
      <selection pane="topRight" activeCell="B1" sqref="B1"/>
      <selection pane="bottomLeft" activeCell="A2" sqref="A2"/>
      <selection pane="bottomRight" activeCell="B127" sqref="B127"/>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SEÑOR, LEVANTO MI ALMA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LEVANTO MI ALMA ";</v>
      </c>
      <c r="C53" s="13" t="str">
        <f>find!D16</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find!B16</f>
        <v>atisenorlevantomialma</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25 (24)",</v>
      </c>
      <c r="C58" s="13" t="str">
        <f>find!E16</f>
        <v>Salmo 25 (24)</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"En ti confío, Señor,",</v>
      </c>
      <c r="C64" s="13" t="s">
        <v>1418</v>
      </c>
      <c r="D64" s="13">
        <v>3</v>
      </c>
      <c r="E64" s="32" t="s">
        <v>1123</v>
      </c>
      <c r="F64" s="33">
        <v>14</v>
      </c>
      <c r="G64" s="34" t="s">
        <v>1214</v>
      </c>
      <c r="H64" s="30" t="s">
        <v>1117</v>
      </c>
      <c r="I64" s="27">
        <v>430</v>
      </c>
      <c r="J64" s="28"/>
      <c r="K64" s="32"/>
      <c r="L64" s="33"/>
      <c r="M64" s="34"/>
      <c r="O64"/>
      <c r="Q64" s="15"/>
      <c r="S64" s="22"/>
    </row>
    <row r="65" spans="1:19" ht="27" x14ac:dyDescent="0.65">
      <c r="A65" s="13">
        <f>+A64+1</f>
        <v>2</v>
      </c>
      <c r="B65" s="14" t="str">
        <f>_xlfn.CONCAT("/* ",A65," */", "        ","""", C65,"""",",")</f>
        <v>/* 2 */        "no triunfen sobre mí mis enemigos.",</v>
      </c>
      <c r="C65" s="13" t="s">
        <v>1409</v>
      </c>
      <c r="D65" s="13">
        <v>4</v>
      </c>
      <c r="E65" s="35" t="s">
        <v>1178</v>
      </c>
      <c r="F65" s="36">
        <v>14</v>
      </c>
      <c r="G65" s="37" t="s">
        <v>1214</v>
      </c>
      <c r="H65" s="31" t="s">
        <v>1150</v>
      </c>
      <c r="I65" s="29">
        <v>430</v>
      </c>
      <c r="J65" s="29"/>
      <c r="K65" s="35" t="s">
        <v>1117</v>
      </c>
      <c r="L65" s="37">
        <v>500</v>
      </c>
      <c r="M65" s="37"/>
      <c r="O65"/>
      <c r="Q65" s="15"/>
      <c r="S65" s="22"/>
    </row>
    <row r="66" spans="1:19" ht="27" x14ac:dyDescent="0.65">
      <c r="A66" s="13">
        <f t="shared" ref="A66:A90" si="0">+A65+1</f>
        <v>3</v>
      </c>
      <c r="B66" s="14" t="str">
        <f>_xlfn.CONCAT("/* ",A66," */", "        ","""", C66,"""",",")</f>
        <v>/* 3 */        "Muéstrame, Señor, tu camino,",</v>
      </c>
      <c r="C66" s="13" t="s">
        <v>1410</v>
      </c>
      <c r="D66" s="13">
        <v>5</v>
      </c>
      <c r="E66" s="32" t="s">
        <v>1123</v>
      </c>
      <c r="F66" s="33">
        <v>14</v>
      </c>
      <c r="G66" s="34" t="s">
        <v>1214</v>
      </c>
      <c r="H66" s="30" t="s">
        <v>1117</v>
      </c>
      <c r="I66" s="27">
        <v>430</v>
      </c>
      <c r="J66" s="28"/>
      <c r="K66" s="32"/>
      <c r="L66" s="33"/>
      <c r="M66" s="34"/>
      <c r="O66"/>
      <c r="Q66" s="15"/>
      <c r="S66" s="22"/>
    </row>
    <row r="67" spans="1:19" ht="27" x14ac:dyDescent="0.65">
      <c r="A67" s="13">
        <f t="shared" si="0"/>
        <v>4</v>
      </c>
      <c r="B67" s="14" t="str">
        <f t="shared" ref="B67:B90" si="1">_xlfn.CONCAT("/* ",A67," */", "        ","""", C67,"""",",")</f>
        <v>/* 4 */        "enséñame, Señor, tu sendero.",</v>
      </c>
      <c r="C67" s="13" t="s">
        <v>1411</v>
      </c>
      <c r="D67" s="13">
        <v>6</v>
      </c>
      <c r="E67" s="35" t="s">
        <v>1178</v>
      </c>
      <c r="F67" s="36">
        <v>14</v>
      </c>
      <c r="G67" s="37" t="s">
        <v>1214</v>
      </c>
      <c r="H67" s="31" t="s">
        <v>1150</v>
      </c>
      <c r="I67" s="29">
        <v>430</v>
      </c>
      <c r="J67" s="29"/>
      <c r="K67" s="35" t="s">
        <v>1117</v>
      </c>
      <c r="L67" s="37">
        <v>500</v>
      </c>
      <c r="M67" s="37"/>
      <c r="O67"/>
      <c r="Q67" s="15"/>
      <c r="S67" s="22"/>
    </row>
    <row r="68" spans="1:19" ht="27" x14ac:dyDescent="0.65">
      <c r="A68" s="13">
        <f t="shared" si="0"/>
        <v>5</v>
      </c>
      <c r="B68" s="14" t="str">
        <f t="shared" si="1"/>
        <v>/* 5 */        "Acuérdate, Señor, de tu ternura,",</v>
      </c>
      <c r="C68" s="13" t="s">
        <v>1417</v>
      </c>
      <c r="D68" s="13">
        <v>7</v>
      </c>
      <c r="E68" s="32" t="s">
        <v>1123</v>
      </c>
      <c r="F68" s="33">
        <v>14</v>
      </c>
      <c r="G68" s="34" t="s">
        <v>1214</v>
      </c>
      <c r="H68" s="30" t="s">
        <v>1117</v>
      </c>
      <c r="I68" s="27">
        <v>430</v>
      </c>
      <c r="J68" s="28"/>
      <c r="K68" s="32"/>
      <c r="L68" s="33"/>
      <c r="M68" s="34"/>
      <c r="O68"/>
      <c r="Q68" s="15"/>
      <c r="S68" s="22"/>
    </row>
    <row r="69" spans="1:19" ht="27" x14ac:dyDescent="0.65">
      <c r="A69" s="13">
        <f t="shared" si="0"/>
        <v>6</v>
      </c>
      <c r="B69" s="14" t="str">
        <f t="shared" si="1"/>
        <v>/* 6 */        "de tu inmensa compasión, que son de siempre.",</v>
      </c>
      <c r="C69" s="13" t="s">
        <v>1412</v>
      </c>
      <c r="D69" s="13">
        <v>8</v>
      </c>
      <c r="E69" s="35" t="s">
        <v>1178</v>
      </c>
      <c r="F69" s="36">
        <v>14</v>
      </c>
      <c r="G69" s="37" t="s">
        <v>1214</v>
      </c>
      <c r="H69" s="31" t="s">
        <v>1150</v>
      </c>
      <c r="I69" s="29">
        <v>430</v>
      </c>
      <c r="J69" s="29"/>
      <c r="K69" s="35" t="s">
        <v>1117</v>
      </c>
      <c r="L69" s="37">
        <v>500</v>
      </c>
      <c r="M69" s="37"/>
      <c r="O69"/>
      <c r="Q69" s="15"/>
      <c r="S69" s="22"/>
    </row>
    <row r="70" spans="1:19" ht="27" x14ac:dyDescent="0.65">
      <c r="A70" s="13">
        <f t="shared" si="0"/>
        <v>7</v>
      </c>
      <c r="B70" s="14" t="str">
        <f t="shared" si="1"/>
        <v>/* 7 */        "De mis pecados, Señor, no te acuerdes,",</v>
      </c>
      <c r="C70" s="13" t="s">
        <v>1413</v>
      </c>
      <c r="D70" s="13">
        <v>9</v>
      </c>
      <c r="E70" s="32" t="s">
        <v>1123</v>
      </c>
      <c r="F70" s="33">
        <v>14</v>
      </c>
      <c r="G70" s="34" t="s">
        <v>1214</v>
      </c>
      <c r="H70" s="30" t="s">
        <v>1117</v>
      </c>
      <c r="I70" s="27">
        <v>430</v>
      </c>
      <c r="J70" s="28"/>
      <c r="K70" s="32"/>
      <c r="L70" s="33"/>
      <c r="M70" s="34"/>
      <c r="O70"/>
      <c r="Q70" s="15"/>
      <c r="S70" s="22"/>
    </row>
    <row r="71" spans="1:19" ht="27" x14ac:dyDescent="0.65">
      <c r="A71" s="13">
        <f t="shared" si="0"/>
        <v>8</v>
      </c>
      <c r="B71" s="14" t="str">
        <f t="shared" si="1"/>
        <v>/* 8 */        "acuérdate, Señor, que eres misericordia.",</v>
      </c>
      <c r="C71" s="13" t="s">
        <v>1414</v>
      </c>
      <c r="D71" s="13">
        <v>10</v>
      </c>
      <c r="E71" s="35" t="s">
        <v>1178</v>
      </c>
      <c r="F71" s="36">
        <v>14</v>
      </c>
      <c r="G71" s="37" t="s">
        <v>1214</v>
      </c>
      <c r="H71" s="31" t="s">
        <v>1150</v>
      </c>
      <c r="I71" s="29">
        <v>430</v>
      </c>
      <c r="J71" s="29"/>
      <c r="K71" s="35" t="s">
        <v>1117</v>
      </c>
      <c r="L71" s="37">
        <v>500</v>
      </c>
      <c r="M71" s="37"/>
      <c r="O71"/>
      <c r="Q71" s="15"/>
      <c r="S71" s="22"/>
    </row>
    <row r="72" spans="1:19" ht="27" x14ac:dyDescent="0.65">
      <c r="A72" s="13">
        <f t="shared" si="0"/>
        <v>9</v>
      </c>
      <c r="B72" s="14" t="str">
        <f t="shared" si="1"/>
        <v>/* 9 */        "Rocíame, Señor, de tu misericordia.",</v>
      </c>
      <c r="C72" s="13" t="s">
        <v>1415</v>
      </c>
      <c r="D72" s="13">
        <v>11</v>
      </c>
      <c r="E72" s="32" t="s">
        <v>1150</v>
      </c>
      <c r="F72" s="33">
        <v>14</v>
      </c>
      <c r="G72" s="34"/>
      <c r="H72" s="30" t="s">
        <v>1117</v>
      </c>
      <c r="I72" s="27">
        <v>430</v>
      </c>
      <c r="J72" s="28"/>
      <c r="K72" s="32"/>
      <c r="L72" s="33"/>
      <c r="M72" s="34"/>
      <c r="O72"/>
      <c r="Q72" s="15"/>
      <c r="S72" s="22"/>
    </row>
    <row r="73" spans="1:19" ht="27" x14ac:dyDescent="0.65">
      <c r="A73" s="13">
        <f t="shared" si="0"/>
        <v>10</v>
      </c>
      <c r="B73" s="14" t="str">
        <f t="shared" si="1"/>
        <v>/* 10 */        "Sumérgeme, Señor, en tu misericordia.",</v>
      </c>
      <c r="C73" s="13" t="s">
        <v>1416</v>
      </c>
      <c r="D73" s="13">
        <v>12</v>
      </c>
      <c r="E73" s="35" t="s">
        <v>1150</v>
      </c>
      <c r="F73" s="36">
        <v>14</v>
      </c>
      <c r="G73" s="37"/>
      <c r="H73" s="31" t="s">
        <v>1117</v>
      </c>
      <c r="I73" s="29">
        <v>430</v>
      </c>
      <c r="J73" s="29"/>
      <c r="K73" s="35"/>
      <c r="L73" s="37"/>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ac("Mi","cp430","), ac(Mi","cp500","")],</v>
      </c>
      <c r="C96" s="14"/>
      <c r="D96" s="14">
        <v>1</v>
      </c>
      <c r="E96" s="44" t="s">
        <v>1211</v>
      </c>
      <c r="F96" s="38" t="str">
        <f>IF(E64="","",E64)</f>
        <v>La</v>
      </c>
      <c r="G96" s="44" t="s">
        <v>1212</v>
      </c>
      <c r="H96" s="21">
        <f>IF(F64="","",F64)</f>
        <v>14</v>
      </c>
      <c r="I96" s="44" t="s">
        <v>1213</v>
      </c>
      <c r="J96" s="21" t="str">
        <f t="shared" ref="J96:J121" si="3">IF(G64="","",G64)</f>
        <v>m</v>
      </c>
      <c r="K96" t="str">
        <f t="shared" ref="K96:K104" si="4">IF(L96="","""","""), ac(""")</f>
        <v>"), ac("</v>
      </c>
      <c r="L96" s="47" t="str">
        <f t="shared" ref="L96:L122" si="5">IF(H64="","",H64)</f>
        <v>Mi</v>
      </c>
      <c r="M96" s="52" t="str">
        <f t="shared" ref="M96:M122" si="6">IF(L96="","",""",""")</f>
        <v>","</v>
      </c>
      <c r="N96" s="53" t="str">
        <f t="shared" ref="N96:N122" si="7">IF(L96="","","cp")</f>
        <v>cp</v>
      </c>
      <c r="O96" s="25">
        <f t="shared" ref="O96:O122" si="8">IF(I64="","",I64)</f>
        <v>430</v>
      </c>
      <c r="P96" s="49" t="str">
        <f t="shared" ref="P96:P122" si="9">IF(L96="","",""",""")</f>
        <v>","</v>
      </c>
      <c r="Q96" s="25" t="str">
        <f t="shared" ref="Q96:Q122" si="10">IF(J64="","",J64)</f>
        <v/>
      </c>
      <c r="R96" t="str">
        <f>IF(S96="",IF(L96="",")],",""")],"),"), ac(")</f>
        <v>), ac(</v>
      </c>
      <c r="S96" s="38" t="str">
        <f>IF(K67="","",K67)</f>
        <v>Mi</v>
      </c>
      <c r="T96" s="44" t="str">
        <f t="shared" ref="T96:T122" si="11">IF(S96="","",""",""")</f>
        <v>","</v>
      </c>
      <c r="U96" s="44" t="str">
        <f t="shared" ref="U96:U122" si="12">IF(S96="","","cp")</f>
        <v>cp</v>
      </c>
      <c r="V96" s="21">
        <f>IF(L67="","",L67)</f>
        <v>500</v>
      </c>
      <c r="W96" s="44" t="str">
        <f t="shared" ref="W96:W122" si="13">IF(S96="","",""",""")</f>
        <v>","</v>
      </c>
      <c r="X96" s="21" t="str">
        <f>IF(M67="","",M67)</f>
        <v/>
      </c>
      <c r="Y96" s="21" t="str">
        <f t="shared" ref="Y96:Y122" si="14">IF(S96="","",IF(L96="","",Z96))</f>
        <v>")],</v>
      </c>
      <c r="Z96" t="s">
        <v>1381</v>
      </c>
    </row>
    <row r="97" spans="1:26" ht="24" x14ac:dyDescent="0.55000000000000004">
      <c r="A97" s="13">
        <f>+A96+1</f>
        <v>2</v>
      </c>
      <c r="B97" s="14" t="str">
        <f t="shared" ref="B97:B122" si="15">_xlfn.CONCAT("/* ",A97,"*/      ",E97:Y97)</f>
        <v>/* 2*/      [ac("Re", "cp14","m"), ac("Fa","cp430","), ac(Mi","cp500","")],</v>
      </c>
      <c r="C97" s="14"/>
      <c r="D97" s="14">
        <v>2</v>
      </c>
      <c r="E97" s="40" t="s">
        <v>1211</v>
      </c>
      <c r="F97" s="24" t="str">
        <f>E65</f>
        <v>Re</v>
      </c>
      <c r="G97" s="40" t="s">
        <v>1212</v>
      </c>
      <c r="H97" s="24">
        <f t="shared" ref="H97:H122" si="16">F65</f>
        <v>14</v>
      </c>
      <c r="I97" s="40" t="s">
        <v>1213</v>
      </c>
      <c r="J97" s="24" t="str">
        <f t="shared" si="3"/>
        <v>m</v>
      </c>
      <c r="K97" t="str">
        <f t="shared" si="4"/>
        <v>"), ac("</v>
      </c>
      <c r="L97" s="48" t="str">
        <f t="shared" si="5"/>
        <v>Fa</v>
      </c>
      <c r="M97" s="54" t="str">
        <f t="shared" si="6"/>
        <v>","</v>
      </c>
      <c r="N97" s="55" t="str">
        <f t="shared" si="7"/>
        <v>cp</v>
      </c>
      <c r="O97" s="26">
        <f t="shared" si="8"/>
        <v>430</v>
      </c>
      <c r="P97" s="41" t="str">
        <f t="shared" si="9"/>
        <v>","</v>
      </c>
      <c r="Q97" s="26" t="str">
        <f t="shared" si="10"/>
        <v/>
      </c>
      <c r="R97" t="str">
        <f>IF(S97="",IF(L97="",")],",""")],"),"), ac(")</f>
        <v>), ac(</v>
      </c>
      <c r="S97" s="18" t="str">
        <f t="shared" ref="S97:S122" si="17">IF(K65="","",K65)</f>
        <v>Mi</v>
      </c>
      <c r="T97" s="18" t="str">
        <f t="shared" si="11"/>
        <v>","</v>
      </c>
      <c r="U97" s="18" t="str">
        <f t="shared" si="12"/>
        <v>cp</v>
      </c>
      <c r="V97" s="18">
        <f t="shared" ref="V97:V122" si="18">IF(L65="","",L65)</f>
        <v>500</v>
      </c>
      <c r="W97" s="18" t="str">
        <f t="shared" si="13"/>
        <v>","</v>
      </c>
      <c r="X97" s="18" t="str">
        <f t="shared" ref="X97:X122" si="19">IF(M65="","",M65)</f>
        <v/>
      </c>
      <c r="Y97" s="18" t="str">
        <f t="shared" si="14"/>
        <v>")],</v>
      </c>
      <c r="Z97" t="s">
        <v>1381</v>
      </c>
    </row>
    <row r="98" spans="1:26" ht="24" x14ac:dyDescent="0.55000000000000004">
      <c r="A98" s="13">
        <f t="shared" ref="A98:A122" si="20">+A97+1</f>
        <v>3</v>
      </c>
      <c r="B98" s="14" t="str">
        <f t="shared" si="15"/>
        <v>/* 3*/      [ac("La", "cp14","m"), ac("Mi","cp430","")],</v>
      </c>
      <c r="C98" s="14"/>
      <c r="D98" s="14">
        <f>+D97+1</f>
        <v>3</v>
      </c>
      <c r="E98" s="39" t="s">
        <v>1211</v>
      </c>
      <c r="F98" s="21" t="str">
        <f t="shared" ref="F98:F122" si="21">E66</f>
        <v>La</v>
      </c>
      <c r="G98" s="39" t="s">
        <v>1212</v>
      </c>
      <c r="H98" s="21">
        <f t="shared" si="16"/>
        <v>14</v>
      </c>
      <c r="I98" s="39" t="s">
        <v>1213</v>
      </c>
      <c r="J98" s="21" t="str">
        <f t="shared" si="3"/>
        <v>m</v>
      </c>
      <c r="K98" t="str">
        <f t="shared" si="4"/>
        <v>"), ac("</v>
      </c>
      <c r="L98" s="47" t="str">
        <f t="shared" si="5"/>
        <v>Mi</v>
      </c>
      <c r="M98" s="52" t="str">
        <f t="shared" si="6"/>
        <v>","</v>
      </c>
      <c r="N98" s="53" t="str">
        <f t="shared" si="7"/>
        <v>cp</v>
      </c>
      <c r="O98" s="25">
        <f t="shared" si="8"/>
        <v>430</v>
      </c>
      <c r="P98" s="49" t="str">
        <f t="shared" si="9"/>
        <v>","</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 x14ac:dyDescent="0.55000000000000004">
      <c r="A99" s="13">
        <f t="shared" si="20"/>
        <v>4</v>
      </c>
      <c r="B99" s="14" t="str">
        <f t="shared" si="15"/>
        <v>/* 4*/      [ac("Re", "cp14","m"), ac("Fa","cp430","), ac(Mi","cp500","")],</v>
      </c>
      <c r="C99" s="14"/>
      <c r="D99" s="14">
        <f t="shared" ref="D99:D122" si="22">+D98+1</f>
        <v>4</v>
      </c>
      <c r="E99" s="40" t="s">
        <v>1211</v>
      </c>
      <c r="F99" s="24" t="str">
        <f t="shared" si="21"/>
        <v>Re</v>
      </c>
      <c r="G99" s="40" t="s">
        <v>1212</v>
      </c>
      <c r="H99" s="24">
        <f t="shared" si="16"/>
        <v>14</v>
      </c>
      <c r="I99" s="40" t="s">
        <v>1213</v>
      </c>
      <c r="J99" s="24" t="str">
        <f t="shared" si="3"/>
        <v>m</v>
      </c>
      <c r="K99" t="str">
        <f t="shared" si="4"/>
        <v>"), ac("</v>
      </c>
      <c r="L99" s="48" t="str">
        <f t="shared" si="5"/>
        <v>Fa</v>
      </c>
      <c r="M99" s="54" t="str">
        <f t="shared" si="6"/>
        <v>","</v>
      </c>
      <c r="N99" s="55" t="str">
        <f t="shared" si="7"/>
        <v>cp</v>
      </c>
      <c r="O99" s="26">
        <f t="shared" si="8"/>
        <v>430</v>
      </c>
      <c r="P99" s="41" t="str">
        <f t="shared" si="9"/>
        <v>","</v>
      </c>
      <c r="Q99" s="26" t="str">
        <f t="shared" si="10"/>
        <v/>
      </c>
      <c r="R99" t="str">
        <f>IF(S99="",IF(L99="",")],",""")],"),"), ac(")</f>
        <v>), ac(</v>
      </c>
      <c r="S99" s="18" t="str">
        <f t="shared" si="17"/>
        <v>Mi</v>
      </c>
      <c r="T99" s="18" t="str">
        <f t="shared" si="11"/>
        <v>","</v>
      </c>
      <c r="U99" s="18" t="str">
        <f t="shared" si="12"/>
        <v>cp</v>
      </c>
      <c r="V99" s="18">
        <f t="shared" si="18"/>
        <v>500</v>
      </c>
      <c r="W99" s="18" t="str">
        <f t="shared" si="13"/>
        <v>","</v>
      </c>
      <c r="X99" s="18" t="str">
        <f t="shared" si="19"/>
        <v/>
      </c>
      <c r="Y99" s="18" t="str">
        <f t="shared" si="14"/>
        <v>")],</v>
      </c>
      <c r="Z99" t="s">
        <v>1381</v>
      </c>
    </row>
    <row r="100" spans="1:26" ht="24" x14ac:dyDescent="0.55000000000000004">
      <c r="A100" s="13">
        <f>+A99+1</f>
        <v>5</v>
      </c>
      <c r="B100" s="14" t="str">
        <f t="shared" si="15"/>
        <v>/* 5*/      [ac("La", "cp14","m"), ac("Mi","cp430","")],</v>
      </c>
      <c r="C100" s="14"/>
      <c r="D100" s="14">
        <f>+D99+1</f>
        <v>5</v>
      </c>
      <c r="E100" s="39" t="s">
        <v>1211</v>
      </c>
      <c r="F100" s="21" t="str">
        <f t="shared" si="21"/>
        <v>La</v>
      </c>
      <c r="G100" s="39" t="s">
        <v>1212</v>
      </c>
      <c r="H100" s="21">
        <f t="shared" si="16"/>
        <v>14</v>
      </c>
      <c r="I100" s="39" t="s">
        <v>1213</v>
      </c>
      <c r="J100" s="21" t="str">
        <f t="shared" si="3"/>
        <v>m</v>
      </c>
      <c r="K100" t="str">
        <f t="shared" si="4"/>
        <v>"), ac("</v>
      </c>
      <c r="L100" s="47" t="str">
        <f t="shared" si="5"/>
        <v>Mi</v>
      </c>
      <c r="M100" s="52" t="str">
        <f t="shared" si="6"/>
        <v>","</v>
      </c>
      <c r="N100" s="53" t="str">
        <f t="shared" si="7"/>
        <v>cp</v>
      </c>
      <c r="O100" s="25">
        <f t="shared" si="8"/>
        <v>430</v>
      </c>
      <c r="P100" s="49" t="str">
        <f t="shared" si="9"/>
        <v>","</v>
      </c>
      <c r="Q100" s="25" t="str">
        <f t="shared" si="10"/>
        <v/>
      </c>
      <c r="R100" t="str">
        <f>IF(S100="",IF(L100="",")],",""")],"),"), ac(")</f>
        <v>")],</v>
      </c>
      <c r="S100" s="17" t="str">
        <f t="shared" si="17"/>
        <v/>
      </c>
      <c r="T100" s="17" t="str">
        <f t="shared" si="11"/>
        <v/>
      </c>
      <c r="U100" s="17" t="str">
        <f t="shared" si="12"/>
        <v/>
      </c>
      <c r="V100" s="17" t="str">
        <f t="shared" si="18"/>
        <v/>
      </c>
      <c r="W100" s="17" t="str">
        <f t="shared" si="13"/>
        <v/>
      </c>
      <c r="X100" s="17" t="str">
        <f t="shared" si="19"/>
        <v/>
      </c>
      <c r="Y100" s="17" t="str">
        <f t="shared" si="14"/>
        <v/>
      </c>
      <c r="Z100" t="s">
        <v>1381</v>
      </c>
    </row>
    <row r="101" spans="1:26" ht="24" x14ac:dyDescent="0.55000000000000004">
      <c r="A101" s="13">
        <f t="shared" si="20"/>
        <v>6</v>
      </c>
      <c r="B101" s="14" t="str">
        <f t="shared" si="15"/>
        <v>/* 6*/      [ac("Re", "cp14","m"), ac("Fa","cp430","), ac(Mi","cp500","")],</v>
      </c>
      <c r="C101" s="14"/>
      <c r="D101" s="14">
        <f t="shared" si="22"/>
        <v>6</v>
      </c>
      <c r="E101" s="40" t="s">
        <v>1211</v>
      </c>
      <c r="F101" s="24" t="str">
        <f t="shared" si="21"/>
        <v>Re</v>
      </c>
      <c r="G101" s="40" t="s">
        <v>1212</v>
      </c>
      <c r="H101" s="24">
        <f t="shared" si="16"/>
        <v>14</v>
      </c>
      <c r="I101" s="40" t="s">
        <v>1213</v>
      </c>
      <c r="J101" s="24" t="str">
        <f t="shared" si="3"/>
        <v>m</v>
      </c>
      <c r="K101" t="str">
        <f t="shared" si="4"/>
        <v>"), ac("</v>
      </c>
      <c r="L101" s="48" t="str">
        <f t="shared" si="5"/>
        <v>Fa</v>
      </c>
      <c r="M101" s="54" t="str">
        <f t="shared" si="6"/>
        <v>","</v>
      </c>
      <c r="N101" s="55" t="str">
        <f t="shared" si="7"/>
        <v>cp</v>
      </c>
      <c r="O101" s="26">
        <f t="shared" si="8"/>
        <v>430</v>
      </c>
      <c r="P101" s="41" t="str">
        <f t="shared" si="9"/>
        <v>","</v>
      </c>
      <c r="Q101" s="26" t="str">
        <f t="shared" si="10"/>
        <v/>
      </c>
      <c r="R101" t="str">
        <f t="shared" ref="R101:R122" si="23">IF(S101="",IF(L101="",")],",""")],"),"), ac(")</f>
        <v>), ac(</v>
      </c>
      <c r="S101" s="18" t="str">
        <f t="shared" si="17"/>
        <v>Mi</v>
      </c>
      <c r="T101" s="18" t="str">
        <f t="shared" si="11"/>
        <v>","</v>
      </c>
      <c r="U101" s="18" t="str">
        <f t="shared" si="12"/>
        <v>cp</v>
      </c>
      <c r="V101" s="18">
        <f t="shared" si="18"/>
        <v>500</v>
      </c>
      <c r="W101" s="18" t="str">
        <f t="shared" si="13"/>
        <v>","</v>
      </c>
      <c r="X101" s="18" t="str">
        <f t="shared" si="19"/>
        <v/>
      </c>
      <c r="Y101" s="18" t="str">
        <f t="shared" si="14"/>
        <v>")],</v>
      </c>
      <c r="Z101" t="s">
        <v>1381</v>
      </c>
    </row>
    <row r="102" spans="1:26" ht="24" x14ac:dyDescent="0.55000000000000004">
      <c r="A102" s="13">
        <f t="shared" si="20"/>
        <v>7</v>
      </c>
      <c r="B102" s="14" t="str">
        <f t="shared" si="15"/>
        <v>/* 7*/      [ac("La", "cp14","m"), ac("Mi","cp430","")],</v>
      </c>
      <c r="C102" s="14"/>
      <c r="D102" s="14">
        <f t="shared" si="22"/>
        <v>7</v>
      </c>
      <c r="E102" s="39" t="s">
        <v>1211</v>
      </c>
      <c r="F102" s="21" t="str">
        <f t="shared" si="21"/>
        <v>La</v>
      </c>
      <c r="G102" s="39" t="s">
        <v>1212</v>
      </c>
      <c r="H102" s="21">
        <f t="shared" si="16"/>
        <v>14</v>
      </c>
      <c r="I102" s="39" t="s">
        <v>1213</v>
      </c>
      <c r="J102" s="21" t="str">
        <f t="shared" si="3"/>
        <v>m</v>
      </c>
      <c r="K102" t="str">
        <f t="shared" si="4"/>
        <v>"), ac("</v>
      </c>
      <c r="L102" s="47" t="str">
        <f t="shared" si="5"/>
        <v>Mi</v>
      </c>
      <c r="M102" s="52" t="str">
        <f t="shared" si="6"/>
        <v>","</v>
      </c>
      <c r="N102" s="53" t="str">
        <f t="shared" si="7"/>
        <v>cp</v>
      </c>
      <c r="O102" s="25">
        <f t="shared" si="8"/>
        <v>430</v>
      </c>
      <c r="P102" s="49" t="str">
        <f t="shared" si="9"/>
        <v>","</v>
      </c>
      <c r="Q102" s="25" t="str">
        <f t="shared" si="10"/>
        <v/>
      </c>
      <c r="R102" t="str">
        <f t="shared" si="23"/>
        <v>")],</v>
      </c>
      <c r="S102" s="17" t="str">
        <f t="shared" si="17"/>
        <v/>
      </c>
      <c r="T102" s="17" t="str">
        <f t="shared" si="11"/>
        <v/>
      </c>
      <c r="U102" s="17" t="str">
        <f t="shared" si="12"/>
        <v/>
      </c>
      <c r="V102" s="17" t="str">
        <f t="shared" si="18"/>
        <v/>
      </c>
      <c r="W102" s="17" t="str">
        <f t="shared" si="13"/>
        <v/>
      </c>
      <c r="X102" s="17" t="str">
        <f t="shared" si="19"/>
        <v/>
      </c>
      <c r="Y102" s="17" t="str">
        <f t="shared" si="14"/>
        <v/>
      </c>
      <c r="Z102" t="s">
        <v>1381</v>
      </c>
    </row>
    <row r="103" spans="1:26" ht="24" x14ac:dyDescent="0.55000000000000004">
      <c r="A103" s="13">
        <f t="shared" si="20"/>
        <v>8</v>
      </c>
      <c r="B103" s="14" t="str">
        <f t="shared" si="15"/>
        <v>/* 8*/      [ac("Re", "cp14","m"), ac("Fa","cp430","), ac(Mi","cp500","")],</v>
      </c>
      <c r="C103" s="14"/>
      <c r="D103" s="14">
        <f t="shared" si="22"/>
        <v>8</v>
      </c>
      <c r="E103" s="40" t="s">
        <v>1211</v>
      </c>
      <c r="F103" s="24" t="str">
        <f t="shared" si="21"/>
        <v>Re</v>
      </c>
      <c r="G103" s="40" t="s">
        <v>1212</v>
      </c>
      <c r="H103" s="24">
        <f t="shared" si="16"/>
        <v>14</v>
      </c>
      <c r="I103" s="40" t="s">
        <v>1213</v>
      </c>
      <c r="J103" s="24" t="str">
        <f t="shared" si="3"/>
        <v>m</v>
      </c>
      <c r="K103" t="str">
        <f t="shared" si="4"/>
        <v>"), ac("</v>
      </c>
      <c r="L103" s="48" t="str">
        <f t="shared" si="5"/>
        <v>Fa</v>
      </c>
      <c r="M103" s="54" t="str">
        <f t="shared" si="6"/>
        <v>","</v>
      </c>
      <c r="N103" s="55" t="str">
        <f t="shared" si="7"/>
        <v>cp</v>
      </c>
      <c r="O103" s="26">
        <f t="shared" si="8"/>
        <v>430</v>
      </c>
      <c r="P103" s="41" t="str">
        <f t="shared" si="9"/>
        <v>","</v>
      </c>
      <c r="Q103" s="26" t="str">
        <f t="shared" si="10"/>
        <v/>
      </c>
      <c r="R103" t="str">
        <f t="shared" si="23"/>
        <v>), ac(</v>
      </c>
      <c r="S103" s="18" t="str">
        <f t="shared" si="17"/>
        <v>Mi</v>
      </c>
      <c r="T103" s="18" t="str">
        <f t="shared" si="11"/>
        <v>","</v>
      </c>
      <c r="U103" s="18" t="str">
        <f t="shared" si="12"/>
        <v>cp</v>
      </c>
      <c r="V103" s="18">
        <f t="shared" si="18"/>
        <v>500</v>
      </c>
      <c r="W103" s="18" t="str">
        <f t="shared" si="13"/>
        <v>","</v>
      </c>
      <c r="X103" s="18" t="str">
        <f t="shared" si="19"/>
        <v/>
      </c>
      <c r="Y103" s="18" t="str">
        <f t="shared" si="14"/>
        <v>")],</v>
      </c>
      <c r="Z103" t="s">
        <v>1381</v>
      </c>
    </row>
    <row r="104" spans="1:26" ht="24" x14ac:dyDescent="0.55000000000000004">
      <c r="A104" s="13">
        <f>+A103+1</f>
        <v>9</v>
      </c>
      <c r="B104" s="14" t="str">
        <f t="shared" si="15"/>
        <v>/* 9*/      [ac("Fa", "cp14",""), ac("Mi","cp430","")],</v>
      </c>
      <c r="C104" s="14"/>
      <c r="D104" s="14">
        <f>+D103+1</f>
        <v>9</v>
      </c>
      <c r="E104" s="39" t="s">
        <v>1211</v>
      </c>
      <c r="F104" s="21" t="str">
        <f t="shared" si="21"/>
        <v>Fa</v>
      </c>
      <c r="G104" s="39" t="s">
        <v>1212</v>
      </c>
      <c r="H104" s="21">
        <f t="shared" si="16"/>
        <v>14</v>
      </c>
      <c r="I104" s="39" t="s">
        <v>1213</v>
      </c>
      <c r="J104" s="21" t="str">
        <f t="shared" si="3"/>
        <v/>
      </c>
      <c r="K104" t="str">
        <f t="shared" si="4"/>
        <v>"), ac("</v>
      </c>
      <c r="L104" s="47" t="str">
        <f t="shared" si="5"/>
        <v>Mi</v>
      </c>
      <c r="M104" s="52" t="str">
        <f t="shared" si="6"/>
        <v>","</v>
      </c>
      <c r="N104" s="53" t="str">
        <f t="shared" si="7"/>
        <v>cp</v>
      </c>
      <c r="O104" s="25">
        <f t="shared" si="8"/>
        <v>430</v>
      </c>
      <c r="P104" s="49" t="str">
        <f t="shared" si="9"/>
        <v>","</v>
      </c>
      <c r="Q104" s="25" t="str">
        <f t="shared" si="10"/>
        <v/>
      </c>
      <c r="R104" t="str">
        <f t="shared" si="23"/>
        <v>")],</v>
      </c>
      <c r="S104" s="17" t="str">
        <f t="shared" si="17"/>
        <v/>
      </c>
      <c r="T104" s="17" t="str">
        <f t="shared" si="11"/>
        <v/>
      </c>
      <c r="U104" s="17" t="str">
        <f t="shared" si="12"/>
        <v/>
      </c>
      <c r="V104" s="17" t="str">
        <f t="shared" si="18"/>
        <v/>
      </c>
      <c r="W104" s="17" t="str">
        <f t="shared" si="13"/>
        <v/>
      </c>
      <c r="X104" s="17" t="str">
        <f t="shared" si="19"/>
        <v/>
      </c>
      <c r="Y104" s="17" t="str">
        <f t="shared" si="14"/>
        <v/>
      </c>
      <c r="Z104" t="s">
        <v>1381</v>
      </c>
    </row>
    <row r="105" spans="1:26" ht="24" x14ac:dyDescent="0.55000000000000004">
      <c r="A105" s="13">
        <f t="shared" si="20"/>
        <v>10</v>
      </c>
      <c r="B105" s="14" t="str">
        <f t="shared" si="15"/>
        <v>/* 10*/      [ac("Fa", "cp14",""), ac("Mi","cp430","")],</v>
      </c>
      <c r="C105" s="14"/>
      <c r="D105" s="14">
        <f t="shared" si="22"/>
        <v>10</v>
      </c>
      <c r="E105" s="40" t="s">
        <v>1211</v>
      </c>
      <c r="F105" s="24" t="str">
        <f t="shared" si="21"/>
        <v>Fa</v>
      </c>
      <c r="G105" s="40" t="s">
        <v>1212</v>
      </c>
      <c r="H105" s="24">
        <f t="shared" si="16"/>
        <v>14</v>
      </c>
      <c r="I105" s="40" t="s">
        <v>1213</v>
      </c>
      <c r="J105" s="24" t="str">
        <f t="shared" si="3"/>
        <v/>
      </c>
      <c r="K105" t="str">
        <f>IF(L105="","""","""), ac(""")</f>
        <v>"), ac("</v>
      </c>
      <c r="L105" s="48" t="str">
        <f t="shared" si="5"/>
        <v>Mi</v>
      </c>
      <c r="M105" s="54" t="str">
        <f t="shared" si="6"/>
        <v>","</v>
      </c>
      <c r="N105" s="55" t="str">
        <f t="shared" si="7"/>
        <v>cp</v>
      </c>
      <c r="O105" s="26">
        <f t="shared" si="8"/>
        <v>430</v>
      </c>
      <c r="P105" s="41" t="str">
        <f t="shared" si="9"/>
        <v>","</v>
      </c>
      <c r="Q105" s="26" t="str">
        <f t="shared" si="10"/>
        <v/>
      </c>
      <c r="R105" t="str">
        <f t="shared" si="23"/>
        <v>")],</v>
      </c>
      <c r="S105" s="18" t="str">
        <f t="shared" si="17"/>
        <v/>
      </c>
      <c r="T105" s="18" t="str">
        <f t="shared" si="11"/>
        <v/>
      </c>
      <c r="U105" s="18" t="str">
        <f t="shared" si="12"/>
        <v/>
      </c>
      <c r="V105" s="18" t="str">
        <f t="shared" si="18"/>
        <v/>
      </c>
      <c r="W105" s="18" t="str">
        <f t="shared" si="13"/>
        <v/>
      </c>
      <c r="X105" s="18" t="str">
        <f t="shared" si="19"/>
        <v/>
      </c>
      <c r="Y105" s="18" t="str">
        <f t="shared" si="14"/>
        <v/>
      </c>
      <c r="Z105" t="s">
        <v>1381</v>
      </c>
    </row>
    <row r="106" spans="1:26" ht="24" hidden="1" x14ac:dyDescent="0.55000000000000004">
      <c r="A106" s="13">
        <f t="shared" si="20"/>
        <v>11</v>
      </c>
      <c r="B106" s="14" t="str">
        <f t="shared" si="15"/>
        <v>/* 11*/      [ac("La", "cp14","7")],</v>
      </c>
      <c r="C106" s="14"/>
      <c r="D106" s="14">
        <f t="shared" si="22"/>
        <v>11</v>
      </c>
      <c r="E106" s="39" t="s">
        <v>1211</v>
      </c>
      <c r="F106" s="21" t="str">
        <f t="shared" si="21"/>
        <v>La</v>
      </c>
      <c r="G106" s="39" t="s">
        <v>1212</v>
      </c>
      <c r="H106" s="21">
        <f t="shared" si="16"/>
        <v>14</v>
      </c>
      <c r="I106" s="39" t="s">
        <v>1213</v>
      </c>
      <c r="J106" s="21">
        <f t="shared" si="3"/>
        <v>7</v>
      </c>
      <c r="K106" t="str">
        <f t="shared" ref="K106:K122" si="24">IF(L106="","""","""), ac(""")</f>
        <v>"</v>
      </c>
      <c r="L106" s="47" t="str">
        <f t="shared" si="5"/>
        <v/>
      </c>
      <c r="M106" s="52" t="str">
        <f t="shared" si="6"/>
        <v/>
      </c>
      <c r="N106" s="53" t="str">
        <f t="shared" si="7"/>
        <v/>
      </c>
      <c r="O106" s="25" t="str">
        <f t="shared" si="8"/>
        <v/>
      </c>
      <c r="P106" s="49" t="str">
        <f t="shared" si="9"/>
        <v/>
      </c>
      <c r="Q106" s="25" t="str">
        <f t="shared" si="10"/>
        <v/>
      </c>
      <c r="R106" t="str">
        <f t="shared" si="23"/>
        <v>)],</v>
      </c>
      <c r="S106" s="17" t="str">
        <f t="shared" si="17"/>
        <v/>
      </c>
      <c r="T106" s="17" t="str">
        <f t="shared" si="11"/>
        <v/>
      </c>
      <c r="U106" s="17" t="str">
        <f t="shared" si="12"/>
        <v/>
      </c>
      <c r="V106" s="17" t="str">
        <f t="shared" si="18"/>
        <v/>
      </c>
      <c r="W106" s="17" t="str">
        <f t="shared" si="13"/>
        <v/>
      </c>
      <c r="X106" s="17" t="str">
        <f t="shared" si="19"/>
        <v/>
      </c>
      <c r="Y106" s="17" t="str">
        <f t="shared" si="14"/>
        <v/>
      </c>
      <c r="Z106" t="s">
        <v>1381</v>
      </c>
    </row>
    <row r="107" spans="1:26" ht="24" hidden="1" x14ac:dyDescent="0.55000000000000004">
      <c r="A107" s="13">
        <f t="shared" si="20"/>
        <v>12</v>
      </c>
      <c r="B107" s="14" t="str">
        <f t="shared" si="15"/>
        <v>/* 12*/      [ac("0", "cp0","")],</v>
      </c>
      <c r="C107" s="14"/>
      <c r="D107" s="14">
        <f t="shared" si="22"/>
        <v>12</v>
      </c>
      <c r="E107" s="40" t="s">
        <v>1211</v>
      </c>
      <c r="F107" s="24">
        <f t="shared" si="21"/>
        <v>0</v>
      </c>
      <c r="G107" s="40" t="s">
        <v>1212</v>
      </c>
      <c r="H107" s="24">
        <f t="shared" si="16"/>
        <v>0</v>
      </c>
      <c r="I107" s="40" t="s">
        <v>1213</v>
      </c>
      <c r="J107" s="24" t="str">
        <f t="shared" si="3"/>
        <v/>
      </c>
      <c r="K107" t="str">
        <f t="shared" si="24"/>
        <v>"</v>
      </c>
      <c r="L107" s="48" t="str">
        <f t="shared" si="5"/>
        <v/>
      </c>
      <c r="M107" s="54" t="str">
        <f t="shared" si="6"/>
        <v/>
      </c>
      <c r="N107" s="55" t="str">
        <f t="shared" si="7"/>
        <v/>
      </c>
      <c r="O107" s="26" t="str">
        <f t="shared" si="8"/>
        <v/>
      </c>
      <c r="P107" s="41" t="str">
        <f t="shared" si="9"/>
        <v/>
      </c>
      <c r="Q107" s="26" t="str">
        <f t="shared" si="10"/>
        <v/>
      </c>
      <c r="R107" t="str">
        <f t="shared" si="23"/>
        <v>)],</v>
      </c>
      <c r="S107" s="18" t="str">
        <f t="shared" si="17"/>
        <v/>
      </c>
      <c r="T107" s="18" t="str">
        <f t="shared" si="11"/>
        <v/>
      </c>
      <c r="U107" s="18" t="str">
        <f t="shared" si="12"/>
        <v/>
      </c>
      <c r="V107" s="18" t="str">
        <f t="shared" si="18"/>
        <v/>
      </c>
      <c r="W107" s="18" t="str">
        <f t="shared" si="13"/>
        <v/>
      </c>
      <c r="X107" s="18" t="str">
        <f t="shared" si="19"/>
        <v/>
      </c>
      <c r="Y107" s="18" t="str">
        <f t="shared" si="14"/>
        <v/>
      </c>
      <c r="Z107" t="s">
        <v>1381</v>
      </c>
    </row>
    <row r="108" spans="1:26" ht="24" hidden="1" x14ac:dyDescent="0.55000000000000004">
      <c r="A108" s="13">
        <f>+A107+1</f>
        <v>13</v>
      </c>
      <c r="B108" s="14" t="str">
        <f t="shared" si="15"/>
        <v>/* 13*/      [ac("Fa", "cp14","maj7"), ac("Mi","cp480","")],</v>
      </c>
      <c r="C108" s="14"/>
      <c r="D108" s="14">
        <f>+D107+1</f>
        <v>13</v>
      </c>
      <c r="E108" s="39" t="s">
        <v>1211</v>
      </c>
      <c r="F108" s="21" t="str">
        <f t="shared" si="21"/>
        <v>Fa</v>
      </c>
      <c r="G108" s="39" t="s">
        <v>1212</v>
      </c>
      <c r="H108" s="21">
        <f t="shared" si="16"/>
        <v>14</v>
      </c>
      <c r="I108" s="39" t="s">
        <v>1213</v>
      </c>
      <c r="J108" s="21" t="str">
        <f t="shared" si="3"/>
        <v>maj7</v>
      </c>
      <c r="K108" t="str">
        <f t="shared" si="24"/>
        <v>"), ac("</v>
      </c>
      <c r="L108" s="47" t="str">
        <f t="shared" si="5"/>
        <v>Mi</v>
      </c>
      <c r="M108" s="52" t="str">
        <f t="shared" si="6"/>
        <v>","</v>
      </c>
      <c r="N108" s="53" t="str">
        <f t="shared" si="7"/>
        <v>cp</v>
      </c>
      <c r="O108" s="25">
        <f t="shared" si="8"/>
        <v>480</v>
      </c>
      <c r="P108" s="49" t="str">
        <f t="shared" si="9"/>
        <v>","</v>
      </c>
      <c r="Q108" s="25" t="str">
        <f t="shared" si="10"/>
        <v/>
      </c>
      <c r="R108" t="str">
        <f t="shared" si="23"/>
        <v>")],</v>
      </c>
      <c r="S108" s="17" t="str">
        <f t="shared" si="17"/>
        <v/>
      </c>
      <c r="T108" s="17" t="str">
        <f t="shared" si="11"/>
        <v/>
      </c>
      <c r="U108" s="17" t="str">
        <f t="shared" si="12"/>
        <v/>
      </c>
      <c r="V108" s="17" t="str">
        <f t="shared" si="18"/>
        <v/>
      </c>
      <c r="W108" s="17" t="str">
        <f t="shared" si="13"/>
        <v/>
      </c>
      <c r="X108" s="17" t="str">
        <f t="shared" si="19"/>
        <v/>
      </c>
      <c r="Y108" s="17" t="str">
        <f t="shared" si="14"/>
        <v/>
      </c>
      <c r="Z108" t="s">
        <v>1381</v>
      </c>
    </row>
    <row r="109" spans="1:26" ht="24" hidden="1" x14ac:dyDescent="0.55000000000000004">
      <c r="A109" s="13">
        <f t="shared" si="20"/>
        <v>14</v>
      </c>
      <c r="B109" s="14" t="str">
        <f t="shared" si="15"/>
        <v>/* 14*/      [ac("Re", "cp14","m9"), ac("Fa","cp350","), ac(Mi","cp480","")],</v>
      </c>
      <c r="C109" s="14"/>
      <c r="D109" s="14">
        <f t="shared" si="22"/>
        <v>14</v>
      </c>
      <c r="E109" s="40" t="s">
        <v>1211</v>
      </c>
      <c r="F109" s="24" t="str">
        <f t="shared" si="21"/>
        <v>Re</v>
      </c>
      <c r="G109" s="40" t="s">
        <v>1212</v>
      </c>
      <c r="H109" s="24">
        <f t="shared" si="16"/>
        <v>14</v>
      </c>
      <c r="I109" s="40" t="s">
        <v>1213</v>
      </c>
      <c r="J109" s="24" t="str">
        <f t="shared" si="3"/>
        <v>m9</v>
      </c>
      <c r="K109" t="str">
        <f t="shared" si="24"/>
        <v>"), ac("</v>
      </c>
      <c r="L109" s="48" t="str">
        <f t="shared" si="5"/>
        <v>Fa</v>
      </c>
      <c r="M109" s="54" t="str">
        <f t="shared" si="6"/>
        <v>","</v>
      </c>
      <c r="N109" s="55" t="str">
        <f t="shared" si="7"/>
        <v>cp</v>
      </c>
      <c r="O109" s="26">
        <f t="shared" si="8"/>
        <v>350</v>
      </c>
      <c r="P109" s="41" t="str">
        <f t="shared" si="9"/>
        <v>","</v>
      </c>
      <c r="Q109" s="26" t="str">
        <f t="shared" si="10"/>
        <v/>
      </c>
      <c r="R109" t="str">
        <f t="shared" si="23"/>
        <v>), ac(</v>
      </c>
      <c r="S109" s="18" t="str">
        <f t="shared" si="17"/>
        <v>Mi</v>
      </c>
      <c r="T109" s="18" t="str">
        <f t="shared" si="11"/>
        <v>","</v>
      </c>
      <c r="U109" s="18" t="str">
        <f t="shared" si="12"/>
        <v>cp</v>
      </c>
      <c r="V109" s="18">
        <f t="shared" si="18"/>
        <v>480</v>
      </c>
      <c r="W109" s="18" t="str">
        <f t="shared" si="13"/>
        <v>","</v>
      </c>
      <c r="X109" s="18" t="str">
        <f t="shared" si="19"/>
        <v/>
      </c>
      <c r="Y109" s="18" t="str">
        <f t="shared" si="14"/>
        <v>")],</v>
      </c>
      <c r="Z109" t="s">
        <v>1381</v>
      </c>
    </row>
    <row r="110" spans="1:26" ht="24" hidden="1" x14ac:dyDescent="0.55000000000000004">
      <c r="A110" s="13">
        <f t="shared" si="20"/>
        <v>15</v>
      </c>
      <c r="B110" s="14" t="str">
        <f t="shared" si="15"/>
        <v>/* 15*/      [ac("Fa", "cp14",""), ac("Mi","cp480","")],</v>
      </c>
      <c r="C110" s="14"/>
      <c r="D110" s="14">
        <f t="shared" si="22"/>
        <v>15</v>
      </c>
      <c r="E110" s="39" t="s">
        <v>1211</v>
      </c>
      <c r="F110" s="21" t="str">
        <f t="shared" si="21"/>
        <v>Fa</v>
      </c>
      <c r="G110" s="39" t="s">
        <v>1212</v>
      </c>
      <c r="H110" s="21">
        <f t="shared" si="16"/>
        <v>14</v>
      </c>
      <c r="I110" s="39" t="s">
        <v>1213</v>
      </c>
      <c r="J110" s="21" t="str">
        <f t="shared" si="3"/>
        <v/>
      </c>
      <c r="K110" t="str">
        <f t="shared" si="24"/>
        <v>"), ac("</v>
      </c>
      <c r="L110" s="47" t="str">
        <f t="shared" si="5"/>
        <v>Mi</v>
      </c>
      <c r="M110" s="52" t="str">
        <f t="shared" si="6"/>
        <v>","</v>
      </c>
      <c r="N110" s="53" t="str">
        <f t="shared" si="7"/>
        <v>cp</v>
      </c>
      <c r="O110" s="25">
        <f t="shared" si="8"/>
        <v>480</v>
      </c>
      <c r="P110" s="49" t="str">
        <f t="shared" si="9"/>
        <v>","</v>
      </c>
      <c r="Q110" s="25" t="str">
        <f t="shared" si="10"/>
        <v/>
      </c>
      <c r="R110" t="str">
        <f t="shared" si="23"/>
        <v>")],</v>
      </c>
      <c r="S110" s="17" t="str">
        <f t="shared" si="17"/>
        <v/>
      </c>
      <c r="T110" s="17" t="str">
        <f t="shared" si="11"/>
        <v/>
      </c>
      <c r="U110" s="17" t="str">
        <f t="shared" si="12"/>
        <v/>
      </c>
      <c r="V110" s="17" t="str">
        <f t="shared" si="18"/>
        <v/>
      </c>
      <c r="W110" s="17" t="str">
        <f t="shared" si="13"/>
        <v/>
      </c>
      <c r="X110" s="17" t="str">
        <f t="shared" si="19"/>
        <v/>
      </c>
      <c r="Y110" s="17" t="str">
        <f t="shared" si="14"/>
        <v/>
      </c>
      <c r="Z110" t="s">
        <v>1381</v>
      </c>
    </row>
    <row r="111" spans="1:26" ht="24" hidden="1" x14ac:dyDescent="0.55000000000000004">
      <c r="A111" s="13">
        <f t="shared" si="20"/>
        <v>16</v>
      </c>
      <c r="B111" s="14" t="str">
        <f t="shared" si="15"/>
        <v>/* 16*/      [ac("Fa", "cp14",""), ac("Mi","cp480","")],</v>
      </c>
      <c r="C111" s="14"/>
      <c r="D111" s="14">
        <f t="shared" si="22"/>
        <v>16</v>
      </c>
      <c r="E111" s="40" t="s">
        <v>1211</v>
      </c>
      <c r="F111" s="24" t="str">
        <f t="shared" si="21"/>
        <v>Fa</v>
      </c>
      <c r="G111" s="40" t="s">
        <v>1212</v>
      </c>
      <c r="H111" s="24">
        <f t="shared" si="16"/>
        <v>14</v>
      </c>
      <c r="I111" s="40" t="s">
        <v>1213</v>
      </c>
      <c r="J111" s="24" t="str">
        <f t="shared" si="3"/>
        <v/>
      </c>
      <c r="K111" t="str">
        <f t="shared" si="24"/>
        <v>"), ac("</v>
      </c>
      <c r="L111" s="48" t="str">
        <f t="shared" si="5"/>
        <v>Mi</v>
      </c>
      <c r="M111" s="54" t="str">
        <f t="shared" si="6"/>
        <v>","</v>
      </c>
      <c r="N111" s="55" t="str">
        <f t="shared" si="7"/>
        <v>cp</v>
      </c>
      <c r="O111" s="26">
        <f t="shared" si="8"/>
        <v>480</v>
      </c>
      <c r="P111" s="41" t="str">
        <f t="shared" si="9"/>
        <v>","</v>
      </c>
      <c r="Q111" s="26" t="str">
        <f t="shared" si="10"/>
        <v/>
      </c>
      <c r="R111" t="str">
        <f t="shared" si="23"/>
        <v>")],</v>
      </c>
      <c r="S111" s="18" t="str">
        <f t="shared" si="17"/>
        <v/>
      </c>
      <c r="T111" s="18" t="str">
        <f t="shared" si="11"/>
        <v/>
      </c>
      <c r="U111" s="18" t="str">
        <f t="shared" si="12"/>
        <v/>
      </c>
      <c r="V111" s="18" t="str">
        <f t="shared" si="18"/>
        <v/>
      </c>
      <c r="W111" s="18" t="str">
        <f t="shared" si="13"/>
        <v/>
      </c>
      <c r="X111" s="18" t="str">
        <f t="shared" si="19"/>
        <v/>
      </c>
      <c r="Y111" s="18" t="str">
        <f t="shared" si="14"/>
        <v/>
      </c>
      <c r="Z111" t="s">
        <v>1381</v>
      </c>
    </row>
    <row r="112" spans="1:26" ht="24" hidden="1" x14ac:dyDescent="0.55000000000000004">
      <c r="A112" s="13">
        <f>+A111+1</f>
        <v>17</v>
      </c>
      <c r="B112" s="14" t="str">
        <f t="shared" si="15"/>
        <v>/* 17*/      [ac("La", "cp18","m"), ac("Sol","cp50","")],</v>
      </c>
      <c r="C112" s="14"/>
      <c r="D112" s="14">
        <f>+D111+1</f>
        <v>17</v>
      </c>
      <c r="E112" s="39" t="s">
        <v>1211</v>
      </c>
      <c r="F112" s="21" t="str">
        <f t="shared" si="21"/>
        <v>La</v>
      </c>
      <c r="G112" s="39" t="s">
        <v>1212</v>
      </c>
      <c r="H112" s="21">
        <f t="shared" si="16"/>
        <v>18</v>
      </c>
      <c r="I112" s="39" t="s">
        <v>1213</v>
      </c>
      <c r="J112" s="21" t="str">
        <f t="shared" si="3"/>
        <v>m</v>
      </c>
      <c r="K112" t="str">
        <f t="shared" si="24"/>
        <v>"), ac("</v>
      </c>
      <c r="L112" s="47" t="str">
        <f t="shared" si="5"/>
        <v>Sol</v>
      </c>
      <c r="M112" s="52" t="str">
        <f t="shared" si="6"/>
        <v>","</v>
      </c>
      <c r="N112" s="53" t="str">
        <f t="shared" si="7"/>
        <v>cp</v>
      </c>
      <c r="O112" s="25">
        <f t="shared" si="8"/>
        <v>50</v>
      </c>
      <c r="P112" s="49" t="str">
        <f t="shared" si="9"/>
        <v>","</v>
      </c>
      <c r="Q112" s="25" t="str">
        <f t="shared" si="10"/>
        <v/>
      </c>
      <c r="R112" t="str">
        <f t="shared" si="23"/>
        <v>")],</v>
      </c>
      <c r="S112" s="17" t="str">
        <f t="shared" si="17"/>
        <v/>
      </c>
      <c r="T112" s="17" t="str">
        <f t="shared" si="11"/>
        <v/>
      </c>
      <c r="U112" s="17" t="str">
        <f t="shared" si="12"/>
        <v/>
      </c>
      <c r="V112" s="17" t="str">
        <f t="shared" si="18"/>
        <v/>
      </c>
      <c r="W112" s="17" t="str">
        <f t="shared" si="13"/>
        <v/>
      </c>
      <c r="X112" s="17" t="str">
        <f t="shared" si="19"/>
        <v/>
      </c>
      <c r="Y112" s="17" t="str">
        <f t="shared" si="14"/>
        <v/>
      </c>
      <c r="Z112" t="s">
        <v>1381</v>
      </c>
    </row>
    <row r="113" spans="1:26" ht="24" hidden="1" x14ac:dyDescent="0.55000000000000004">
      <c r="A113" s="13">
        <f t="shared" si="20"/>
        <v>18</v>
      </c>
      <c r="B113" s="14" t="str">
        <f t="shared" si="15"/>
        <v>/* 18*/      [ac("La", "cp18","m")],</v>
      </c>
      <c r="C113" s="14"/>
      <c r="D113" s="14">
        <f t="shared" si="22"/>
        <v>18</v>
      </c>
      <c r="E113" s="40" t="s">
        <v>1211</v>
      </c>
      <c r="F113" s="24" t="str">
        <f t="shared" si="21"/>
        <v>La</v>
      </c>
      <c r="G113" s="40" t="s">
        <v>1212</v>
      </c>
      <c r="H113" s="24">
        <f t="shared" si="1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7"/>
        <v/>
      </c>
      <c r="T113" s="18" t="str">
        <f t="shared" si="11"/>
        <v/>
      </c>
      <c r="U113" s="18" t="str">
        <f t="shared" si="12"/>
        <v/>
      </c>
      <c r="V113" s="18" t="str">
        <f t="shared" si="18"/>
        <v/>
      </c>
      <c r="W113" s="18" t="str">
        <f t="shared" si="13"/>
        <v/>
      </c>
      <c r="X113" s="18" t="str">
        <f t="shared" si="19"/>
        <v/>
      </c>
      <c r="Y113" s="18" t="str">
        <f t="shared" si="14"/>
        <v/>
      </c>
      <c r="Z113" t="s">
        <v>1381</v>
      </c>
    </row>
    <row r="114" spans="1:26" ht="24" hidden="1" x14ac:dyDescent="0.55000000000000004">
      <c r="A114" s="13">
        <f t="shared" si="20"/>
        <v>19</v>
      </c>
      <c r="B114" s="14" t="str">
        <f t="shared" si="15"/>
        <v>/* 19*/      [ac("Sol", "cp18","")],</v>
      </c>
      <c r="C114" s="14"/>
      <c r="D114" s="14">
        <f t="shared" si="22"/>
        <v>19</v>
      </c>
      <c r="E114" s="39" t="s">
        <v>1211</v>
      </c>
      <c r="F114" s="21" t="str">
        <f t="shared" si="21"/>
        <v>Sol</v>
      </c>
      <c r="G114" s="39" t="s">
        <v>1212</v>
      </c>
      <c r="H114" s="21">
        <f t="shared" si="1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7"/>
        <v/>
      </c>
      <c r="T114" s="17" t="str">
        <f t="shared" si="11"/>
        <v/>
      </c>
      <c r="U114" s="17" t="str">
        <f t="shared" si="12"/>
        <v/>
      </c>
      <c r="V114" s="17" t="str">
        <f t="shared" si="18"/>
        <v/>
      </c>
      <c r="W114" s="17" t="str">
        <f t="shared" si="13"/>
        <v/>
      </c>
      <c r="X114" s="17" t="str">
        <f t="shared" si="19"/>
        <v/>
      </c>
      <c r="Y114" s="17" t="str">
        <f t="shared" si="14"/>
        <v/>
      </c>
      <c r="Z114" t="s">
        <v>1381</v>
      </c>
    </row>
    <row r="115" spans="1:26" ht="24" hidden="1" x14ac:dyDescent="0.55000000000000004">
      <c r="A115" s="13">
        <f t="shared" si="20"/>
        <v>20</v>
      </c>
      <c r="B115" s="14" t="str">
        <f t="shared" si="15"/>
        <v>/* 20*/      [ac("La", "cp18","m")],</v>
      </c>
      <c r="C115" s="14"/>
      <c r="D115" s="14">
        <f t="shared" si="22"/>
        <v>20</v>
      </c>
      <c r="E115" s="40" t="s">
        <v>1211</v>
      </c>
      <c r="F115" s="24" t="str">
        <f t="shared" si="21"/>
        <v>La</v>
      </c>
      <c r="G115" s="40" t="s">
        <v>1212</v>
      </c>
      <c r="H115" s="24">
        <f t="shared" si="1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7"/>
        <v/>
      </c>
      <c r="T115" s="18" t="str">
        <f t="shared" si="11"/>
        <v/>
      </c>
      <c r="U115" s="18" t="str">
        <f t="shared" si="12"/>
        <v/>
      </c>
      <c r="V115" s="18" t="str">
        <f t="shared" si="18"/>
        <v/>
      </c>
      <c r="W115" s="18" t="str">
        <f t="shared" si="13"/>
        <v/>
      </c>
      <c r="X115" s="18" t="str">
        <f t="shared" si="19"/>
        <v/>
      </c>
      <c r="Y115" s="18" t="str">
        <f t="shared" si="14"/>
        <v/>
      </c>
      <c r="Z115" t="s">
        <v>1381</v>
      </c>
    </row>
    <row r="116" spans="1:26" ht="24" hidden="1" x14ac:dyDescent="0.55000000000000004">
      <c r="A116" s="13">
        <f t="shared" si="20"/>
        <v>21</v>
      </c>
      <c r="B116" s="14" t="str">
        <f t="shared" si="15"/>
        <v>/* 21*/      [ac("Mi", "cp68","")],</v>
      </c>
      <c r="C116" s="14"/>
      <c r="D116" s="14">
        <f t="shared" si="22"/>
        <v>21</v>
      </c>
      <c r="E116" s="39" t="s">
        <v>1211</v>
      </c>
      <c r="F116" s="21" t="str">
        <f t="shared" si="21"/>
        <v>Mi</v>
      </c>
      <c r="G116" s="39" t="s">
        <v>1212</v>
      </c>
      <c r="H116" s="21">
        <f t="shared" si="1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7"/>
        <v/>
      </c>
      <c r="T116" s="17" t="str">
        <f t="shared" si="11"/>
        <v/>
      </c>
      <c r="U116" s="17" t="str">
        <f t="shared" si="12"/>
        <v/>
      </c>
      <c r="V116" s="17" t="str">
        <f t="shared" si="18"/>
        <v/>
      </c>
      <c r="W116" s="17" t="str">
        <f t="shared" si="13"/>
        <v/>
      </c>
      <c r="X116" s="17" t="str">
        <f t="shared" si="19"/>
        <v/>
      </c>
      <c r="Y116" s="17" t="str">
        <f t="shared" si="14"/>
        <v/>
      </c>
      <c r="Z116" t="s">
        <v>1381</v>
      </c>
    </row>
    <row r="117" spans="1:26" ht="24" hidden="1" x14ac:dyDescent="0.55000000000000004">
      <c r="A117" s="13">
        <f t="shared" si="20"/>
        <v>22</v>
      </c>
      <c r="B117" s="14" t="str">
        <f t="shared" si="15"/>
        <v>/* 22*/      [ac("Re", "cp2","m"), ac("Mi","cp91","")],</v>
      </c>
      <c r="C117" s="14"/>
      <c r="D117" s="14">
        <f t="shared" si="22"/>
        <v>22</v>
      </c>
      <c r="E117" s="40" t="s">
        <v>1211</v>
      </c>
      <c r="F117" s="24" t="str">
        <f t="shared" si="21"/>
        <v>Re</v>
      </c>
      <c r="G117" s="40" t="s">
        <v>1212</v>
      </c>
      <c r="H117" s="24">
        <f t="shared" si="1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7"/>
        <v/>
      </c>
      <c r="T117" s="18" t="str">
        <f t="shared" si="11"/>
        <v/>
      </c>
      <c r="U117" s="18" t="str">
        <f t="shared" si="12"/>
        <v/>
      </c>
      <c r="V117" s="18" t="str">
        <f t="shared" si="18"/>
        <v/>
      </c>
      <c r="W117" s="18" t="str">
        <f t="shared" si="13"/>
        <v/>
      </c>
      <c r="X117" s="18" t="str">
        <f t="shared" si="19"/>
        <v/>
      </c>
      <c r="Y117" s="18" t="str">
        <f t="shared" si="14"/>
        <v/>
      </c>
      <c r="Z117" t="s">
        <v>1381</v>
      </c>
    </row>
    <row r="118" spans="1:26" ht="24" hidden="1" x14ac:dyDescent="0.55000000000000004">
      <c r="A118" s="13">
        <f t="shared" si="20"/>
        <v>23</v>
      </c>
      <c r="B118" s="14" t="str">
        <f t="shared" si="15"/>
        <v>/* 23*/      [ac("Re", "cp2","m"), ac("Mi","cp98","")],</v>
      </c>
      <c r="C118" s="14"/>
      <c r="D118" s="14">
        <f t="shared" si="22"/>
        <v>23</v>
      </c>
      <c r="E118" s="39" t="s">
        <v>1211</v>
      </c>
      <c r="F118" s="21" t="str">
        <f t="shared" si="21"/>
        <v>Re</v>
      </c>
      <c r="G118" s="39" t="s">
        <v>1212</v>
      </c>
      <c r="H118" s="21">
        <f t="shared" si="1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7"/>
        <v/>
      </c>
      <c r="T118" s="17" t="str">
        <f t="shared" si="11"/>
        <v/>
      </c>
      <c r="U118" s="17" t="str">
        <f t="shared" si="12"/>
        <v/>
      </c>
      <c r="V118" s="17" t="str">
        <f t="shared" si="18"/>
        <v/>
      </c>
      <c r="W118" s="17" t="str">
        <f t="shared" si="13"/>
        <v/>
      </c>
      <c r="X118" s="17" t="str">
        <f t="shared" si="19"/>
        <v/>
      </c>
      <c r="Y118" s="17" t="str">
        <f t="shared" si="14"/>
        <v/>
      </c>
      <c r="Z118" t="s">
        <v>1381</v>
      </c>
    </row>
    <row r="119" spans="1:26" ht="24" hidden="1" x14ac:dyDescent="0.55000000000000004">
      <c r="A119" s="13">
        <f t="shared" si="20"/>
        <v>24</v>
      </c>
      <c r="B119" s="14" t="str">
        <f t="shared" si="15"/>
        <v>/* 24*/      [ac("Fa", "cp81","")],</v>
      </c>
      <c r="C119" s="14"/>
      <c r="D119" s="14">
        <f t="shared" si="22"/>
        <v>24</v>
      </c>
      <c r="E119" s="40" t="s">
        <v>1211</v>
      </c>
      <c r="F119" s="24" t="str">
        <f t="shared" si="21"/>
        <v>Fa</v>
      </c>
      <c r="G119" s="40" t="s">
        <v>1212</v>
      </c>
      <c r="H119" s="24">
        <f t="shared" si="1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7"/>
        <v/>
      </c>
      <c r="T119" s="18" t="str">
        <f t="shared" si="11"/>
        <v/>
      </c>
      <c r="U119" s="18" t="str">
        <f t="shared" si="12"/>
        <v/>
      </c>
      <c r="V119" s="18" t="str">
        <f t="shared" si="18"/>
        <v/>
      </c>
      <c r="W119" s="18" t="str">
        <f t="shared" si="13"/>
        <v/>
      </c>
      <c r="X119" s="18" t="str">
        <f t="shared" si="19"/>
        <v/>
      </c>
      <c r="Y119" s="18" t="str">
        <f t="shared" si="14"/>
        <v/>
      </c>
      <c r="Z119" t="s">
        <v>1381</v>
      </c>
    </row>
    <row r="120" spans="1:26" ht="24" hidden="1" x14ac:dyDescent="0.55000000000000004">
      <c r="A120" s="13">
        <f t="shared" si="20"/>
        <v>25</v>
      </c>
      <c r="B120" s="14" t="str">
        <f t="shared" si="15"/>
        <v>/* 25*/      [ac("Mi", "cp47","")],</v>
      </c>
      <c r="C120" s="14"/>
      <c r="D120" s="14">
        <f t="shared" si="22"/>
        <v>25</v>
      </c>
      <c r="E120" s="39" t="s">
        <v>1211</v>
      </c>
      <c r="F120" s="21" t="str">
        <f t="shared" si="21"/>
        <v>Mi</v>
      </c>
      <c r="G120" s="39" t="s">
        <v>1212</v>
      </c>
      <c r="H120" s="21">
        <f t="shared" si="1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7"/>
        <v/>
      </c>
      <c r="T120" s="17" t="str">
        <f t="shared" si="11"/>
        <v/>
      </c>
      <c r="U120" s="17" t="str">
        <f t="shared" si="12"/>
        <v/>
      </c>
      <c r="V120" s="17" t="str">
        <f t="shared" si="18"/>
        <v/>
      </c>
      <c r="W120" s="17" t="str">
        <f t="shared" si="13"/>
        <v/>
      </c>
      <c r="X120" s="17" t="str">
        <f t="shared" si="19"/>
        <v/>
      </c>
      <c r="Y120" s="17" t="str">
        <f t="shared" si="14"/>
        <v/>
      </c>
      <c r="Z120" t="s">
        <v>1381</v>
      </c>
    </row>
    <row r="121" spans="1:26" ht="24" hidden="1" x14ac:dyDescent="0.55000000000000004">
      <c r="A121" s="13">
        <f t="shared" si="20"/>
        <v>26</v>
      </c>
      <c r="B121" s="14" t="str">
        <f t="shared" si="15"/>
        <v>/* 26*/      [ac("Re", "cp2","m"), ac("Mi","cp64","")],</v>
      </c>
      <c r="C121" s="14"/>
      <c r="D121" s="14">
        <f t="shared" si="22"/>
        <v>26</v>
      </c>
      <c r="E121" s="40" t="s">
        <v>1211</v>
      </c>
      <c r="F121" s="24" t="str">
        <f t="shared" si="21"/>
        <v>Re</v>
      </c>
      <c r="G121" s="40" t="s">
        <v>1212</v>
      </c>
      <c r="H121" s="24">
        <f t="shared" si="1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7"/>
        <v/>
      </c>
      <c r="T121" s="18" t="str">
        <f t="shared" si="11"/>
        <v/>
      </c>
      <c r="U121" s="18" t="str">
        <f t="shared" si="12"/>
        <v/>
      </c>
      <c r="V121" s="18" t="str">
        <f t="shared" si="18"/>
        <v/>
      </c>
      <c r="W121" s="18" t="str">
        <f t="shared" si="13"/>
        <v/>
      </c>
      <c r="X121" s="18" t="str">
        <f t="shared" si="19"/>
        <v/>
      </c>
      <c r="Y121" s="18" t="str">
        <f t="shared" si="14"/>
        <v/>
      </c>
      <c r="Z121" t="s">
        <v>1381</v>
      </c>
    </row>
    <row r="122" spans="1:26" ht="24" hidden="1" x14ac:dyDescent="0.55000000000000004">
      <c r="A122" s="13">
        <f t="shared" si="20"/>
        <v>27</v>
      </c>
      <c r="B122" s="14" t="str">
        <f t="shared" si="15"/>
        <v>/* 27*/      [ac("Fa", "cp33",""), ac("Mi","cp89","")],</v>
      </c>
      <c r="C122" s="14"/>
      <c r="D122" s="14">
        <f t="shared" si="22"/>
        <v>27</v>
      </c>
      <c r="E122" s="39" t="s">
        <v>1211</v>
      </c>
      <c r="F122" s="21" t="str">
        <f t="shared" si="21"/>
        <v>Fa</v>
      </c>
      <c r="G122" s="39" t="s">
        <v>1212</v>
      </c>
      <c r="H122" s="21">
        <f t="shared" si="1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7"/>
        <v/>
      </c>
      <c r="T122" s="17" t="str">
        <f t="shared" si="11"/>
        <v/>
      </c>
      <c r="U122" s="17" t="str">
        <f t="shared" si="12"/>
        <v/>
      </c>
      <c r="V122" s="17" t="str">
        <f t="shared" si="18"/>
        <v/>
      </c>
      <c r="W122" s="17" t="str">
        <f t="shared" si="13"/>
        <v/>
      </c>
      <c r="X122" s="17" t="str">
        <f t="shared" si="19"/>
        <v/>
      </c>
      <c r="Y122" s="17" t="str">
        <f t="shared" si="14"/>
        <v/>
      </c>
      <c r="Z122" t="s">
        <v>1381</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SEÑOR, LEVANTO MI ALMA,",</v>
      </c>
      <c r="C127" s="13" t="s">
        <v>1419</v>
      </c>
      <c r="D127" s="13">
        <v>1</v>
      </c>
      <c r="E127" s="32" t="s">
        <v>1123</v>
      </c>
      <c r="F127" s="33">
        <v>14</v>
      </c>
      <c r="G127" s="34" t="s">
        <v>1214</v>
      </c>
      <c r="H127" s="30" t="s">
        <v>1117</v>
      </c>
      <c r="I127" s="27">
        <v>430</v>
      </c>
      <c r="J127" s="28"/>
      <c r="K127" s="32"/>
      <c r="L127" s="33"/>
      <c r="M127" s="34"/>
      <c r="O127"/>
      <c r="Q127"/>
    </row>
    <row r="128" spans="1:26" ht="27" x14ac:dyDescent="0.65">
      <c r="A128" s="13">
        <f>+A127+1</f>
        <v>2</v>
      </c>
      <c r="B128" s="14" t="str">
        <f>_xlfn.CONCAT("/* ",A128," */", "        ","""", C128,"""",",")</f>
        <v>/* 2 */        "A TI, OH DIOS MÍO.",</v>
      </c>
      <c r="C128" s="13" t="s">
        <v>1408</v>
      </c>
      <c r="D128" s="13">
        <v>2</v>
      </c>
      <c r="E128" s="35" t="s">
        <v>1178</v>
      </c>
      <c r="F128" s="37">
        <v>14</v>
      </c>
      <c r="G128" s="37" t="s">
        <v>1214</v>
      </c>
      <c r="H128" s="31" t="s">
        <v>1150</v>
      </c>
      <c r="I128" s="29">
        <v>430</v>
      </c>
      <c r="J128" s="29"/>
      <c r="K128" s="35" t="s">
        <v>1117</v>
      </c>
      <c r="L128" s="37">
        <v>500</v>
      </c>
      <c r="M128" s="37"/>
      <c r="O128"/>
      <c r="Q128"/>
    </row>
    <row r="129" spans="1:17" ht="27" x14ac:dyDescent="0.65">
      <c r="A129" s="13">
        <f t="shared" ref="A129:A152" si="25">+A128+1</f>
        <v>3</v>
      </c>
      <c r="B129" s="14" t="str">
        <f>_xlfn.CONCAT("/* ",A129," */", "        ","""", C129,"""",",")</f>
        <v>/* 3 */        "A A TI, SEÑOR, LEVANTO MI ALMA,",</v>
      </c>
      <c r="C129" s="13" t="s">
        <v>1407</v>
      </c>
      <c r="D129" s="13">
        <v>1</v>
      </c>
      <c r="E129" s="32" t="s">
        <v>1123</v>
      </c>
      <c r="F129" s="33">
        <v>14</v>
      </c>
      <c r="G129" s="34" t="s">
        <v>1214</v>
      </c>
      <c r="H129" s="30" t="s">
        <v>1117</v>
      </c>
      <c r="I129" s="27">
        <v>430</v>
      </c>
      <c r="J129" s="28"/>
      <c r="K129" s="32"/>
      <c r="L129" s="33"/>
      <c r="M129" s="34"/>
      <c r="O129"/>
      <c r="Q129"/>
    </row>
    <row r="130" spans="1:17" ht="27" x14ac:dyDescent="0.65">
      <c r="A130" s="13">
        <f t="shared" si="25"/>
        <v>4</v>
      </c>
      <c r="B130" s="14" t="str">
        <f t="shared" ref="B130:B152" si="26">_xlfn.CONCAT("/* ",A130," */", "        ","""", C130,"""",",")</f>
        <v>/* 4 */        "A TI, OH DIOS MÍO.",</v>
      </c>
      <c r="C130" s="20" t="s">
        <v>1408</v>
      </c>
      <c r="D130" s="13">
        <v>2</v>
      </c>
      <c r="E130" s="35" t="s">
        <v>1178</v>
      </c>
      <c r="F130" s="37">
        <v>14</v>
      </c>
      <c r="G130" s="37" t="s">
        <v>1214</v>
      </c>
      <c r="H130" s="31" t="s">
        <v>1150</v>
      </c>
      <c r="I130" s="29">
        <v>430</v>
      </c>
      <c r="J130" s="29"/>
      <c r="K130" s="35" t="s">
        <v>1117</v>
      </c>
      <c r="L130" s="37">
        <v>500</v>
      </c>
      <c r="M130" s="37"/>
      <c r="O130"/>
      <c r="Q130"/>
    </row>
    <row r="131" spans="1:17" ht="27" x14ac:dyDescent="0.65">
      <c r="A131" s="13">
        <f t="shared" si="25"/>
        <v>5</v>
      </c>
      <c r="B131" s="14" t="str">
        <f t="shared" si="26"/>
        <v>/* 5 */        "A A TI, SEÑOR, LEVANTO MI ALMA,",</v>
      </c>
      <c r="C131" s="13" t="s">
        <v>1407</v>
      </c>
      <c r="D131" s="13">
        <v>1</v>
      </c>
      <c r="E131" s="32" t="s">
        <v>1123</v>
      </c>
      <c r="F131" s="33">
        <v>14</v>
      </c>
      <c r="G131" s="34" t="s">
        <v>1214</v>
      </c>
      <c r="H131" s="30" t="s">
        <v>1117</v>
      </c>
      <c r="I131" s="27">
        <v>430</v>
      </c>
      <c r="J131" s="28"/>
      <c r="K131" s="32"/>
      <c r="L131" s="33"/>
      <c r="M131" s="34"/>
      <c r="O131"/>
      <c r="Q131"/>
    </row>
    <row r="132" spans="1:17" ht="27" x14ac:dyDescent="0.65">
      <c r="A132" s="13">
        <f t="shared" si="25"/>
        <v>6</v>
      </c>
      <c r="B132" s="14" t="str">
        <f t="shared" si="26"/>
        <v>/* 6 */        "A TI, OH DIOS MÍO.",</v>
      </c>
      <c r="C132" s="13" t="s">
        <v>1408</v>
      </c>
      <c r="D132" s="13">
        <v>2</v>
      </c>
      <c r="E132" s="35" t="s">
        <v>1178</v>
      </c>
      <c r="F132" s="37">
        <v>14</v>
      </c>
      <c r="G132" s="37" t="s">
        <v>1214</v>
      </c>
      <c r="H132" s="31" t="s">
        <v>1150</v>
      </c>
      <c r="I132" s="29">
        <v>430</v>
      </c>
      <c r="J132" s="29"/>
      <c r="K132" s="35" t="s">
        <v>1117</v>
      </c>
      <c r="L132" s="37">
        <v>500</v>
      </c>
      <c r="M132" s="37"/>
      <c r="O132"/>
    </row>
    <row r="133" spans="1:17" ht="27" hidden="1" x14ac:dyDescent="0.65">
      <c r="A133" s="13">
        <f t="shared" si="25"/>
        <v>7</v>
      </c>
      <c r="B133" s="14" t="str">
        <f t="shared" si="26"/>
        <v>/* 7 */        "",</v>
      </c>
      <c r="D133" s="13">
        <v>23</v>
      </c>
      <c r="E133" s="32" t="s">
        <v>1150</v>
      </c>
      <c r="F133" s="33">
        <v>14</v>
      </c>
      <c r="G133" s="34" t="s">
        <v>1216</v>
      </c>
      <c r="H133" s="30" t="s">
        <v>1150</v>
      </c>
      <c r="I133" s="27">
        <v>350</v>
      </c>
      <c r="J133" s="28"/>
      <c r="K133" s="32" t="s">
        <v>1117</v>
      </c>
      <c r="L133" s="33">
        <v>480</v>
      </c>
      <c r="M133" s="34"/>
      <c r="O133"/>
    </row>
    <row r="134" spans="1:17" ht="27" hidden="1" x14ac:dyDescent="0.65">
      <c r="A134" s="13">
        <f t="shared" si="25"/>
        <v>8</v>
      </c>
      <c r="B134" s="14" t="str">
        <f t="shared" si="26"/>
        <v>/* 8 */        "",</v>
      </c>
      <c r="C134" s="20"/>
      <c r="D134" s="13">
        <v>24</v>
      </c>
      <c r="E134" s="35" t="s">
        <v>1178</v>
      </c>
      <c r="F134" s="37">
        <v>14</v>
      </c>
      <c r="G134" s="37" t="s">
        <v>1214</v>
      </c>
      <c r="H134" s="31" t="s">
        <v>1117</v>
      </c>
      <c r="I134" s="29">
        <v>480</v>
      </c>
      <c r="J134" s="29"/>
      <c r="K134" s="35"/>
      <c r="L134" s="37"/>
      <c r="M134" s="37"/>
      <c r="O134"/>
    </row>
    <row r="135" spans="1:17" ht="27" hidden="1" x14ac:dyDescent="0.65">
      <c r="A135" s="13">
        <f t="shared" si="25"/>
        <v>9</v>
      </c>
      <c r="B135" s="14" t="str">
        <f t="shared" si="26"/>
        <v>/* 9 */        "",</v>
      </c>
      <c r="D135" s="13">
        <v>25</v>
      </c>
      <c r="E135" s="32" t="s">
        <v>1150</v>
      </c>
      <c r="F135" s="33">
        <v>14</v>
      </c>
      <c r="G135" s="34"/>
      <c r="H135" s="30" t="s">
        <v>1117</v>
      </c>
      <c r="I135" s="27">
        <v>480</v>
      </c>
      <c r="J135" s="28"/>
      <c r="K135" s="32"/>
      <c r="L135" s="33"/>
      <c r="M135" s="34"/>
      <c r="O135"/>
    </row>
    <row r="136" spans="1:17" ht="27" hidden="1" x14ac:dyDescent="0.65">
      <c r="A136" s="13">
        <f t="shared" si="25"/>
        <v>10</v>
      </c>
      <c r="B136" s="14" t="str">
        <f t="shared" si="26"/>
        <v>/* 10 */        "",</v>
      </c>
      <c r="D136" s="13">
        <v>26</v>
      </c>
      <c r="E136" s="35" t="s">
        <v>1150</v>
      </c>
      <c r="F136" s="37">
        <v>14</v>
      </c>
      <c r="G136" s="37"/>
      <c r="H136" s="31" t="s">
        <v>1117</v>
      </c>
      <c r="I136" s="29">
        <v>480</v>
      </c>
      <c r="J136" s="29"/>
      <c r="K136" s="35"/>
      <c r="L136" s="37"/>
      <c r="M136" s="37"/>
      <c r="O136"/>
    </row>
    <row r="137" spans="1:17" ht="27" hidden="1" x14ac:dyDescent="0.65">
      <c r="A137" s="13">
        <f t="shared" si="25"/>
        <v>11</v>
      </c>
      <c r="B137" s="14" t="str">
        <f t="shared" si="26"/>
        <v>/* 11 */        "",</v>
      </c>
      <c r="D137" s="13">
        <v>27</v>
      </c>
      <c r="E137" s="32" t="s">
        <v>1150</v>
      </c>
      <c r="F137" s="33">
        <v>14</v>
      </c>
      <c r="G137" s="34"/>
      <c r="H137" s="30" t="s">
        <v>1117</v>
      </c>
      <c r="I137" s="27">
        <v>480</v>
      </c>
      <c r="J137" s="28"/>
      <c r="K137" s="32"/>
      <c r="L137" s="33"/>
      <c r="M137" s="34"/>
      <c r="O137"/>
    </row>
    <row r="138" spans="1:17" ht="27" hidden="1" x14ac:dyDescent="0.65">
      <c r="A138" s="13">
        <f t="shared" si="25"/>
        <v>12</v>
      </c>
      <c r="B138" s="14" t="str">
        <f t="shared" si="26"/>
        <v>/* 12 */        "",</v>
      </c>
      <c r="C138" s="20"/>
      <c r="D138" s="13">
        <v>4</v>
      </c>
      <c r="E138" s="35" t="s">
        <v>1117</v>
      </c>
      <c r="F138" s="37">
        <v>18</v>
      </c>
      <c r="G138" s="37"/>
      <c r="H138" s="31"/>
      <c r="I138" s="29"/>
      <c r="J138" s="29"/>
      <c r="K138" s="35"/>
      <c r="L138" s="37"/>
      <c r="M138" s="37"/>
      <c r="O138"/>
    </row>
    <row r="139" spans="1:17" ht="27" hidden="1" x14ac:dyDescent="0.65">
      <c r="A139" s="13">
        <f t="shared" si="25"/>
        <v>13</v>
      </c>
      <c r="B139" s="14" t="str">
        <f t="shared" si="26"/>
        <v>/* 13 */        "",</v>
      </c>
      <c r="D139" s="13">
        <f t="shared" ref="D139:D146" si="27">A139</f>
        <v>13</v>
      </c>
      <c r="E139" s="32" t="s">
        <v>1217</v>
      </c>
      <c r="F139" s="33">
        <v>18</v>
      </c>
      <c r="G139" s="34"/>
      <c r="H139" s="30" t="s">
        <v>1123</v>
      </c>
      <c r="I139" s="27">
        <v>20</v>
      </c>
      <c r="J139" s="28" t="s">
        <v>1214</v>
      </c>
      <c r="K139" s="32"/>
      <c r="L139" s="33"/>
      <c r="M139" s="34"/>
      <c r="O139"/>
    </row>
    <row r="140" spans="1:17" ht="27" hidden="1" x14ac:dyDescent="0.65">
      <c r="A140" s="13">
        <f t="shared" si="25"/>
        <v>14</v>
      </c>
      <c r="B140" s="14" t="str">
        <f t="shared" si="26"/>
        <v>/* 14 */        "",</v>
      </c>
      <c r="C140" s="20"/>
      <c r="D140" s="13">
        <f t="shared" si="27"/>
        <v>14</v>
      </c>
      <c r="E140" s="35" t="s">
        <v>1123</v>
      </c>
      <c r="F140" s="37">
        <v>35</v>
      </c>
      <c r="G140" s="37" t="s">
        <v>1214</v>
      </c>
      <c r="H140" s="31"/>
      <c r="I140" s="29"/>
      <c r="J140" s="29"/>
      <c r="K140" s="35"/>
      <c r="L140" s="37"/>
      <c r="M140" s="37"/>
      <c r="O140"/>
    </row>
    <row r="141" spans="1:17" ht="27" hidden="1" x14ac:dyDescent="0.65">
      <c r="A141" s="13">
        <f t="shared" si="25"/>
        <v>15</v>
      </c>
      <c r="B141" s="14" t="str">
        <f t="shared" si="26"/>
        <v>/* 15 */        "",</v>
      </c>
      <c r="D141" s="13">
        <f t="shared" si="27"/>
        <v>15</v>
      </c>
      <c r="E141" s="32" t="s">
        <v>1178</v>
      </c>
      <c r="F141" s="33">
        <v>2</v>
      </c>
      <c r="G141" s="34" t="s">
        <v>1214</v>
      </c>
      <c r="H141" s="30" t="s">
        <v>1117</v>
      </c>
      <c r="I141" s="27">
        <v>77</v>
      </c>
      <c r="J141" s="28"/>
      <c r="K141" s="32"/>
      <c r="L141" s="33"/>
      <c r="M141" s="34"/>
      <c r="O141"/>
    </row>
    <row r="142" spans="1:17" ht="27" hidden="1" x14ac:dyDescent="0.65">
      <c r="A142" s="13">
        <f t="shared" si="25"/>
        <v>16</v>
      </c>
      <c r="B142" s="14" t="str">
        <f t="shared" si="26"/>
        <v>/* 16 */        "",</v>
      </c>
      <c r="D142" s="13">
        <f t="shared" si="27"/>
        <v>16</v>
      </c>
      <c r="E142" s="35" t="s">
        <v>1123</v>
      </c>
      <c r="F142" s="37">
        <v>2</v>
      </c>
      <c r="G142" s="37" t="s">
        <v>1214</v>
      </c>
      <c r="H142" s="31"/>
      <c r="I142" s="29"/>
      <c r="J142" s="29"/>
      <c r="K142" s="35"/>
      <c r="L142" s="37"/>
      <c r="M142" s="37"/>
      <c r="O142"/>
    </row>
    <row r="143" spans="1:17" ht="27" hidden="1" x14ac:dyDescent="0.65">
      <c r="A143" s="13">
        <f t="shared" si="25"/>
        <v>17</v>
      </c>
      <c r="B143" s="14" t="str">
        <f t="shared" si="26"/>
        <v>/* 17 */        "",</v>
      </c>
      <c r="D143" s="13">
        <f t="shared" si="27"/>
        <v>17</v>
      </c>
      <c r="E143" s="32" t="s">
        <v>1178</v>
      </c>
      <c r="F143" s="33">
        <v>44</v>
      </c>
      <c r="G143" s="34" t="s">
        <v>1214</v>
      </c>
      <c r="H143" s="30"/>
      <c r="I143" s="27"/>
      <c r="J143" s="28"/>
      <c r="K143" s="32"/>
      <c r="L143" s="33"/>
      <c r="M143" s="34"/>
      <c r="O143"/>
    </row>
    <row r="144" spans="1:17" ht="27" hidden="1" x14ac:dyDescent="0.65">
      <c r="A144" s="13">
        <f t="shared" si="25"/>
        <v>18</v>
      </c>
      <c r="B144" s="14" t="str">
        <f t="shared" si="26"/>
        <v>/* 18 */        "",</v>
      </c>
      <c r="D144" s="13">
        <f t="shared" si="27"/>
        <v>18</v>
      </c>
      <c r="E144" s="35" t="s">
        <v>1117</v>
      </c>
      <c r="F144" s="37">
        <v>14</v>
      </c>
      <c r="G144" s="37"/>
      <c r="H144" s="31"/>
      <c r="I144" s="29"/>
      <c r="J144" s="29"/>
      <c r="K144" s="35"/>
      <c r="L144" s="37"/>
      <c r="M144" s="37"/>
      <c r="O144"/>
    </row>
    <row r="145" spans="1:28" ht="27" hidden="1" x14ac:dyDescent="0.65">
      <c r="A145" s="13">
        <f t="shared" si="25"/>
        <v>19</v>
      </c>
      <c r="B145" s="14" t="str">
        <f t="shared" si="26"/>
        <v>/* 19 */        "",</v>
      </c>
      <c r="C145" s="20"/>
      <c r="D145" s="13">
        <f t="shared" si="27"/>
        <v>19</v>
      </c>
      <c r="E145" s="32" t="s">
        <v>1123</v>
      </c>
      <c r="F145" s="33">
        <v>35</v>
      </c>
      <c r="G145" s="34" t="s">
        <v>1214</v>
      </c>
      <c r="H145" s="30"/>
      <c r="I145" s="27"/>
      <c r="J145" s="28"/>
      <c r="K145" s="32"/>
      <c r="L145" s="33"/>
      <c r="M145" s="34"/>
      <c r="O145"/>
    </row>
    <row r="146" spans="1:28" ht="27" hidden="1" x14ac:dyDescent="0.65">
      <c r="A146" s="13">
        <f t="shared" si="25"/>
        <v>20</v>
      </c>
      <c r="B146" s="14" t="str">
        <f t="shared" si="26"/>
        <v>/* 20 */        "",</v>
      </c>
      <c r="D146" s="13">
        <f t="shared" si="27"/>
        <v>20</v>
      </c>
      <c r="E146" s="35" t="s">
        <v>1178</v>
      </c>
      <c r="F146" s="37">
        <v>2</v>
      </c>
      <c r="G146" s="37" t="s">
        <v>1214</v>
      </c>
      <c r="H146" s="31" t="s">
        <v>1117</v>
      </c>
      <c r="I146" s="29">
        <v>77</v>
      </c>
      <c r="J146" s="29"/>
      <c r="K146" s="35"/>
      <c r="L146" s="37"/>
      <c r="M146" s="37"/>
      <c r="O146"/>
    </row>
    <row r="147" spans="1:28" ht="27" hidden="1" x14ac:dyDescent="0.65">
      <c r="A147" s="13">
        <f t="shared" si="25"/>
        <v>21</v>
      </c>
      <c r="B147" s="14" t="str">
        <f t="shared" si="26"/>
        <v>/* 21 */        "",</v>
      </c>
      <c r="E147" s="32"/>
      <c r="F147" s="33"/>
      <c r="G147" s="34"/>
      <c r="H147" s="30"/>
      <c r="I147" s="27"/>
      <c r="J147" s="28"/>
      <c r="K147" s="32"/>
      <c r="L147" s="33"/>
      <c r="M147" s="34"/>
      <c r="O147"/>
    </row>
    <row r="148" spans="1:28" ht="27" hidden="1" x14ac:dyDescent="0.65">
      <c r="A148" s="13">
        <f t="shared" si="25"/>
        <v>22</v>
      </c>
      <c r="B148" s="14" t="str">
        <f t="shared" si="26"/>
        <v>/* 22 */        "",</v>
      </c>
      <c r="E148" s="35"/>
      <c r="F148" s="37"/>
      <c r="G148" s="37"/>
      <c r="H148" s="31"/>
      <c r="I148" s="29"/>
      <c r="J148" s="29"/>
      <c r="K148" s="35"/>
      <c r="L148" s="37"/>
      <c r="M148" s="37"/>
      <c r="O148"/>
    </row>
    <row r="149" spans="1:28" ht="27" hidden="1" x14ac:dyDescent="0.65">
      <c r="A149" s="13">
        <f t="shared" si="25"/>
        <v>23</v>
      </c>
      <c r="B149" s="14" t="str">
        <f t="shared" si="26"/>
        <v>/* 23 */        "",</v>
      </c>
      <c r="E149" s="32"/>
      <c r="F149" s="33"/>
      <c r="G149" s="34"/>
      <c r="H149" s="30"/>
      <c r="I149" s="27"/>
      <c r="J149" s="28"/>
      <c r="K149" s="32"/>
      <c r="L149" s="33"/>
      <c r="M149" s="34"/>
      <c r="O149"/>
    </row>
    <row r="150" spans="1:28" ht="27" hidden="1" x14ac:dyDescent="0.65">
      <c r="A150" s="13">
        <f t="shared" si="25"/>
        <v>24</v>
      </c>
      <c r="B150" s="14" t="str">
        <f t="shared" si="26"/>
        <v>/* 24 */        "",</v>
      </c>
      <c r="E150" s="35"/>
      <c r="F150" s="37"/>
      <c r="G150" s="37"/>
      <c r="H150" s="31"/>
      <c r="I150" s="29"/>
      <c r="J150" s="29"/>
      <c r="K150" s="35"/>
      <c r="L150" s="37"/>
      <c r="M150" s="37"/>
      <c r="O150"/>
    </row>
    <row r="151" spans="1:28" ht="27" hidden="1" x14ac:dyDescent="0.65">
      <c r="A151" s="13">
        <f t="shared" si="25"/>
        <v>25</v>
      </c>
      <c r="B151" s="14" t="str">
        <f t="shared" si="26"/>
        <v>/* 25 */        "",</v>
      </c>
      <c r="E151" s="32"/>
      <c r="F151" s="33"/>
      <c r="G151" s="34"/>
      <c r="H151" s="30"/>
      <c r="I151" s="27"/>
      <c r="J151" s="28"/>
      <c r="K151" s="32"/>
      <c r="L151" s="33"/>
      <c r="M151" s="34"/>
      <c r="O151"/>
    </row>
    <row r="152" spans="1:28" ht="27" hidden="1" x14ac:dyDescent="0.65">
      <c r="A152" s="13">
        <f t="shared" si="25"/>
        <v>26</v>
      </c>
      <c r="B152" s="14" t="str">
        <f t="shared" si="26"/>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[ac("La", "cp14","m"), ac("Mi","cp430","")],</v>
      </c>
      <c r="C155" s="14"/>
      <c r="D155" s="14">
        <f>A155</f>
        <v>1</v>
      </c>
      <c r="E155" s="44" t="s">
        <v>1211</v>
      </c>
      <c r="F155" s="38" t="str">
        <f t="shared" ref="F155:F180" si="28">IF(E127="","",E127)</f>
        <v>La</v>
      </c>
      <c r="G155" s="44" t="s">
        <v>1212</v>
      </c>
      <c r="H155" s="21">
        <f>IF(F127="","",F127)</f>
        <v>14</v>
      </c>
      <c r="I155" s="44" t="s">
        <v>1213</v>
      </c>
      <c r="J155" s="21" t="str">
        <f>IF(G127="","",G127)</f>
        <v>m</v>
      </c>
      <c r="K155" t="str">
        <f t="shared" ref="K155:K180" si="29">IF(L155="","""","""), ac(""")</f>
        <v>"), ac("</v>
      </c>
      <c r="L155" s="47" t="str">
        <f t="shared" ref="L155:L180" si="30">IF(H127="","",H127)</f>
        <v>Mi</v>
      </c>
      <c r="M155" s="52" t="str">
        <f t="shared" ref="M155:M180" si="31">IF(L155="","",""",""")</f>
        <v>","</v>
      </c>
      <c r="N155" s="53" t="str">
        <f t="shared" ref="N155:N180" si="32">IF(L155="","","cp")</f>
        <v>cp</v>
      </c>
      <c r="O155" s="25">
        <f t="shared" ref="O155:O180" si="33">IF(I127="","",I127)</f>
        <v>430</v>
      </c>
      <c r="P155" s="53" t="str">
        <f t="shared" ref="P155:P180" si="34">IF(L155="","",""",""")</f>
        <v>","</v>
      </c>
      <c r="Q155" s="25" t="str">
        <f t="shared" ref="Q155:Q180" si="35">IF(J127="","",J127)</f>
        <v/>
      </c>
      <c r="R155" t="str">
        <f>IF(S155="",IF(L155="",")],",""")],"),"), ac(")</f>
        <v>")],</v>
      </c>
      <c r="S155" s="38" t="str">
        <f t="shared" ref="S155:S180" si="36">IF(K127="","",K127)</f>
        <v/>
      </c>
      <c r="T155" s="44" t="str">
        <f t="shared" ref="T155:T180" si="37">IF(S155="","",""",""")</f>
        <v/>
      </c>
      <c r="U155" s="44" t="str">
        <f t="shared" ref="U155:U180" si="38">IF(S155="","","cp")</f>
        <v/>
      </c>
      <c r="V155" s="21" t="str">
        <f t="shared" ref="V155:V180" si="39">IF(L127="","",L127)</f>
        <v/>
      </c>
      <c r="W155" s="44" t="str">
        <f t="shared" ref="W155:W180" si="40">IF(S155="","",""",""")</f>
        <v/>
      </c>
      <c r="X155" s="21" t="str">
        <f t="shared" ref="X155:X180" si="41">IF(M127="","",M127)</f>
        <v/>
      </c>
      <c r="Y155" s="21" t="str">
        <f t="shared" ref="Y155:Y180" si="42">IF(S155="","",IF(L155="","",Z155))</f>
        <v/>
      </c>
      <c r="Z155" t="s">
        <v>1381</v>
      </c>
      <c r="AB155" s="9"/>
    </row>
    <row r="156" spans="1:28" ht="24" x14ac:dyDescent="0.55000000000000004">
      <c r="A156" s="13">
        <f>+A155+1</f>
        <v>2</v>
      </c>
      <c r="B156" s="14" t="str">
        <f t="shared" ref="B156:B180" si="43">_xlfn.CONCAT("/* ",A156,"*/      ",E156:Y156)</f>
        <v>/* 2*/      [ac("Re", "cp14","m"), ac("Fa","cp430","), ac(Mi","cp500","")],</v>
      </c>
      <c r="C156" s="14"/>
      <c r="D156" s="14">
        <f t="shared" ref="D156:D174" si="44">A156</f>
        <v>2</v>
      </c>
      <c r="E156" s="45" t="s">
        <v>1211</v>
      </c>
      <c r="F156" s="46" t="str">
        <f t="shared" si="28"/>
        <v>Re</v>
      </c>
      <c r="G156" s="45" t="s">
        <v>1212</v>
      </c>
      <c r="H156" s="24">
        <f>IF(F128="","",F128)</f>
        <v>14</v>
      </c>
      <c r="I156" s="45" t="s">
        <v>1213</v>
      </c>
      <c r="J156" s="24" t="str">
        <f>IF(G128="","",G128)</f>
        <v>m</v>
      </c>
      <c r="K156" t="str">
        <f t="shared" si="29"/>
        <v>"), ac("</v>
      </c>
      <c r="L156" s="48" t="str">
        <f t="shared" si="30"/>
        <v>Fa</v>
      </c>
      <c r="M156" s="54" t="str">
        <f t="shared" si="31"/>
        <v>","</v>
      </c>
      <c r="N156" s="55" t="str">
        <f t="shared" si="32"/>
        <v>cp</v>
      </c>
      <c r="O156" s="26">
        <f t="shared" si="33"/>
        <v>430</v>
      </c>
      <c r="P156" s="55" t="str">
        <f t="shared" si="34"/>
        <v>","</v>
      </c>
      <c r="Q156" s="26" t="str">
        <f t="shared" si="35"/>
        <v/>
      </c>
      <c r="R156" t="str">
        <f t="shared" ref="R156:R180" si="45">IF(S156="",IF(L156="",")],",""")],"),"), ac(")</f>
        <v>), ac(</v>
      </c>
      <c r="S156" s="46" t="str">
        <f t="shared" si="36"/>
        <v>Mi</v>
      </c>
      <c r="T156" s="45" t="str">
        <f t="shared" si="37"/>
        <v>","</v>
      </c>
      <c r="U156" s="45" t="str">
        <f t="shared" si="38"/>
        <v>cp</v>
      </c>
      <c r="V156" s="24">
        <f t="shared" si="39"/>
        <v>500</v>
      </c>
      <c r="W156" s="45" t="str">
        <f t="shared" si="40"/>
        <v>","</v>
      </c>
      <c r="X156" s="24" t="str">
        <f t="shared" si="41"/>
        <v/>
      </c>
      <c r="Y156" s="24" t="str">
        <f t="shared" si="42"/>
        <v>")],</v>
      </c>
      <c r="Z156" t="s">
        <v>1381</v>
      </c>
    </row>
    <row r="157" spans="1:28" ht="24" x14ac:dyDescent="0.55000000000000004">
      <c r="A157" s="13">
        <f t="shared" ref="A157:A180" si="46">+A156+1</f>
        <v>3</v>
      </c>
      <c r="B157" s="14" t="str">
        <f t="shared" si="43"/>
        <v>/* 3*/      [ac("La", "cp14","m"), ac("Mi","cp430","")],</v>
      </c>
      <c r="C157" s="14"/>
      <c r="D157" s="14">
        <f t="shared" si="44"/>
        <v>3</v>
      </c>
      <c r="E157" s="44" t="s">
        <v>1211</v>
      </c>
      <c r="F157" s="38" t="str">
        <f t="shared" si="28"/>
        <v>La</v>
      </c>
      <c r="G157" s="44" t="s">
        <v>1212</v>
      </c>
      <c r="H157" s="21">
        <f>IF(F129="","",F129)</f>
        <v>14</v>
      </c>
      <c r="I157" s="44" t="s">
        <v>1213</v>
      </c>
      <c r="J157" s="21" t="str">
        <f>IF(G129="","",G129)</f>
        <v>m</v>
      </c>
      <c r="K157" t="str">
        <f t="shared" si="29"/>
        <v>"), ac("</v>
      </c>
      <c r="L157" s="47" t="str">
        <f t="shared" si="30"/>
        <v>Mi</v>
      </c>
      <c r="M157" s="52" t="str">
        <f t="shared" si="31"/>
        <v>","</v>
      </c>
      <c r="N157" s="53" t="str">
        <f t="shared" si="32"/>
        <v>cp</v>
      </c>
      <c r="O157" s="25">
        <f t="shared" si="33"/>
        <v>430</v>
      </c>
      <c r="P157" s="53" t="str">
        <f t="shared" si="34"/>
        <v>","</v>
      </c>
      <c r="Q157" s="25" t="str">
        <f t="shared" si="35"/>
        <v/>
      </c>
      <c r="R157" t="str">
        <f t="shared" si="45"/>
        <v>")],</v>
      </c>
      <c r="S157" s="38" t="str">
        <f t="shared" si="36"/>
        <v/>
      </c>
      <c r="T157" s="44" t="str">
        <f t="shared" si="37"/>
        <v/>
      </c>
      <c r="U157" s="44" t="str">
        <f t="shared" si="38"/>
        <v/>
      </c>
      <c r="V157" s="21" t="str">
        <f t="shared" si="39"/>
        <v/>
      </c>
      <c r="W157" s="44" t="str">
        <f t="shared" si="40"/>
        <v/>
      </c>
      <c r="X157" s="21" t="str">
        <f t="shared" si="41"/>
        <v/>
      </c>
      <c r="Y157" s="21" t="str">
        <f t="shared" si="42"/>
        <v/>
      </c>
      <c r="Z157" t="s">
        <v>1381</v>
      </c>
    </row>
    <row r="158" spans="1:28" ht="24" x14ac:dyDescent="0.55000000000000004">
      <c r="A158" s="13">
        <f t="shared" si="46"/>
        <v>4</v>
      </c>
      <c r="B158" s="14" t="str">
        <f t="shared" si="43"/>
        <v>/* 4*/      [ac("Re", "cp14","m"), ac("Fa","cp430","), ac(Mi","cp500","")],</v>
      </c>
      <c r="C158" s="14"/>
      <c r="D158" s="14">
        <f t="shared" si="44"/>
        <v>4</v>
      </c>
      <c r="E158" s="45" t="s">
        <v>1211</v>
      </c>
      <c r="F158" s="46" t="str">
        <f t="shared" si="28"/>
        <v>Re</v>
      </c>
      <c r="G158" s="45" t="s">
        <v>1212</v>
      </c>
      <c r="H158" s="24">
        <f t="shared" ref="H158" si="47">IF(F130="","",F130)</f>
        <v>14</v>
      </c>
      <c r="I158" s="45" t="s">
        <v>1213</v>
      </c>
      <c r="J158" s="24" t="str">
        <f t="shared" ref="J158" si="48">IF(G130="","",G130)</f>
        <v>m</v>
      </c>
      <c r="K158" t="str">
        <f t="shared" si="29"/>
        <v>"), ac("</v>
      </c>
      <c r="L158" s="48" t="str">
        <f t="shared" si="30"/>
        <v>Fa</v>
      </c>
      <c r="M158" s="54" t="str">
        <f t="shared" si="31"/>
        <v>","</v>
      </c>
      <c r="N158" s="55" t="str">
        <f t="shared" si="32"/>
        <v>cp</v>
      </c>
      <c r="O158" s="26">
        <f t="shared" si="33"/>
        <v>430</v>
      </c>
      <c r="P158" s="55" t="str">
        <f t="shared" si="34"/>
        <v>","</v>
      </c>
      <c r="Q158" s="26" t="str">
        <f t="shared" si="35"/>
        <v/>
      </c>
      <c r="R158" t="str">
        <f t="shared" si="45"/>
        <v>), ac(</v>
      </c>
      <c r="S158" s="46" t="str">
        <f t="shared" si="36"/>
        <v>Mi</v>
      </c>
      <c r="T158" s="45" t="str">
        <f t="shared" si="37"/>
        <v>","</v>
      </c>
      <c r="U158" s="45" t="str">
        <f t="shared" si="38"/>
        <v>cp</v>
      </c>
      <c r="V158" s="24">
        <f t="shared" si="39"/>
        <v>500</v>
      </c>
      <c r="W158" s="45" t="str">
        <f t="shared" si="40"/>
        <v>","</v>
      </c>
      <c r="X158" s="24" t="str">
        <f t="shared" si="41"/>
        <v/>
      </c>
      <c r="Y158" s="24" t="str">
        <f t="shared" si="42"/>
        <v>")],</v>
      </c>
      <c r="Z158" t="s">
        <v>1381</v>
      </c>
    </row>
    <row r="159" spans="1:28" ht="24" x14ac:dyDescent="0.55000000000000004">
      <c r="A159" s="13">
        <f>+A158+1</f>
        <v>5</v>
      </c>
      <c r="B159" s="14" t="str">
        <f t="shared" si="43"/>
        <v>/* 5*/      [ac("La", "cp14","m"), ac("Mi","cp430","")],</v>
      </c>
      <c r="C159" s="14"/>
      <c r="D159" s="14">
        <f t="shared" si="44"/>
        <v>5</v>
      </c>
      <c r="E159" s="44" t="s">
        <v>1211</v>
      </c>
      <c r="F159" s="38" t="str">
        <f t="shared" si="28"/>
        <v>La</v>
      </c>
      <c r="G159" s="44" t="s">
        <v>1212</v>
      </c>
      <c r="H159" s="21">
        <f>IF(F131="","",F131)</f>
        <v>14</v>
      </c>
      <c r="I159" s="44" t="s">
        <v>1213</v>
      </c>
      <c r="J159" s="21" t="str">
        <f>IF(G131="","",G131)</f>
        <v>m</v>
      </c>
      <c r="K159" t="str">
        <f t="shared" si="29"/>
        <v>"), ac("</v>
      </c>
      <c r="L159" s="47" t="str">
        <f t="shared" si="30"/>
        <v>Mi</v>
      </c>
      <c r="M159" s="52" t="str">
        <f t="shared" si="31"/>
        <v>","</v>
      </c>
      <c r="N159" s="53" t="str">
        <f t="shared" si="32"/>
        <v>cp</v>
      </c>
      <c r="O159" s="25">
        <f t="shared" si="33"/>
        <v>430</v>
      </c>
      <c r="P159" s="53" t="str">
        <f t="shared" si="34"/>
        <v>","</v>
      </c>
      <c r="Q159" s="25" t="str">
        <f t="shared" si="35"/>
        <v/>
      </c>
      <c r="R159" t="str">
        <f t="shared" si="45"/>
        <v>")],</v>
      </c>
      <c r="S159" s="38" t="str">
        <f t="shared" si="36"/>
        <v/>
      </c>
      <c r="T159" s="44" t="str">
        <f t="shared" si="37"/>
        <v/>
      </c>
      <c r="U159" s="44" t="str">
        <f t="shared" si="38"/>
        <v/>
      </c>
      <c r="V159" s="21" t="str">
        <f t="shared" si="39"/>
        <v/>
      </c>
      <c r="W159" s="44" t="str">
        <f t="shared" si="40"/>
        <v/>
      </c>
      <c r="X159" s="21" t="str">
        <f t="shared" si="41"/>
        <v/>
      </c>
      <c r="Y159" s="21" t="str">
        <f t="shared" si="42"/>
        <v/>
      </c>
      <c r="Z159" t="s">
        <v>1381</v>
      </c>
    </row>
    <row r="160" spans="1:28" ht="24" x14ac:dyDescent="0.55000000000000004">
      <c r="A160" s="13">
        <f t="shared" si="46"/>
        <v>6</v>
      </c>
      <c r="B160" s="14" t="str">
        <f t="shared" si="43"/>
        <v>/* 6*/      [ac("Re", "cp14","m"), ac("Fa","cp430","), ac(Mi","cp500","")],</v>
      </c>
      <c r="C160" s="14"/>
      <c r="D160" s="14">
        <f t="shared" si="44"/>
        <v>6</v>
      </c>
      <c r="E160" s="45" t="s">
        <v>1211</v>
      </c>
      <c r="F160" s="46" t="str">
        <f t="shared" si="28"/>
        <v>Re</v>
      </c>
      <c r="G160" s="45" t="s">
        <v>1212</v>
      </c>
      <c r="H160" s="24">
        <f t="shared" ref="H160" si="49">IF(F132="","",F132)</f>
        <v>14</v>
      </c>
      <c r="I160" s="45" t="s">
        <v>1213</v>
      </c>
      <c r="J160" s="24" t="str">
        <f t="shared" ref="J160" si="50">IF(G132="","",G132)</f>
        <v>m</v>
      </c>
      <c r="K160" t="str">
        <f t="shared" si="29"/>
        <v>"), ac("</v>
      </c>
      <c r="L160" s="48" t="str">
        <f t="shared" si="30"/>
        <v>Fa</v>
      </c>
      <c r="M160" s="54" t="str">
        <f t="shared" si="31"/>
        <v>","</v>
      </c>
      <c r="N160" s="55" t="str">
        <f t="shared" si="32"/>
        <v>cp</v>
      </c>
      <c r="O160" s="26">
        <f t="shared" si="33"/>
        <v>430</v>
      </c>
      <c r="P160" s="55" t="str">
        <f t="shared" si="34"/>
        <v>","</v>
      </c>
      <c r="Q160" s="26" t="str">
        <f t="shared" si="35"/>
        <v/>
      </c>
      <c r="R160" t="str">
        <f t="shared" si="45"/>
        <v>), ac(</v>
      </c>
      <c r="S160" s="46" t="str">
        <f t="shared" si="36"/>
        <v>Mi</v>
      </c>
      <c r="T160" s="45" t="str">
        <f t="shared" si="37"/>
        <v>","</v>
      </c>
      <c r="U160" s="45" t="str">
        <f t="shared" si="38"/>
        <v>cp</v>
      </c>
      <c r="V160" s="24">
        <f t="shared" si="39"/>
        <v>500</v>
      </c>
      <c r="W160" s="45" t="str">
        <f t="shared" si="40"/>
        <v>","</v>
      </c>
      <c r="X160" s="24" t="str">
        <f t="shared" si="41"/>
        <v/>
      </c>
      <c r="Y160" s="24" t="str">
        <f t="shared" si="42"/>
        <v>")],</v>
      </c>
      <c r="Z160" t="s">
        <v>1381</v>
      </c>
    </row>
    <row r="161" spans="1:26" ht="24" hidden="1" x14ac:dyDescent="0.55000000000000004">
      <c r="A161" s="13">
        <f t="shared" si="46"/>
        <v>7</v>
      </c>
      <c r="B161" s="14" t="str">
        <f>_xlfn.CONCAT("/* ",A161,"*/      ",E161:Y161)</f>
        <v>/* 7*/      [ac("Fa", "cp14","maj7"), ac("Fa","cp350","), ac(Mi","cp480","")],</v>
      </c>
      <c r="C161" s="14"/>
      <c r="D161" s="14">
        <f t="shared" si="44"/>
        <v>7</v>
      </c>
      <c r="E161" s="44" t="s">
        <v>1211</v>
      </c>
      <c r="F161" s="38" t="str">
        <f t="shared" si="28"/>
        <v>Fa</v>
      </c>
      <c r="G161" s="44" t="s">
        <v>1212</v>
      </c>
      <c r="H161" s="21">
        <f>IF(F133="","",F133)</f>
        <v>14</v>
      </c>
      <c r="I161" s="44" t="s">
        <v>1213</v>
      </c>
      <c r="J161" s="21" t="str">
        <f>IF(G133="","",G133)</f>
        <v>maj7</v>
      </c>
      <c r="K161" t="str">
        <f t="shared" si="29"/>
        <v>"), ac("</v>
      </c>
      <c r="L161" s="47" t="str">
        <f t="shared" si="30"/>
        <v>Fa</v>
      </c>
      <c r="M161" s="52" t="str">
        <f t="shared" si="31"/>
        <v>","</v>
      </c>
      <c r="N161" s="53" t="str">
        <f t="shared" si="32"/>
        <v>cp</v>
      </c>
      <c r="O161" s="25">
        <f t="shared" si="33"/>
        <v>350</v>
      </c>
      <c r="P161" s="53" t="str">
        <f t="shared" si="34"/>
        <v>","</v>
      </c>
      <c r="Q161" s="25" t="str">
        <f t="shared" si="35"/>
        <v/>
      </c>
      <c r="R161" t="str">
        <f t="shared" si="45"/>
        <v>), ac(</v>
      </c>
      <c r="S161" s="38" t="str">
        <f t="shared" si="36"/>
        <v>Mi</v>
      </c>
      <c r="T161" s="44" t="str">
        <f t="shared" si="37"/>
        <v>","</v>
      </c>
      <c r="U161" s="44" t="str">
        <f t="shared" si="38"/>
        <v>cp</v>
      </c>
      <c r="V161" s="21">
        <f t="shared" si="39"/>
        <v>480</v>
      </c>
      <c r="W161" s="44" t="str">
        <f t="shared" si="40"/>
        <v>","</v>
      </c>
      <c r="X161" s="21" t="str">
        <f t="shared" si="41"/>
        <v/>
      </c>
      <c r="Y161" s="21" t="str">
        <f t="shared" si="42"/>
        <v>")],</v>
      </c>
      <c r="Z161" t="s">
        <v>1381</v>
      </c>
    </row>
    <row r="162" spans="1:26" ht="24" hidden="1" x14ac:dyDescent="0.55000000000000004">
      <c r="A162" s="13">
        <f t="shared" si="46"/>
        <v>8</v>
      </c>
      <c r="B162" s="14" t="str">
        <f t="shared" si="43"/>
        <v>/* 8*/      [ac("Re", "cp14","m"), ac("Mi","cp480","")],</v>
      </c>
      <c r="C162" s="14"/>
      <c r="D162" s="14">
        <f t="shared" si="44"/>
        <v>8</v>
      </c>
      <c r="E162" s="45" t="s">
        <v>1211</v>
      </c>
      <c r="F162" s="46" t="str">
        <f t="shared" si="28"/>
        <v>Re</v>
      </c>
      <c r="G162" s="45" t="s">
        <v>1212</v>
      </c>
      <c r="H162" s="24">
        <f t="shared" ref="H162" si="51">IF(F134="","",F134)</f>
        <v>14</v>
      </c>
      <c r="I162" s="45" t="s">
        <v>1213</v>
      </c>
      <c r="J162" s="24" t="str">
        <f t="shared" ref="J162" si="52">IF(G134="","",G134)</f>
        <v>m</v>
      </c>
      <c r="K162" t="str">
        <f t="shared" si="29"/>
        <v>"), ac("</v>
      </c>
      <c r="L162" s="48" t="str">
        <f t="shared" si="30"/>
        <v>Mi</v>
      </c>
      <c r="M162" s="54" t="str">
        <f t="shared" si="31"/>
        <v>","</v>
      </c>
      <c r="N162" s="55" t="str">
        <f t="shared" si="32"/>
        <v>cp</v>
      </c>
      <c r="O162" s="26">
        <f t="shared" si="33"/>
        <v>480</v>
      </c>
      <c r="P162" s="55" t="str">
        <f t="shared" si="34"/>
        <v>","</v>
      </c>
      <c r="Q162" s="26" t="str">
        <f t="shared" si="35"/>
        <v/>
      </c>
      <c r="R162" t="str">
        <f t="shared" si="45"/>
        <v>")],</v>
      </c>
      <c r="S162" s="46" t="str">
        <f t="shared" si="36"/>
        <v/>
      </c>
      <c r="T162" s="45" t="str">
        <f t="shared" si="37"/>
        <v/>
      </c>
      <c r="U162" s="45" t="str">
        <f t="shared" si="38"/>
        <v/>
      </c>
      <c r="V162" s="24" t="str">
        <f t="shared" si="39"/>
        <v/>
      </c>
      <c r="W162" s="45" t="str">
        <f t="shared" si="40"/>
        <v/>
      </c>
      <c r="X162" s="24" t="str">
        <f t="shared" si="41"/>
        <v/>
      </c>
      <c r="Y162" s="24" t="str">
        <f t="shared" si="42"/>
        <v/>
      </c>
      <c r="Z162" t="s">
        <v>1381</v>
      </c>
    </row>
    <row r="163" spans="1:26" ht="24" hidden="1" x14ac:dyDescent="0.55000000000000004">
      <c r="A163" s="13">
        <f>+A162+1</f>
        <v>9</v>
      </c>
      <c r="B163" s="14" t="str">
        <f t="shared" si="43"/>
        <v>/* 9*/      [ac("Fa", "cp14",""), ac("Mi","cp480","")],</v>
      </c>
      <c r="C163" s="14"/>
      <c r="D163" s="14">
        <f t="shared" si="44"/>
        <v>9</v>
      </c>
      <c r="E163" s="44" t="s">
        <v>1211</v>
      </c>
      <c r="F163" s="38" t="str">
        <f t="shared" si="28"/>
        <v>Fa</v>
      </c>
      <c r="G163" s="44" t="s">
        <v>1212</v>
      </c>
      <c r="H163" s="21">
        <f>IF(F135="","",F135)</f>
        <v>14</v>
      </c>
      <c r="I163" s="44" t="s">
        <v>1213</v>
      </c>
      <c r="J163" s="21" t="str">
        <f>IF(G135="","",G135)</f>
        <v/>
      </c>
      <c r="K163" t="str">
        <f t="shared" si="29"/>
        <v>"), ac("</v>
      </c>
      <c r="L163" s="47" t="str">
        <f t="shared" si="30"/>
        <v>Mi</v>
      </c>
      <c r="M163" s="52" t="str">
        <f t="shared" si="31"/>
        <v>","</v>
      </c>
      <c r="N163" s="53" t="str">
        <f t="shared" si="32"/>
        <v>cp</v>
      </c>
      <c r="O163" s="25">
        <f t="shared" si="33"/>
        <v>480</v>
      </c>
      <c r="P163" s="53" t="str">
        <f t="shared" si="34"/>
        <v>","</v>
      </c>
      <c r="Q163" s="25" t="str">
        <f t="shared" si="35"/>
        <v/>
      </c>
      <c r="R163" t="str">
        <f t="shared" si="45"/>
        <v>")],</v>
      </c>
      <c r="S163" s="38" t="str">
        <f t="shared" si="36"/>
        <v/>
      </c>
      <c r="T163" s="44" t="str">
        <f t="shared" si="37"/>
        <v/>
      </c>
      <c r="U163" s="44" t="str">
        <f t="shared" si="38"/>
        <v/>
      </c>
      <c r="V163" s="21" t="str">
        <f t="shared" si="39"/>
        <v/>
      </c>
      <c r="W163" s="44" t="str">
        <f t="shared" si="40"/>
        <v/>
      </c>
      <c r="X163" s="21" t="str">
        <f t="shared" si="41"/>
        <v/>
      </c>
      <c r="Y163" s="21" t="str">
        <f t="shared" si="42"/>
        <v/>
      </c>
      <c r="Z163" t="s">
        <v>1381</v>
      </c>
    </row>
    <row r="164" spans="1:26" ht="24" hidden="1" x14ac:dyDescent="0.55000000000000004">
      <c r="A164" s="13">
        <f t="shared" si="46"/>
        <v>10</v>
      </c>
      <c r="B164" s="14" t="str">
        <f t="shared" si="43"/>
        <v>/* 10*/      [ac("Fa", "cp14",""), ac("Mi","cp480","")],</v>
      </c>
      <c r="C164" s="14"/>
      <c r="D164" s="14">
        <f t="shared" si="44"/>
        <v>10</v>
      </c>
      <c r="E164" s="45" t="s">
        <v>1211</v>
      </c>
      <c r="F164" s="46" t="str">
        <f t="shared" si="28"/>
        <v>Fa</v>
      </c>
      <c r="G164" s="45" t="s">
        <v>1212</v>
      </c>
      <c r="H164" s="24">
        <f t="shared" ref="H164" si="53">IF(F136="","",F136)</f>
        <v>14</v>
      </c>
      <c r="I164" s="45" t="s">
        <v>1213</v>
      </c>
      <c r="J164" s="24" t="str">
        <f t="shared" ref="J164" si="54">IF(G136="","",G136)</f>
        <v/>
      </c>
      <c r="K164" t="str">
        <f t="shared" si="29"/>
        <v>"), ac("</v>
      </c>
      <c r="L164" s="48" t="str">
        <f t="shared" si="30"/>
        <v>Mi</v>
      </c>
      <c r="M164" s="54" t="str">
        <f t="shared" si="31"/>
        <v>","</v>
      </c>
      <c r="N164" s="55" t="str">
        <f t="shared" si="32"/>
        <v>cp</v>
      </c>
      <c r="O164" s="26">
        <f t="shared" si="33"/>
        <v>480</v>
      </c>
      <c r="P164" s="55" t="str">
        <f t="shared" si="34"/>
        <v>","</v>
      </c>
      <c r="Q164" s="26" t="str">
        <f t="shared" si="35"/>
        <v/>
      </c>
      <c r="R164" t="str">
        <f t="shared" si="45"/>
        <v>")],</v>
      </c>
      <c r="S164" s="46" t="str">
        <f t="shared" si="36"/>
        <v/>
      </c>
      <c r="T164" s="45" t="str">
        <f t="shared" si="37"/>
        <v/>
      </c>
      <c r="U164" s="45" t="str">
        <f t="shared" si="38"/>
        <v/>
      </c>
      <c r="V164" s="24" t="str">
        <f t="shared" si="39"/>
        <v/>
      </c>
      <c r="W164" s="45" t="str">
        <f t="shared" si="40"/>
        <v/>
      </c>
      <c r="X164" s="24" t="str">
        <f t="shared" si="41"/>
        <v/>
      </c>
      <c r="Y164" s="24" t="str">
        <f t="shared" si="42"/>
        <v/>
      </c>
      <c r="Z164" t="s">
        <v>1381</v>
      </c>
    </row>
    <row r="165" spans="1:26" ht="24" hidden="1" x14ac:dyDescent="0.55000000000000004">
      <c r="A165" s="13">
        <f t="shared" si="46"/>
        <v>11</v>
      </c>
      <c r="B165" s="14" t="str">
        <f t="shared" si="43"/>
        <v>/* 11*/      [ac("Fa", "cp14",""), ac("Mi","cp480","")],</v>
      </c>
      <c r="C165" s="14"/>
      <c r="D165" s="14">
        <f t="shared" si="44"/>
        <v>11</v>
      </c>
      <c r="E165" s="44" t="s">
        <v>1211</v>
      </c>
      <c r="F165" s="38" t="str">
        <f t="shared" si="28"/>
        <v>Fa</v>
      </c>
      <c r="G165" s="44" t="s">
        <v>1212</v>
      </c>
      <c r="H165" s="21">
        <f>IF(F137="","",F137)</f>
        <v>14</v>
      </c>
      <c r="I165" s="44" t="s">
        <v>1213</v>
      </c>
      <c r="J165" s="21" t="str">
        <f>IF(G137="","",G137)</f>
        <v/>
      </c>
      <c r="K165" t="str">
        <f t="shared" si="29"/>
        <v>"), ac("</v>
      </c>
      <c r="L165" s="47" t="str">
        <f t="shared" si="30"/>
        <v>Mi</v>
      </c>
      <c r="M165" s="52" t="str">
        <f t="shared" si="31"/>
        <v>","</v>
      </c>
      <c r="N165" s="53" t="str">
        <f t="shared" si="32"/>
        <v>cp</v>
      </c>
      <c r="O165" s="25">
        <f t="shared" si="33"/>
        <v>480</v>
      </c>
      <c r="P165" s="53" t="str">
        <f t="shared" si="34"/>
        <v>","</v>
      </c>
      <c r="Q165" s="25" t="str">
        <f t="shared" si="35"/>
        <v/>
      </c>
      <c r="R165" t="str">
        <f t="shared" si="45"/>
        <v>")],</v>
      </c>
      <c r="S165" s="38" t="str">
        <f t="shared" si="36"/>
        <v/>
      </c>
      <c r="T165" s="44" t="str">
        <f t="shared" si="37"/>
        <v/>
      </c>
      <c r="U165" s="44" t="str">
        <f t="shared" si="38"/>
        <v/>
      </c>
      <c r="V165" s="21" t="str">
        <f t="shared" si="39"/>
        <v/>
      </c>
      <c r="W165" s="44" t="str">
        <f t="shared" si="40"/>
        <v/>
      </c>
      <c r="X165" s="21" t="str">
        <f t="shared" si="41"/>
        <v/>
      </c>
      <c r="Y165" s="21" t="str">
        <f t="shared" si="42"/>
        <v/>
      </c>
      <c r="Z165" t="s">
        <v>1381</v>
      </c>
    </row>
    <row r="166" spans="1:26" ht="24" hidden="1" x14ac:dyDescent="0.55000000000000004">
      <c r="A166" s="13">
        <f t="shared" si="46"/>
        <v>12</v>
      </c>
      <c r="B166" s="14" t="str">
        <f t="shared" si="43"/>
        <v>/* 12*/      [ac("Mi", "cp18","")],</v>
      </c>
      <c r="C166" s="14"/>
      <c r="D166" s="14">
        <f t="shared" si="44"/>
        <v>12</v>
      </c>
      <c r="E166" s="45" t="s">
        <v>1211</v>
      </c>
      <c r="F166" s="46" t="str">
        <f t="shared" si="28"/>
        <v>Mi</v>
      </c>
      <c r="G166" s="45" t="s">
        <v>1212</v>
      </c>
      <c r="H166" s="24">
        <f t="shared" ref="H166" si="55">IF(F138="","",F138)</f>
        <v>18</v>
      </c>
      <c r="I166" s="45" t="s">
        <v>1213</v>
      </c>
      <c r="J166" s="24" t="str">
        <f t="shared" ref="J166" si="56">IF(G138="","",G138)</f>
        <v/>
      </c>
      <c r="K166" t="str">
        <f t="shared" si="29"/>
        <v>"</v>
      </c>
      <c r="L166" s="48" t="str">
        <f t="shared" si="30"/>
        <v/>
      </c>
      <c r="M166" s="54" t="str">
        <f t="shared" si="31"/>
        <v/>
      </c>
      <c r="N166" s="55" t="str">
        <f t="shared" si="32"/>
        <v/>
      </c>
      <c r="O166" s="26" t="str">
        <f t="shared" si="33"/>
        <v/>
      </c>
      <c r="P166" s="55" t="str">
        <f t="shared" si="34"/>
        <v/>
      </c>
      <c r="Q166" s="26" t="str">
        <f t="shared" si="35"/>
        <v/>
      </c>
      <c r="R166" t="str">
        <f t="shared" si="45"/>
        <v>)],</v>
      </c>
      <c r="S166" s="46" t="str">
        <f t="shared" si="36"/>
        <v/>
      </c>
      <c r="T166" s="45" t="str">
        <f t="shared" si="37"/>
        <v/>
      </c>
      <c r="U166" s="45" t="str">
        <f t="shared" si="38"/>
        <v/>
      </c>
      <c r="V166" s="24" t="str">
        <f t="shared" si="39"/>
        <v/>
      </c>
      <c r="W166" s="45" t="str">
        <f t="shared" si="40"/>
        <v/>
      </c>
      <c r="X166" s="24" t="str">
        <f t="shared" si="41"/>
        <v/>
      </c>
      <c r="Y166" s="24" t="str">
        <f t="shared" si="42"/>
        <v/>
      </c>
      <c r="Z166" t="s">
        <v>1381</v>
      </c>
    </row>
    <row r="167" spans="1:26" ht="24" hidden="1" x14ac:dyDescent="0.55000000000000004">
      <c r="A167" s="13">
        <f>+A166+1</f>
        <v>13</v>
      </c>
      <c r="B167" s="14" t="str">
        <f t="shared" si="43"/>
        <v>/* 13*/      [ac("Sol", "cp18",""), ac("La","cp20","m")],</v>
      </c>
      <c r="C167" s="14"/>
      <c r="D167" s="14">
        <f t="shared" si="44"/>
        <v>13</v>
      </c>
      <c r="E167" s="44" t="s">
        <v>1211</v>
      </c>
      <c r="F167" s="38" t="str">
        <f t="shared" si="28"/>
        <v>Sol</v>
      </c>
      <c r="G167" s="44" t="s">
        <v>1212</v>
      </c>
      <c r="H167" s="21">
        <f>IF(F139="","",F139)</f>
        <v>18</v>
      </c>
      <c r="I167" s="44" t="s">
        <v>1213</v>
      </c>
      <c r="J167" s="21" t="str">
        <f>IF(G139="","",G139)</f>
        <v/>
      </c>
      <c r="K167" t="str">
        <f t="shared" si="29"/>
        <v>"), ac("</v>
      </c>
      <c r="L167" s="47" t="str">
        <f t="shared" si="30"/>
        <v>La</v>
      </c>
      <c r="M167" s="52" t="str">
        <f t="shared" si="31"/>
        <v>","</v>
      </c>
      <c r="N167" s="53" t="str">
        <f t="shared" si="32"/>
        <v>cp</v>
      </c>
      <c r="O167" s="25">
        <f t="shared" si="33"/>
        <v>20</v>
      </c>
      <c r="P167" s="53" t="str">
        <f t="shared" si="34"/>
        <v>","</v>
      </c>
      <c r="Q167" s="25" t="str">
        <f t="shared" si="35"/>
        <v>m</v>
      </c>
      <c r="R167" t="str">
        <f t="shared" si="45"/>
        <v>")],</v>
      </c>
      <c r="S167" s="38" t="str">
        <f t="shared" si="36"/>
        <v/>
      </c>
      <c r="T167" s="44" t="str">
        <f t="shared" si="37"/>
        <v/>
      </c>
      <c r="U167" s="44" t="str">
        <f t="shared" si="38"/>
        <v/>
      </c>
      <c r="V167" s="21" t="str">
        <f t="shared" si="39"/>
        <v/>
      </c>
      <c r="W167" s="44" t="str">
        <f t="shared" si="40"/>
        <v/>
      </c>
      <c r="X167" s="21" t="str">
        <f t="shared" si="41"/>
        <v/>
      </c>
      <c r="Y167" s="21" t="str">
        <f t="shared" si="42"/>
        <v/>
      </c>
      <c r="Z167" t="s">
        <v>1381</v>
      </c>
    </row>
    <row r="168" spans="1:26" ht="24" hidden="1" x14ac:dyDescent="0.55000000000000004">
      <c r="A168" s="13">
        <f t="shared" si="46"/>
        <v>14</v>
      </c>
      <c r="B168" s="14" t="str">
        <f t="shared" si="43"/>
        <v>/* 14*/      [ac("La", "cp35","m")],</v>
      </c>
      <c r="C168" s="14"/>
      <c r="D168" s="14">
        <f t="shared" si="44"/>
        <v>14</v>
      </c>
      <c r="E168" s="45" t="s">
        <v>1211</v>
      </c>
      <c r="F168" s="46" t="str">
        <f t="shared" si="28"/>
        <v>La</v>
      </c>
      <c r="G168" s="45" t="s">
        <v>1212</v>
      </c>
      <c r="H168" s="24">
        <f t="shared" ref="H168" si="57">IF(F140="","",F140)</f>
        <v>35</v>
      </c>
      <c r="I168" s="45" t="s">
        <v>1213</v>
      </c>
      <c r="J168" s="24" t="str">
        <f t="shared" ref="J168" si="58">IF(G140="","",G140)</f>
        <v>m</v>
      </c>
      <c r="K168" t="str">
        <f t="shared" si="29"/>
        <v>"</v>
      </c>
      <c r="L168" s="48" t="str">
        <f t="shared" si="30"/>
        <v/>
      </c>
      <c r="M168" s="54" t="str">
        <f t="shared" si="31"/>
        <v/>
      </c>
      <c r="N168" s="55" t="str">
        <f t="shared" si="32"/>
        <v/>
      </c>
      <c r="O168" s="26" t="str">
        <f t="shared" si="33"/>
        <v/>
      </c>
      <c r="P168" s="55" t="str">
        <f t="shared" si="34"/>
        <v/>
      </c>
      <c r="Q168" s="26" t="str">
        <f t="shared" si="35"/>
        <v/>
      </c>
      <c r="R168" t="str">
        <f t="shared" si="45"/>
        <v>)],</v>
      </c>
      <c r="S168" s="46" t="str">
        <f t="shared" si="36"/>
        <v/>
      </c>
      <c r="T168" s="45" t="str">
        <f t="shared" si="37"/>
        <v/>
      </c>
      <c r="U168" s="45" t="str">
        <f t="shared" si="38"/>
        <v/>
      </c>
      <c r="V168" s="24" t="str">
        <f t="shared" si="39"/>
        <v/>
      </c>
      <c r="W168" s="45" t="str">
        <f t="shared" si="40"/>
        <v/>
      </c>
      <c r="X168" s="24" t="str">
        <f t="shared" si="41"/>
        <v/>
      </c>
      <c r="Y168" s="24" t="str">
        <f t="shared" si="42"/>
        <v/>
      </c>
      <c r="Z168" t="s">
        <v>1381</v>
      </c>
    </row>
    <row r="169" spans="1:26" ht="24" hidden="1" x14ac:dyDescent="0.55000000000000004">
      <c r="A169" s="13">
        <f t="shared" si="46"/>
        <v>15</v>
      </c>
      <c r="B169" s="14" t="str">
        <f t="shared" si="43"/>
        <v>/* 15*/      [ac("Re", "cp2","m"), ac("Mi","cp77","")],</v>
      </c>
      <c r="C169" s="14"/>
      <c r="D169" s="14">
        <f t="shared" si="44"/>
        <v>15</v>
      </c>
      <c r="E169" s="44" t="s">
        <v>1211</v>
      </c>
      <c r="F169" s="38" t="str">
        <f t="shared" si="28"/>
        <v>Re</v>
      </c>
      <c r="G169" s="44" t="s">
        <v>1212</v>
      </c>
      <c r="H169" s="21">
        <f>IF(F141="","",F141)</f>
        <v>2</v>
      </c>
      <c r="I169" s="44" t="s">
        <v>1213</v>
      </c>
      <c r="J169" s="21" t="str">
        <f>IF(G141="","",G141)</f>
        <v>m</v>
      </c>
      <c r="K169" t="str">
        <f t="shared" si="29"/>
        <v>"), ac("</v>
      </c>
      <c r="L169" s="47" t="str">
        <f t="shared" si="30"/>
        <v>Mi</v>
      </c>
      <c r="M169" s="52" t="str">
        <f t="shared" si="31"/>
        <v>","</v>
      </c>
      <c r="N169" s="53" t="str">
        <f t="shared" si="32"/>
        <v>cp</v>
      </c>
      <c r="O169" s="25">
        <f t="shared" si="33"/>
        <v>77</v>
      </c>
      <c r="P169" s="53" t="str">
        <f t="shared" si="34"/>
        <v>","</v>
      </c>
      <c r="Q169" s="25" t="str">
        <f t="shared" si="35"/>
        <v/>
      </c>
      <c r="R169" t="str">
        <f t="shared" si="45"/>
        <v>")],</v>
      </c>
      <c r="S169" s="38" t="str">
        <f t="shared" si="36"/>
        <v/>
      </c>
      <c r="T169" s="44" t="str">
        <f t="shared" si="37"/>
        <v/>
      </c>
      <c r="U169" s="44" t="str">
        <f t="shared" si="38"/>
        <v/>
      </c>
      <c r="V169" s="21" t="str">
        <f t="shared" si="39"/>
        <v/>
      </c>
      <c r="W169" s="44" t="str">
        <f t="shared" si="40"/>
        <v/>
      </c>
      <c r="X169" s="21" t="str">
        <f t="shared" si="41"/>
        <v/>
      </c>
      <c r="Y169" s="21" t="str">
        <f t="shared" si="42"/>
        <v/>
      </c>
      <c r="Z169" t="s">
        <v>1381</v>
      </c>
    </row>
    <row r="170" spans="1:26" ht="24" hidden="1" x14ac:dyDescent="0.55000000000000004">
      <c r="A170" s="13">
        <f t="shared" si="46"/>
        <v>16</v>
      </c>
      <c r="B170" s="14" t="str">
        <f t="shared" si="43"/>
        <v>/* 16*/      [ac("La", "cp2","m")],</v>
      </c>
      <c r="C170" s="14"/>
      <c r="D170" s="14">
        <f t="shared" si="44"/>
        <v>16</v>
      </c>
      <c r="E170" s="45" t="s">
        <v>1211</v>
      </c>
      <c r="F170" s="46" t="str">
        <f t="shared" si="28"/>
        <v>La</v>
      </c>
      <c r="G170" s="45" t="s">
        <v>1212</v>
      </c>
      <c r="H170" s="24">
        <f t="shared" ref="H170" si="59">IF(F142="","",F142)</f>
        <v>2</v>
      </c>
      <c r="I170" s="45" t="s">
        <v>1213</v>
      </c>
      <c r="J170" s="24" t="str">
        <f t="shared" ref="J170" si="60">IF(G142="","",G142)</f>
        <v>m</v>
      </c>
      <c r="K170" t="str">
        <f t="shared" si="29"/>
        <v>"</v>
      </c>
      <c r="L170" s="48" t="str">
        <f t="shared" si="30"/>
        <v/>
      </c>
      <c r="M170" s="54" t="str">
        <f t="shared" si="31"/>
        <v/>
      </c>
      <c r="N170" s="55" t="str">
        <f t="shared" si="32"/>
        <v/>
      </c>
      <c r="O170" s="26" t="str">
        <f t="shared" si="33"/>
        <v/>
      </c>
      <c r="P170" s="55" t="str">
        <f t="shared" si="34"/>
        <v/>
      </c>
      <c r="Q170" s="26" t="str">
        <f t="shared" si="35"/>
        <v/>
      </c>
      <c r="R170" t="str">
        <f t="shared" si="45"/>
        <v>)],</v>
      </c>
      <c r="S170" s="46" t="str">
        <f t="shared" si="36"/>
        <v/>
      </c>
      <c r="T170" s="45" t="str">
        <f t="shared" si="37"/>
        <v/>
      </c>
      <c r="U170" s="45" t="str">
        <f t="shared" si="38"/>
        <v/>
      </c>
      <c r="V170" s="24" t="str">
        <f t="shared" si="39"/>
        <v/>
      </c>
      <c r="W170" s="45" t="str">
        <f t="shared" si="40"/>
        <v/>
      </c>
      <c r="X170" s="24" t="str">
        <f t="shared" si="41"/>
        <v/>
      </c>
      <c r="Y170" s="24" t="str">
        <f t="shared" si="42"/>
        <v/>
      </c>
      <c r="Z170" t="s">
        <v>1381</v>
      </c>
    </row>
    <row r="171" spans="1:26" ht="24" hidden="1" x14ac:dyDescent="0.55000000000000004">
      <c r="A171" s="13">
        <f t="shared" si="46"/>
        <v>17</v>
      </c>
      <c r="B171" s="14" t="str">
        <f t="shared" si="43"/>
        <v>/* 17*/      [ac("Re", "cp44","m")],</v>
      </c>
      <c r="C171" s="14"/>
      <c r="D171" s="14">
        <f t="shared" si="44"/>
        <v>17</v>
      </c>
      <c r="E171" s="44" t="s">
        <v>1211</v>
      </c>
      <c r="F171" s="38" t="str">
        <f t="shared" si="28"/>
        <v>Re</v>
      </c>
      <c r="G171" s="44" t="s">
        <v>1212</v>
      </c>
      <c r="H171" s="21">
        <f>IF(F143="","",F143)</f>
        <v>44</v>
      </c>
      <c r="I171" s="44" t="s">
        <v>1213</v>
      </c>
      <c r="J171" s="21" t="str">
        <f>IF(G143="","",G143)</f>
        <v>m</v>
      </c>
      <c r="K171" t="str">
        <f t="shared" si="29"/>
        <v>"</v>
      </c>
      <c r="L171" s="47" t="str">
        <f t="shared" si="30"/>
        <v/>
      </c>
      <c r="M171" s="52" t="str">
        <f t="shared" si="31"/>
        <v/>
      </c>
      <c r="N171" s="53" t="str">
        <f t="shared" si="32"/>
        <v/>
      </c>
      <c r="O171" s="25" t="str">
        <f t="shared" si="33"/>
        <v/>
      </c>
      <c r="P171" s="53" t="str">
        <f t="shared" si="34"/>
        <v/>
      </c>
      <c r="Q171" s="25" t="str">
        <f t="shared" si="35"/>
        <v/>
      </c>
      <c r="R171" t="str">
        <f t="shared" si="45"/>
        <v>)],</v>
      </c>
      <c r="S171" s="38" t="str">
        <f t="shared" si="36"/>
        <v/>
      </c>
      <c r="T171" s="44" t="str">
        <f t="shared" si="37"/>
        <v/>
      </c>
      <c r="U171" s="44" t="str">
        <f t="shared" si="38"/>
        <v/>
      </c>
      <c r="V171" s="21" t="str">
        <f t="shared" si="39"/>
        <v/>
      </c>
      <c r="W171" s="44" t="str">
        <f t="shared" si="40"/>
        <v/>
      </c>
      <c r="X171" s="21" t="str">
        <f t="shared" si="41"/>
        <v/>
      </c>
      <c r="Y171" s="21" t="str">
        <f t="shared" si="42"/>
        <v/>
      </c>
      <c r="Z171" t="s">
        <v>1381</v>
      </c>
    </row>
    <row r="172" spans="1:26" ht="24" hidden="1" x14ac:dyDescent="0.55000000000000004">
      <c r="A172" s="13">
        <f t="shared" si="46"/>
        <v>18</v>
      </c>
      <c r="B172" s="14" t="str">
        <f t="shared" si="43"/>
        <v>/* 18*/      [ac("Mi", "cp14","")],</v>
      </c>
      <c r="C172" s="14"/>
      <c r="D172" s="14">
        <f t="shared" si="44"/>
        <v>18</v>
      </c>
      <c r="E172" s="45" t="s">
        <v>1211</v>
      </c>
      <c r="F172" s="46" t="str">
        <f t="shared" si="28"/>
        <v>Mi</v>
      </c>
      <c r="G172" s="45" t="s">
        <v>1212</v>
      </c>
      <c r="H172" s="24">
        <f t="shared" ref="H172" si="61">IF(F144="","",F144)</f>
        <v>14</v>
      </c>
      <c r="I172" s="45" t="s">
        <v>1213</v>
      </c>
      <c r="J172" s="24" t="str">
        <f t="shared" ref="J172" si="62">IF(G144="","",G144)</f>
        <v/>
      </c>
      <c r="K172" t="str">
        <f t="shared" si="29"/>
        <v>"</v>
      </c>
      <c r="L172" s="48" t="str">
        <f t="shared" si="30"/>
        <v/>
      </c>
      <c r="M172" s="54" t="str">
        <f t="shared" si="31"/>
        <v/>
      </c>
      <c r="N172" s="55" t="str">
        <f t="shared" si="32"/>
        <v/>
      </c>
      <c r="O172" s="26" t="str">
        <f t="shared" si="33"/>
        <v/>
      </c>
      <c r="P172" s="55" t="str">
        <f t="shared" si="34"/>
        <v/>
      </c>
      <c r="Q172" s="26" t="str">
        <f t="shared" si="35"/>
        <v/>
      </c>
      <c r="R172" t="str">
        <f t="shared" si="45"/>
        <v>)],</v>
      </c>
      <c r="S172" s="46" t="str">
        <f t="shared" si="36"/>
        <v/>
      </c>
      <c r="T172" s="45" t="str">
        <f t="shared" si="37"/>
        <v/>
      </c>
      <c r="U172" s="45" t="str">
        <f t="shared" si="38"/>
        <v/>
      </c>
      <c r="V172" s="24" t="str">
        <f t="shared" si="39"/>
        <v/>
      </c>
      <c r="W172" s="45" t="str">
        <f t="shared" si="40"/>
        <v/>
      </c>
      <c r="X172" s="24" t="str">
        <f t="shared" si="41"/>
        <v/>
      </c>
      <c r="Y172" s="24" t="str">
        <f t="shared" si="42"/>
        <v/>
      </c>
      <c r="Z172" t="s">
        <v>1381</v>
      </c>
    </row>
    <row r="173" spans="1:26" ht="24" hidden="1" x14ac:dyDescent="0.55000000000000004">
      <c r="A173" s="13">
        <f t="shared" si="46"/>
        <v>19</v>
      </c>
      <c r="B173" s="14" t="str">
        <f t="shared" si="43"/>
        <v>/* 19*/      [ac("La", "cp35","m")],</v>
      </c>
      <c r="C173" s="14"/>
      <c r="D173" s="14">
        <f t="shared" si="44"/>
        <v>19</v>
      </c>
      <c r="E173" s="44" t="s">
        <v>1211</v>
      </c>
      <c r="F173" s="38" t="str">
        <f t="shared" si="28"/>
        <v>La</v>
      </c>
      <c r="G173" s="44" t="s">
        <v>1212</v>
      </c>
      <c r="H173" s="21">
        <f>IF(F145="","",F145)</f>
        <v>35</v>
      </c>
      <c r="I173" s="44" t="s">
        <v>1213</v>
      </c>
      <c r="J173" s="21" t="str">
        <f>IF(G145="","",G145)</f>
        <v>m</v>
      </c>
      <c r="K173" t="str">
        <f t="shared" si="29"/>
        <v>"</v>
      </c>
      <c r="L173" s="47" t="str">
        <f t="shared" si="30"/>
        <v/>
      </c>
      <c r="M173" s="52" t="str">
        <f t="shared" si="31"/>
        <v/>
      </c>
      <c r="N173" s="53" t="str">
        <f t="shared" si="32"/>
        <v/>
      </c>
      <c r="O173" s="25" t="str">
        <f t="shared" si="33"/>
        <v/>
      </c>
      <c r="P173" s="53" t="str">
        <f t="shared" si="34"/>
        <v/>
      </c>
      <c r="Q173" s="25" t="str">
        <f t="shared" si="35"/>
        <v/>
      </c>
      <c r="R173" t="str">
        <f t="shared" si="45"/>
        <v>)],</v>
      </c>
      <c r="S173" s="38" t="str">
        <f t="shared" si="36"/>
        <v/>
      </c>
      <c r="T173" s="44" t="str">
        <f t="shared" si="37"/>
        <v/>
      </c>
      <c r="U173" s="44" t="str">
        <f t="shared" si="38"/>
        <v/>
      </c>
      <c r="V173" s="21" t="str">
        <f t="shared" si="39"/>
        <v/>
      </c>
      <c r="W173" s="44" t="str">
        <f t="shared" si="40"/>
        <v/>
      </c>
      <c r="X173" s="21" t="str">
        <f t="shared" si="41"/>
        <v/>
      </c>
      <c r="Y173" s="21" t="str">
        <f t="shared" si="42"/>
        <v/>
      </c>
      <c r="Z173" t="s">
        <v>1381</v>
      </c>
    </row>
    <row r="174" spans="1:26" ht="24" hidden="1" x14ac:dyDescent="0.55000000000000004">
      <c r="A174" s="13">
        <f t="shared" si="46"/>
        <v>20</v>
      </c>
      <c r="B174" s="14" t="str">
        <f t="shared" si="43"/>
        <v>/* 20*/      [ac("Re", "cp2","m"), ac("Mi","cp77","")],</v>
      </c>
      <c r="C174" s="14"/>
      <c r="D174" s="14">
        <f t="shared" si="44"/>
        <v>20</v>
      </c>
      <c r="E174" s="45" t="s">
        <v>1211</v>
      </c>
      <c r="F174" s="46" t="str">
        <f t="shared" si="28"/>
        <v>Re</v>
      </c>
      <c r="G174" s="45" t="s">
        <v>1212</v>
      </c>
      <c r="H174" s="24">
        <f t="shared" ref="H174" si="63">IF(F146="","",F146)</f>
        <v>2</v>
      </c>
      <c r="I174" s="45" t="s">
        <v>1213</v>
      </c>
      <c r="J174" s="24" t="str">
        <f t="shared" ref="J174" si="64">IF(G146="","",G146)</f>
        <v>m</v>
      </c>
      <c r="K174" t="str">
        <f t="shared" si="29"/>
        <v>"), ac("</v>
      </c>
      <c r="L174" s="48" t="str">
        <f t="shared" si="30"/>
        <v>Mi</v>
      </c>
      <c r="M174" s="54" t="str">
        <f t="shared" si="31"/>
        <v>","</v>
      </c>
      <c r="N174" s="55" t="str">
        <f t="shared" si="32"/>
        <v>cp</v>
      </c>
      <c r="O174" s="26">
        <f t="shared" si="33"/>
        <v>77</v>
      </c>
      <c r="P174" s="55" t="str">
        <f t="shared" si="34"/>
        <v>","</v>
      </c>
      <c r="Q174" s="26" t="str">
        <f t="shared" si="35"/>
        <v/>
      </c>
      <c r="R174" t="str">
        <f t="shared" si="45"/>
        <v>")],</v>
      </c>
      <c r="S174" s="46" t="str">
        <f t="shared" si="36"/>
        <v/>
      </c>
      <c r="T174" s="45" t="str">
        <f t="shared" si="37"/>
        <v/>
      </c>
      <c r="U174" s="45" t="str">
        <f t="shared" si="38"/>
        <v/>
      </c>
      <c r="V174" s="24" t="str">
        <f t="shared" si="39"/>
        <v/>
      </c>
      <c r="W174" s="45" t="str">
        <f t="shared" si="40"/>
        <v/>
      </c>
      <c r="X174" s="24" t="str">
        <f t="shared" si="41"/>
        <v/>
      </c>
      <c r="Y174" s="24" t="str">
        <f t="shared" si="42"/>
        <v/>
      </c>
      <c r="Z174" t="s">
        <v>1381</v>
      </c>
    </row>
    <row r="175" spans="1:26" ht="24" hidden="1" x14ac:dyDescent="0.55000000000000004">
      <c r="A175" s="13">
        <f t="shared" si="46"/>
        <v>21</v>
      </c>
      <c r="B175" s="14" t="str">
        <f t="shared" si="43"/>
        <v>/* 21*/      [ac("", "cp","")],</v>
      </c>
      <c r="C175" s="14"/>
      <c r="D175" s="14"/>
      <c r="E175" s="44" t="s">
        <v>1211</v>
      </c>
      <c r="F175" s="38" t="str">
        <f t="shared" si="28"/>
        <v/>
      </c>
      <c r="G175" s="44" t="s">
        <v>1212</v>
      </c>
      <c r="H175" s="21" t="str">
        <f>IF(F147="","",F147)</f>
        <v/>
      </c>
      <c r="I175" s="44" t="s">
        <v>1213</v>
      </c>
      <c r="J175" s="21" t="str">
        <f>IF(G147="","",G147)</f>
        <v/>
      </c>
      <c r="K175" t="str">
        <f t="shared" si="29"/>
        <v>"</v>
      </c>
      <c r="L175" s="47" t="str">
        <f t="shared" si="30"/>
        <v/>
      </c>
      <c r="M175" s="52" t="str">
        <f t="shared" si="31"/>
        <v/>
      </c>
      <c r="N175" s="53" t="str">
        <f t="shared" si="32"/>
        <v/>
      </c>
      <c r="O175" s="25" t="str">
        <f t="shared" si="33"/>
        <v/>
      </c>
      <c r="P175" s="53" t="str">
        <f t="shared" si="34"/>
        <v/>
      </c>
      <c r="Q175" s="25" t="str">
        <f t="shared" si="35"/>
        <v/>
      </c>
      <c r="R175" t="str">
        <f t="shared" si="45"/>
        <v>)],</v>
      </c>
      <c r="S175" s="38" t="str">
        <f t="shared" si="36"/>
        <v/>
      </c>
      <c r="T175" s="44" t="str">
        <f t="shared" si="37"/>
        <v/>
      </c>
      <c r="U175" s="44" t="str">
        <f t="shared" si="38"/>
        <v/>
      </c>
      <c r="V175" s="21" t="str">
        <f t="shared" si="39"/>
        <v/>
      </c>
      <c r="W175" s="44" t="str">
        <f t="shared" si="40"/>
        <v/>
      </c>
      <c r="X175" s="21" t="str">
        <f t="shared" si="41"/>
        <v/>
      </c>
      <c r="Y175" s="21" t="str">
        <f t="shared" si="42"/>
        <v/>
      </c>
      <c r="Z175" t="s">
        <v>1381</v>
      </c>
    </row>
    <row r="176" spans="1:26" ht="24" hidden="1" x14ac:dyDescent="0.55000000000000004">
      <c r="A176" s="13">
        <f t="shared" si="46"/>
        <v>22</v>
      </c>
      <c r="B176" s="14" t="str">
        <f t="shared" si="43"/>
        <v>/* 22*/      [ac("", "cp","")],</v>
      </c>
      <c r="C176" s="14"/>
      <c r="D176" s="14"/>
      <c r="E176" s="45" t="s">
        <v>1211</v>
      </c>
      <c r="F176" s="46" t="str">
        <f t="shared" si="28"/>
        <v/>
      </c>
      <c r="G176" s="45" t="s">
        <v>1212</v>
      </c>
      <c r="H176" s="24" t="str">
        <f t="shared" ref="H176" si="65">IF(F148="","",F148)</f>
        <v/>
      </c>
      <c r="I176" s="45" t="s">
        <v>1213</v>
      </c>
      <c r="J176" s="24" t="str">
        <f t="shared" ref="J176" si="66">IF(G148="","",G148)</f>
        <v/>
      </c>
      <c r="K176" t="str">
        <f t="shared" si="29"/>
        <v>"</v>
      </c>
      <c r="L176" s="48" t="str">
        <f t="shared" si="30"/>
        <v/>
      </c>
      <c r="M176" s="54" t="str">
        <f t="shared" si="31"/>
        <v/>
      </c>
      <c r="N176" s="55" t="str">
        <f t="shared" si="32"/>
        <v/>
      </c>
      <c r="O176" s="26" t="str">
        <f t="shared" si="33"/>
        <v/>
      </c>
      <c r="P176" s="55" t="str">
        <f t="shared" si="34"/>
        <v/>
      </c>
      <c r="Q176" s="26" t="str">
        <f t="shared" si="35"/>
        <v/>
      </c>
      <c r="R176" t="str">
        <f t="shared" si="45"/>
        <v>)],</v>
      </c>
      <c r="S176" s="46" t="str">
        <f t="shared" si="36"/>
        <v/>
      </c>
      <c r="T176" s="45" t="str">
        <f t="shared" si="37"/>
        <v/>
      </c>
      <c r="U176" s="45" t="str">
        <f t="shared" si="38"/>
        <v/>
      </c>
      <c r="V176" s="24" t="str">
        <f t="shared" si="39"/>
        <v/>
      </c>
      <c r="W176" s="45" t="str">
        <f t="shared" si="40"/>
        <v/>
      </c>
      <c r="X176" s="24" t="str">
        <f t="shared" si="41"/>
        <v/>
      </c>
      <c r="Y176" s="24" t="str">
        <f t="shared" si="42"/>
        <v/>
      </c>
      <c r="Z176" t="s">
        <v>1381</v>
      </c>
    </row>
    <row r="177" spans="1:28" ht="24" hidden="1" x14ac:dyDescent="0.55000000000000004">
      <c r="A177" s="13">
        <f t="shared" si="46"/>
        <v>23</v>
      </c>
      <c r="B177" s="14" t="str">
        <f t="shared" si="43"/>
        <v>/* 23*/      [ac("", "cp","")],</v>
      </c>
      <c r="C177" s="14"/>
      <c r="D177" s="14"/>
      <c r="E177" s="44" t="s">
        <v>1211</v>
      </c>
      <c r="F177" s="38" t="str">
        <f t="shared" si="28"/>
        <v/>
      </c>
      <c r="G177" s="44" t="s">
        <v>1212</v>
      </c>
      <c r="H177" s="21" t="str">
        <f>IF(F149="","",F149)</f>
        <v/>
      </c>
      <c r="I177" s="44" t="s">
        <v>1213</v>
      </c>
      <c r="J177" s="21" t="str">
        <f>IF(G149="","",G149)</f>
        <v/>
      </c>
      <c r="K177" t="str">
        <f t="shared" si="29"/>
        <v>"</v>
      </c>
      <c r="L177" s="47" t="str">
        <f t="shared" si="30"/>
        <v/>
      </c>
      <c r="M177" s="52" t="str">
        <f t="shared" si="31"/>
        <v/>
      </c>
      <c r="N177" s="53" t="str">
        <f t="shared" si="32"/>
        <v/>
      </c>
      <c r="O177" s="25" t="str">
        <f t="shared" si="33"/>
        <v/>
      </c>
      <c r="P177" s="53" t="str">
        <f t="shared" si="34"/>
        <v/>
      </c>
      <c r="Q177" s="25" t="str">
        <f t="shared" si="35"/>
        <v/>
      </c>
      <c r="R177" t="str">
        <f t="shared" si="45"/>
        <v>)],</v>
      </c>
      <c r="S177" s="38" t="str">
        <f t="shared" si="36"/>
        <v/>
      </c>
      <c r="T177" s="44" t="str">
        <f t="shared" si="37"/>
        <v/>
      </c>
      <c r="U177" s="44" t="str">
        <f t="shared" si="38"/>
        <v/>
      </c>
      <c r="V177" s="21" t="str">
        <f t="shared" si="39"/>
        <v/>
      </c>
      <c r="W177" s="44" t="str">
        <f t="shared" si="40"/>
        <v/>
      </c>
      <c r="X177" s="21" t="str">
        <f t="shared" si="41"/>
        <v/>
      </c>
      <c r="Y177" s="21" t="str">
        <f t="shared" si="42"/>
        <v/>
      </c>
      <c r="Z177" t="s">
        <v>1381</v>
      </c>
    </row>
    <row r="178" spans="1:28" ht="24" hidden="1" x14ac:dyDescent="0.55000000000000004">
      <c r="A178" s="13">
        <f t="shared" si="46"/>
        <v>24</v>
      </c>
      <c r="B178" s="14" t="str">
        <f t="shared" si="43"/>
        <v>/* 24*/      [ac("", "cp","")],</v>
      </c>
      <c r="C178" s="14"/>
      <c r="D178" s="14"/>
      <c r="E178" s="45" t="s">
        <v>1211</v>
      </c>
      <c r="F178" s="46" t="str">
        <f t="shared" si="28"/>
        <v/>
      </c>
      <c r="G178" s="45" t="s">
        <v>1212</v>
      </c>
      <c r="H178" s="24" t="str">
        <f t="shared" ref="H178" si="67">IF(F150="","",F150)</f>
        <v/>
      </c>
      <c r="I178" s="45" t="s">
        <v>1213</v>
      </c>
      <c r="J178" s="24" t="str">
        <f t="shared" ref="J178" si="68">IF(G150="","",G150)</f>
        <v/>
      </c>
      <c r="K178" t="str">
        <f t="shared" si="29"/>
        <v>"</v>
      </c>
      <c r="L178" s="48" t="str">
        <f t="shared" si="30"/>
        <v/>
      </c>
      <c r="M178" s="54" t="str">
        <f t="shared" si="31"/>
        <v/>
      </c>
      <c r="N178" s="55" t="str">
        <f t="shared" si="32"/>
        <v/>
      </c>
      <c r="O178" s="26" t="str">
        <f t="shared" si="33"/>
        <v/>
      </c>
      <c r="P178" s="55" t="str">
        <f t="shared" si="34"/>
        <v/>
      </c>
      <c r="Q178" s="26" t="str">
        <f t="shared" si="35"/>
        <v/>
      </c>
      <c r="R178" t="str">
        <f t="shared" si="45"/>
        <v>)],</v>
      </c>
      <c r="S178" s="46" t="str">
        <f t="shared" si="36"/>
        <v/>
      </c>
      <c r="T178" s="45" t="str">
        <f t="shared" si="37"/>
        <v/>
      </c>
      <c r="U178" s="45" t="str">
        <f t="shared" si="38"/>
        <v/>
      </c>
      <c r="V178" s="24" t="str">
        <f t="shared" si="39"/>
        <v/>
      </c>
      <c r="W178" s="45" t="str">
        <f t="shared" si="40"/>
        <v/>
      </c>
      <c r="X178" s="24" t="str">
        <f t="shared" si="41"/>
        <v/>
      </c>
      <c r="Y178" s="24" t="str">
        <f t="shared" si="42"/>
        <v/>
      </c>
      <c r="Z178" t="s">
        <v>1381</v>
      </c>
    </row>
    <row r="179" spans="1:28" ht="24" hidden="1" x14ac:dyDescent="0.55000000000000004">
      <c r="A179" s="13">
        <f t="shared" si="46"/>
        <v>25</v>
      </c>
      <c r="B179" s="14" t="str">
        <f t="shared" si="43"/>
        <v>/* 25*/      [ac("", "cp","")],</v>
      </c>
      <c r="C179" s="14"/>
      <c r="D179" s="14"/>
      <c r="E179" s="44" t="s">
        <v>1211</v>
      </c>
      <c r="F179" s="38" t="str">
        <f t="shared" si="28"/>
        <v/>
      </c>
      <c r="G179" s="44" t="s">
        <v>1212</v>
      </c>
      <c r="H179" s="21" t="str">
        <f>IF(F151="","",F151)</f>
        <v/>
      </c>
      <c r="I179" s="44" t="s">
        <v>1213</v>
      </c>
      <c r="J179" s="21" t="str">
        <f>IF(G151="","",G151)</f>
        <v/>
      </c>
      <c r="K179" t="str">
        <f t="shared" si="29"/>
        <v>"</v>
      </c>
      <c r="L179" s="47" t="str">
        <f t="shared" si="30"/>
        <v/>
      </c>
      <c r="M179" s="52" t="str">
        <f t="shared" si="31"/>
        <v/>
      </c>
      <c r="N179" s="53" t="str">
        <f t="shared" si="32"/>
        <v/>
      </c>
      <c r="O179" s="25" t="str">
        <f t="shared" si="33"/>
        <v/>
      </c>
      <c r="P179" s="53" t="str">
        <f t="shared" si="34"/>
        <v/>
      </c>
      <c r="Q179" s="25" t="str">
        <f t="shared" si="35"/>
        <v/>
      </c>
      <c r="R179" t="str">
        <f t="shared" si="45"/>
        <v>)],</v>
      </c>
      <c r="S179" s="38" t="str">
        <f t="shared" si="36"/>
        <v/>
      </c>
      <c r="T179" s="44" t="str">
        <f t="shared" si="37"/>
        <v/>
      </c>
      <c r="U179" s="44" t="str">
        <f t="shared" si="38"/>
        <v/>
      </c>
      <c r="V179" s="21" t="str">
        <f t="shared" si="39"/>
        <v/>
      </c>
      <c r="W179" s="44" t="str">
        <f t="shared" si="40"/>
        <v/>
      </c>
      <c r="X179" s="21" t="str">
        <f t="shared" si="41"/>
        <v/>
      </c>
      <c r="Y179" s="21" t="str">
        <f t="shared" si="42"/>
        <v/>
      </c>
      <c r="Z179" t="s">
        <v>1381</v>
      </c>
    </row>
    <row r="180" spans="1:28" ht="24" hidden="1" x14ac:dyDescent="0.55000000000000004">
      <c r="A180" s="13">
        <f t="shared" si="46"/>
        <v>26</v>
      </c>
      <c r="B180" s="14" t="str">
        <f t="shared" si="43"/>
        <v>/* 26*/      [ac("", "cp","")],</v>
      </c>
      <c r="C180" s="14"/>
      <c r="D180" s="14"/>
      <c r="E180" s="45" t="s">
        <v>1211</v>
      </c>
      <c r="F180" s="46" t="str">
        <f t="shared" si="28"/>
        <v/>
      </c>
      <c r="G180" s="45" t="s">
        <v>1212</v>
      </c>
      <c r="H180" s="24" t="str">
        <f t="shared" ref="H180" si="69">IF(F152="","",F152)</f>
        <v/>
      </c>
      <c r="I180" s="45" t="s">
        <v>1213</v>
      </c>
      <c r="J180" s="24" t="str">
        <f t="shared" ref="J180" si="70">IF(G152="","",G152)</f>
        <v/>
      </c>
      <c r="K180" t="str">
        <f t="shared" si="29"/>
        <v>"</v>
      </c>
      <c r="L180" s="48" t="str">
        <f t="shared" si="30"/>
        <v/>
      </c>
      <c r="M180" s="54" t="str">
        <f t="shared" si="31"/>
        <v/>
      </c>
      <c r="N180" s="55" t="str">
        <f t="shared" si="32"/>
        <v/>
      </c>
      <c r="O180" s="26" t="str">
        <f t="shared" si="33"/>
        <v/>
      </c>
      <c r="P180" s="55" t="str">
        <f t="shared" si="34"/>
        <v/>
      </c>
      <c r="Q180" s="26" t="str">
        <f t="shared" si="35"/>
        <v/>
      </c>
      <c r="R180" t="str">
        <f t="shared" si="45"/>
        <v>)],</v>
      </c>
      <c r="S180" s="46" t="str">
        <f t="shared" si="36"/>
        <v/>
      </c>
      <c r="T180" s="45" t="str">
        <f t="shared" si="37"/>
        <v/>
      </c>
      <c r="U180" s="45" t="str">
        <f t="shared" si="38"/>
        <v/>
      </c>
      <c r="V180" s="24" t="str">
        <f t="shared" si="39"/>
        <v/>
      </c>
      <c r="W180" s="45" t="str">
        <f t="shared" si="40"/>
        <v/>
      </c>
      <c r="X180" s="24" t="str">
        <f t="shared" si="41"/>
        <v/>
      </c>
      <c r="Y180" s="24" t="str">
        <f t="shared" si="42"/>
        <v/>
      </c>
      <c r="Z180" t="s">
        <v>1381</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dimension ref="A1:AB214"/>
  <sheetViews>
    <sheetView zoomScale="70" zoomScaleNormal="70" workbookViewId="0">
      <pane xSplit="1" ySplit="1" topLeftCell="B2" activePane="bottomRight" state="frozen"/>
      <selection pane="topRight" activeCell="B1" sqref="B1"/>
      <selection pane="bottomLeft" activeCell="A2" sqref="A2"/>
      <selection pane="bottomRight" activeCell="B1" sqref="B1"/>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TI, SEÑOR, SE DEBE LA ALABANZ</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SE DEBE LA ALABANZA EN SIÓN";</v>
      </c>
      <c r="C53" s="13" t="str">
        <f>find!D17</f>
        <v>A TI, SEÑOR, SE DEBE LA ALABANZA EN SIÓN</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find!B17</f>
        <v>atisenorsedebelaalabanzaension</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65 (64)",</v>
      </c>
      <c r="C58" s="13" t="str">
        <f>find!E17</f>
        <v>Salmo 65 (64)</v>
      </c>
    </row>
    <row r="59" spans="1:28" x14ac:dyDescent="0.55000000000000004">
      <c r="B59" s="14" t="str">
        <f>_xlfn.CONCAT("      dbnos: ","""",C59,"""",",")</f>
        <v xml:space="preserve">      dbnos: "6",</v>
      </c>
      <c r="C59" s="13">
        <f>find!A17</f>
        <v>6</v>
      </c>
    </row>
    <row r="61" spans="1:28" x14ac:dyDescent="0.55000000000000004">
      <c r="B61" s="60" t="s">
        <v>1323</v>
      </c>
    </row>
    <row r="63" spans="1:28" x14ac:dyDescent="0.55000000000000004">
      <c r="B63" s="59" t="s">
        <v>1324</v>
      </c>
    </row>
    <row r="64" spans="1:28" ht="27" x14ac:dyDescent="0.65">
      <c r="A64" s="13">
        <v>1</v>
      </c>
      <c r="B64" s="14" t="str">
        <f>_xlfn.CONCAT("/* ",A64," */", "        ","""", C64,"""",",")</f>
        <v>/* 1 */        "A ti, Señor, se debe la alabanza, en Sión.",</v>
      </c>
      <c r="C64" s="13" t="s">
        <v>1426</v>
      </c>
      <c r="D64" s="13">
        <v>1</v>
      </c>
      <c r="E64" s="32" t="s">
        <v>1178</v>
      </c>
      <c r="F64" s="33">
        <v>14</v>
      </c>
      <c r="G64" s="34" t="s">
        <v>1214</v>
      </c>
      <c r="H64" s="30" t="s">
        <v>1123</v>
      </c>
      <c r="I64" s="29">
        <v>90</v>
      </c>
      <c r="J64" s="28">
        <v>7</v>
      </c>
      <c r="K64" s="32"/>
      <c r="L64" s="33"/>
      <c r="M64" s="34"/>
      <c r="O64"/>
      <c r="Q64" s="15"/>
      <c r="S64" s="22"/>
    </row>
    <row r="65" spans="1:19" ht="27" x14ac:dyDescent="0.65">
      <c r="A65" s="13">
        <f>+A64+1</f>
        <v>2</v>
      </c>
      <c r="B65" s="14" t="str">
        <f>_xlfn.CONCAT("/* ",A65," */", "        ","""", C65,"""",",")</f>
        <v>/* 2 */        "A ti se te cumple el voto, en Jerusalén.",</v>
      </c>
      <c r="C65" s="13" t="s">
        <v>1427</v>
      </c>
      <c r="D65" s="13">
        <v>2</v>
      </c>
      <c r="E65" s="35" t="s">
        <v>1178</v>
      </c>
      <c r="F65" s="36">
        <v>14</v>
      </c>
      <c r="G65" s="37" t="s">
        <v>1214</v>
      </c>
      <c r="H65" s="31"/>
      <c r="I65" s="29"/>
      <c r="J65" s="29"/>
      <c r="K65" s="35"/>
      <c r="L65" s="37"/>
      <c r="M65" s="37"/>
      <c r="O65"/>
      <c r="Q65" s="15"/>
      <c r="S65" s="22"/>
    </row>
    <row r="66" spans="1:19" ht="27" x14ac:dyDescent="0.65">
      <c r="A66" s="13">
        <f t="shared" ref="A66:A90" si="0">+A65+1</f>
        <v>3</v>
      </c>
      <c r="B66" s="14" t="str">
        <f>_xlfn.CONCAT("/* ",A66," */", "        ","""", C66,"""",",")</f>
        <v>/* 3 */        "A ti que escuchas la oración,",</v>
      </c>
      <c r="C66" s="13" t="s">
        <v>1428</v>
      </c>
      <c r="D66" s="13">
        <v>3</v>
      </c>
      <c r="E66" s="32" t="s">
        <v>1217</v>
      </c>
      <c r="F66" s="33">
        <v>14</v>
      </c>
      <c r="G66" s="34" t="s">
        <v>1214</v>
      </c>
      <c r="H66" s="30" t="s">
        <v>1178</v>
      </c>
      <c r="I66" s="29">
        <v>90</v>
      </c>
      <c r="J66" s="28" t="s">
        <v>1214</v>
      </c>
      <c r="K66" s="32"/>
      <c r="L66" s="33"/>
      <c r="M66" s="34"/>
      <c r="O66"/>
      <c r="Q66" s="15"/>
      <c r="S66" s="22"/>
    </row>
    <row r="67" spans="1:19" ht="27" x14ac:dyDescent="0.65">
      <c r="A67" s="13">
        <f t="shared" si="0"/>
        <v>4</v>
      </c>
      <c r="B67" s="14" t="str">
        <f t="shared" ref="B67:B90" si="1">_xlfn.CONCAT("/* ",A67," */", "        ","""", C67,"""",",")</f>
        <v>/* 4 */        "viene todo mortal, viene todo mortal.",</v>
      </c>
      <c r="C67" s="13" t="s">
        <v>1429</v>
      </c>
      <c r="D67" s="13">
        <v>4</v>
      </c>
      <c r="E67" s="35" t="s">
        <v>1123</v>
      </c>
      <c r="F67" s="36">
        <v>14</v>
      </c>
      <c r="G67" s="37">
        <v>7</v>
      </c>
      <c r="H67" s="31" t="s">
        <v>1178</v>
      </c>
      <c r="I67" s="29">
        <v>90</v>
      </c>
      <c r="J67" s="29" t="s">
        <v>1214</v>
      </c>
      <c r="K67" s="35"/>
      <c r="L67" s="37"/>
      <c r="M67" s="37"/>
      <c r="O67"/>
      <c r="Q67" s="15"/>
      <c r="S67" s="22"/>
    </row>
    <row r="68" spans="1:19" ht="27" x14ac:dyDescent="0.65">
      <c r="A68" s="13">
        <f t="shared" si="0"/>
        <v>5</v>
      </c>
      <c r="B68" s="14" t="str">
        <f t="shared" si="1"/>
        <v>/* 5 */        "Pesan sobre nosotros nuestros pecados,",</v>
      </c>
      <c r="C68" s="13" t="s">
        <v>1430</v>
      </c>
      <c r="D68" s="13">
        <v>5</v>
      </c>
      <c r="E68" s="32" t="s">
        <v>1178</v>
      </c>
      <c r="F68" s="33">
        <v>14</v>
      </c>
      <c r="G68" s="34" t="s">
        <v>1214</v>
      </c>
      <c r="H68" s="30" t="s">
        <v>1123</v>
      </c>
      <c r="I68" s="29">
        <v>90</v>
      </c>
      <c r="J68" s="28">
        <v>7</v>
      </c>
      <c r="K68" s="32"/>
      <c r="L68" s="33"/>
      <c r="M68" s="34"/>
      <c r="O68"/>
      <c r="Q68" s="15"/>
      <c r="S68" s="22"/>
    </row>
    <row r="69" spans="1:19" ht="27" x14ac:dyDescent="0.65">
      <c r="A69" s="13">
        <f t="shared" si="0"/>
        <v>6</v>
      </c>
      <c r="B69" s="14" t="str">
        <f t="shared" si="1"/>
        <v>/* 6 */        "mas tú perdonas nuestras culpas.",</v>
      </c>
      <c r="C69" s="13" t="s">
        <v>1431</v>
      </c>
      <c r="D69" s="13">
        <v>6</v>
      </c>
      <c r="E69" s="35" t="s">
        <v>1178</v>
      </c>
      <c r="F69" s="36">
        <v>14</v>
      </c>
      <c r="G69" s="37" t="s">
        <v>1214</v>
      </c>
      <c r="H69" s="31"/>
      <c r="I69" s="29"/>
      <c r="J69" s="29"/>
      <c r="K69" s="35"/>
      <c r="L69" s="37"/>
      <c r="M69" s="37"/>
      <c r="O69"/>
      <c r="Q69" s="15"/>
      <c r="S69" s="22"/>
    </row>
    <row r="70" spans="1:19" ht="27" x14ac:dyDescent="0.65">
      <c r="A70" s="13">
        <f t="shared" si="0"/>
        <v>7</v>
      </c>
      <c r="B70" s="14" t="str">
        <f t="shared" si="1"/>
        <v>/* 7 */        "Dichoso el que tú eliges, el que tú llamas,",</v>
      </c>
      <c r="C70" s="13" t="s">
        <v>1432</v>
      </c>
      <c r="D70" s="13">
        <v>7</v>
      </c>
      <c r="E70" s="32" t="s">
        <v>1123</v>
      </c>
      <c r="F70" s="33">
        <v>14</v>
      </c>
      <c r="G70" s="34">
        <v>7</v>
      </c>
      <c r="H70" s="30"/>
      <c r="I70" s="29"/>
      <c r="J70" s="28"/>
      <c r="K70" s="32"/>
      <c r="L70" s="33"/>
      <c r="M70" s="34"/>
      <c r="O70"/>
      <c r="Q70" s="15"/>
      <c r="S70" s="22"/>
    </row>
    <row r="71" spans="1:19" ht="27" x14ac:dyDescent="0.65">
      <c r="A71" s="13">
        <f t="shared" si="0"/>
        <v>8</v>
      </c>
      <c r="B71" s="14" t="str">
        <f t="shared" si="1"/>
        <v>/* 8 */        "vivirá en tus atrios.",</v>
      </c>
      <c r="C71" s="13" t="s">
        <v>1433</v>
      </c>
      <c r="D71" s="13">
        <v>8</v>
      </c>
      <c r="E71" s="35" t="s">
        <v>1178</v>
      </c>
      <c r="F71" s="36">
        <v>14</v>
      </c>
      <c r="G71" s="37" t="s">
        <v>1214</v>
      </c>
      <c r="H71" s="31"/>
      <c r="I71" s="29"/>
      <c r="J71" s="29"/>
      <c r="K71" s="35"/>
      <c r="L71" s="37"/>
      <c r="M71" s="37"/>
      <c r="O71"/>
      <c r="Q71" s="15"/>
      <c r="S71" s="22"/>
    </row>
    <row r="72" spans="1:19" ht="27" x14ac:dyDescent="0.65">
      <c r="A72" s="13">
        <f t="shared" si="0"/>
        <v>9</v>
      </c>
      <c r="B72" s="14" t="str">
        <f t="shared" si="1"/>
        <v>/* 9 */        "A ti que escuchas la oración,",</v>
      </c>
      <c r="C72" s="13" t="s">
        <v>1428</v>
      </c>
      <c r="D72" s="13">
        <v>9</v>
      </c>
      <c r="E72" s="32" t="s">
        <v>1217</v>
      </c>
      <c r="F72" s="33">
        <v>14</v>
      </c>
      <c r="G72" s="34" t="s">
        <v>1214</v>
      </c>
      <c r="H72" s="30" t="s">
        <v>1178</v>
      </c>
      <c r="I72" s="29">
        <v>90</v>
      </c>
      <c r="J72" s="28" t="s">
        <v>1214</v>
      </c>
      <c r="K72" s="32"/>
      <c r="L72" s="33"/>
      <c r="M72" s="34"/>
      <c r="O72"/>
      <c r="Q72" s="15"/>
      <c r="S72" s="22"/>
    </row>
    <row r="73" spans="1:19" ht="27" x14ac:dyDescent="0.65">
      <c r="A73" s="13">
        <f t="shared" si="0"/>
        <v>10</v>
      </c>
      <c r="B73" s="14" t="str">
        <f t="shared" si="1"/>
        <v>/* 10 */        "viene todo mortal, viene todo mortal. ",</v>
      </c>
      <c r="C73" s="13" t="s">
        <v>1434</v>
      </c>
      <c r="D73" s="13">
        <v>10</v>
      </c>
      <c r="E73" s="35" t="s">
        <v>1123</v>
      </c>
      <c r="F73" s="36">
        <v>14</v>
      </c>
      <c r="G73" s="37">
        <v>7</v>
      </c>
      <c r="H73" s="31" t="s">
        <v>1178</v>
      </c>
      <c r="I73" s="29">
        <v>90</v>
      </c>
      <c r="J73" s="29" t="s">
        <v>1214</v>
      </c>
      <c r="K73" s="35"/>
      <c r="L73" s="37"/>
      <c r="M73" s="37"/>
      <c r="O73"/>
      <c r="Q73" s="15"/>
      <c r="S73" s="22"/>
    </row>
    <row r="74" spans="1:19" ht="27" x14ac:dyDescent="0.65">
      <c r="A74" s="13">
        <f t="shared" si="0"/>
        <v>11</v>
      </c>
      <c r="B74" s="14" t="str">
        <f t="shared" si="1"/>
        <v>/* 11 */        "Nos saciaremos de los bienes de tu casa,",</v>
      </c>
      <c r="C74" s="13" t="s">
        <v>1435</v>
      </c>
      <c r="D74" s="13">
        <v>11</v>
      </c>
      <c r="E74" s="32" t="s">
        <v>1178</v>
      </c>
      <c r="F74" s="33">
        <v>14</v>
      </c>
      <c r="G74" s="34" t="s">
        <v>1214</v>
      </c>
      <c r="H74" s="30" t="s">
        <v>1123</v>
      </c>
      <c r="I74" s="29">
        <v>90</v>
      </c>
      <c r="J74" s="28">
        <v>7</v>
      </c>
      <c r="K74" s="32"/>
      <c r="L74" s="33"/>
      <c r="M74" s="34"/>
      <c r="O74"/>
      <c r="Q74" s="15"/>
      <c r="S74" s="22"/>
    </row>
    <row r="75" spans="1:19" ht="27" x14ac:dyDescent="0.65">
      <c r="A75" s="13">
        <f t="shared" si="0"/>
        <v>12</v>
      </c>
      <c r="B75" s="14" t="str">
        <f t="shared" si="1"/>
        <v>/* 12 */        "de la santidad de tu templo.",</v>
      </c>
      <c r="C75" s="13" t="s">
        <v>1436</v>
      </c>
      <c r="D75" s="13">
        <v>12</v>
      </c>
      <c r="E75" s="35" t="s">
        <v>1178</v>
      </c>
      <c r="F75" s="36">
        <v>14</v>
      </c>
      <c r="G75" s="37" t="s">
        <v>1214</v>
      </c>
      <c r="H75" s="31"/>
      <c r="I75" s="29"/>
      <c r="J75" s="29"/>
      <c r="K75" s="35"/>
      <c r="L75" s="37"/>
      <c r="M75" s="37"/>
      <c r="O75"/>
      <c r="Q75" s="15"/>
      <c r="S75" s="22"/>
    </row>
    <row r="76" spans="1:19" ht="27" x14ac:dyDescent="0.65">
      <c r="A76" s="13">
        <f t="shared" si="0"/>
        <v>13</v>
      </c>
      <c r="B76" s="14" t="str">
        <f t="shared" si="1"/>
        <v>/* 13 */        "Con los prodigios de tu amor tú nos hablas,",</v>
      </c>
      <c r="C76" s="13" t="s">
        <v>1437</v>
      </c>
      <c r="D76" s="13">
        <v>13</v>
      </c>
      <c r="E76" s="32" t="s">
        <v>1123</v>
      </c>
      <c r="F76" s="33">
        <v>14</v>
      </c>
      <c r="G76" s="34">
        <v>7</v>
      </c>
      <c r="H76" s="30"/>
      <c r="I76" s="29"/>
      <c r="J76" s="28"/>
      <c r="K76" s="32"/>
      <c r="L76" s="33"/>
      <c r="M76" s="34"/>
      <c r="O76"/>
      <c r="Q76" s="15"/>
      <c r="S76" s="22"/>
    </row>
    <row r="77" spans="1:19" ht="27" x14ac:dyDescent="0.65">
      <c r="A77" s="13">
        <f t="shared" si="0"/>
        <v>14</v>
      </c>
      <c r="B77" s="14" t="str">
        <f t="shared" si="1"/>
        <v>/* 14 */        "con los portentos de tu justicia nos respondes.",</v>
      </c>
      <c r="C77" s="13" t="s">
        <v>1438</v>
      </c>
      <c r="D77" s="13">
        <v>14</v>
      </c>
      <c r="E77" s="35" t="s">
        <v>1178</v>
      </c>
      <c r="F77" s="36">
        <v>14</v>
      </c>
      <c r="G77" s="37" t="s">
        <v>1214</v>
      </c>
      <c r="H77" s="31"/>
      <c r="I77" s="29"/>
      <c r="J77" s="29"/>
      <c r="K77" s="35"/>
      <c r="L77" s="37"/>
      <c r="M77" s="37"/>
      <c r="O77"/>
      <c r="Q77" s="15"/>
      <c r="S77" s="22"/>
    </row>
    <row r="78" spans="1:19" ht="27" x14ac:dyDescent="0.65">
      <c r="A78" s="13">
        <f t="shared" si="0"/>
        <v>15</v>
      </c>
      <c r="B78" s="14" t="str">
        <f t="shared" si="1"/>
        <v>/* 15 */        "A ti que escuchas la oración,",</v>
      </c>
      <c r="C78" s="13" t="s">
        <v>1428</v>
      </c>
      <c r="D78" s="13">
        <v>15</v>
      </c>
      <c r="E78" s="32" t="s">
        <v>1217</v>
      </c>
      <c r="F78" s="33">
        <v>14</v>
      </c>
      <c r="G78" s="34" t="s">
        <v>1214</v>
      </c>
      <c r="H78" s="30" t="s">
        <v>1178</v>
      </c>
      <c r="I78" s="29">
        <v>90</v>
      </c>
      <c r="J78" s="28" t="s">
        <v>1214</v>
      </c>
      <c r="K78" s="32"/>
      <c r="L78" s="33"/>
      <c r="M78" s="34"/>
      <c r="O78"/>
      <c r="Q78" s="15"/>
      <c r="S78" s="22"/>
    </row>
    <row r="79" spans="1:19" ht="27" x14ac:dyDescent="0.65">
      <c r="A79" s="13">
        <f t="shared" si="0"/>
        <v>16</v>
      </c>
      <c r="B79" s="14" t="str">
        <f t="shared" si="1"/>
        <v>/* 16 */        "viene todo mortal, viene todo mortal. ",</v>
      </c>
      <c r="C79" s="13" t="s">
        <v>1434</v>
      </c>
      <c r="D79" s="13">
        <v>16</v>
      </c>
      <c r="E79" s="35" t="s">
        <v>1123</v>
      </c>
      <c r="F79" s="36">
        <v>14</v>
      </c>
      <c r="G79" s="37">
        <v>7</v>
      </c>
      <c r="H79" s="31" t="s">
        <v>1178</v>
      </c>
      <c r="I79" s="29">
        <v>90</v>
      </c>
      <c r="J79" s="29" t="s">
        <v>1214</v>
      </c>
      <c r="K79" s="35"/>
      <c r="L79" s="37"/>
      <c r="M79" s="37"/>
      <c r="O79"/>
      <c r="Q79" s="15"/>
      <c r="S79" s="22"/>
    </row>
    <row r="80" spans="1:19" ht="27" hidden="1" x14ac:dyDescent="0.65">
      <c r="A80" s="13">
        <f t="shared" si="0"/>
        <v>17</v>
      </c>
      <c r="B80" s="14" t="str">
        <f t="shared" si="1"/>
        <v>/* 17 */        "",</v>
      </c>
      <c r="D80" s="13">
        <v>17</v>
      </c>
      <c r="E80" s="32" t="s">
        <v>1123</v>
      </c>
      <c r="F80" s="33"/>
      <c r="G80" s="34"/>
      <c r="H80" s="30"/>
      <c r="I80" s="27"/>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ac("La","cp90","7")],</v>
      </c>
      <c r="C96" s="14"/>
      <c r="D96" s="14">
        <v>1</v>
      </c>
      <c r="E96" s="44" t="s">
        <v>1211</v>
      </c>
      <c r="F96" s="32" t="str">
        <f>IF(E64="","",E64)</f>
        <v>Re</v>
      </c>
      <c r="G96" s="44" t="s">
        <v>1212</v>
      </c>
      <c r="H96" s="21">
        <f>IF(F64="","",F64)</f>
        <v>14</v>
      </c>
      <c r="I96" s="44" t="s">
        <v>1213</v>
      </c>
      <c r="J96" s="21" t="str">
        <f t="shared" ref="J96:J121" si="3">IF(G64="","",G64)</f>
        <v>m</v>
      </c>
      <c r="K96" t="str">
        <f t="shared" ref="K96:K104" si="4">IF(L96="","""","""), ac(""")</f>
        <v>"), ac("</v>
      </c>
      <c r="L96" s="47" t="str">
        <f t="shared" ref="L96:L122" si="5">IF(H64="","",H64)</f>
        <v>La</v>
      </c>
      <c r="M96" s="52" t="str">
        <f t="shared" ref="M96:M122" si="6">IF(L96="","",""",""")</f>
        <v>","</v>
      </c>
      <c r="N96" s="53" t="str">
        <f t="shared" ref="N96:N122" si="7">IF(L96="","","cp")</f>
        <v>cp</v>
      </c>
      <c r="O96" s="25">
        <f t="shared" ref="O96:O122" si="8">IF(I64="","",I64)</f>
        <v>90</v>
      </c>
      <c r="P96" s="49" t="str">
        <f t="shared" ref="P96:P122" si="9">IF(L96="","",""",""")</f>
        <v>","</v>
      </c>
      <c r="Q96" s="25">
        <f t="shared" ref="Q96:Q122"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22" si="14">IF(S96="","",IF(L96="","",Z96))</f>
        <v/>
      </c>
      <c r="Z96" t="s">
        <v>1381</v>
      </c>
    </row>
    <row r="97" spans="1:26" ht="24" x14ac:dyDescent="0.55000000000000004">
      <c r="A97" s="13">
        <f>+A96+1</f>
        <v>2</v>
      </c>
      <c r="B97" s="14" t="str">
        <f t="shared" ref="B97:B122" si="15">_xlfn.CONCAT("/* ",A97,"*/      ",E97:Y97)</f>
        <v>/* 2*/      [ac("Re", "cp14","m")],</v>
      </c>
      <c r="C97" s="14"/>
      <c r="D97" s="14">
        <v>2</v>
      </c>
      <c r="E97" s="40" t="s">
        <v>1211</v>
      </c>
      <c r="F97" s="35" t="str">
        <f>IF(E65="","",E65)</f>
        <v>Re</v>
      </c>
      <c r="G97" s="40" t="s">
        <v>1212</v>
      </c>
      <c r="H97" s="24">
        <f>IF(F65="","",F65)</f>
        <v>14</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122" si="16">IF(K65="","",K65)</f>
        <v/>
      </c>
      <c r="T97" s="18" t="str">
        <f t="shared" si="11"/>
        <v/>
      </c>
      <c r="U97" s="18" t="str">
        <f t="shared" si="12"/>
        <v/>
      </c>
      <c r="V97" s="18" t="str">
        <f t="shared" ref="V97:V122" si="17">IF(L65="","",L65)</f>
        <v/>
      </c>
      <c r="W97" s="18" t="str">
        <f t="shared" si="13"/>
        <v/>
      </c>
      <c r="X97" s="18" t="str">
        <f t="shared" ref="X97:X122" si="18">IF(M65="","",M65)</f>
        <v/>
      </c>
      <c r="Y97" s="18" t="str">
        <f t="shared" si="14"/>
        <v/>
      </c>
      <c r="Z97" t="s">
        <v>1381</v>
      </c>
    </row>
    <row r="98" spans="1:26" ht="24" x14ac:dyDescent="0.55000000000000004">
      <c r="A98" s="13">
        <f t="shared" ref="A98:A122" si="19">+A97+1</f>
        <v>3</v>
      </c>
      <c r="B98" s="14" t="str">
        <f t="shared" si="15"/>
        <v>/* 3*/      [ac("Sol", "cp14","m"), ac("Re","cp90","m")],</v>
      </c>
      <c r="C98" s="14"/>
      <c r="D98" s="14">
        <f>+D97+1</f>
        <v>3</v>
      </c>
      <c r="E98" s="39" t="s">
        <v>1211</v>
      </c>
      <c r="F98" s="32" t="str">
        <f t="shared" ref="F98:F111" si="20">IF(E66="","",E66)</f>
        <v>Sol</v>
      </c>
      <c r="G98" s="39" t="s">
        <v>1212</v>
      </c>
      <c r="H98" s="21">
        <f>IF(F66="","",F66)</f>
        <v>14</v>
      </c>
      <c r="I98" s="39" t="s">
        <v>1213</v>
      </c>
      <c r="J98" s="21" t="str">
        <f t="shared" si="3"/>
        <v>m</v>
      </c>
      <c r="K98" t="str">
        <f t="shared" si="4"/>
        <v>"), ac("</v>
      </c>
      <c r="L98" s="47" t="str">
        <f t="shared" si="5"/>
        <v>Re</v>
      </c>
      <c r="M98" s="52" t="str">
        <f t="shared" si="6"/>
        <v>","</v>
      </c>
      <c r="N98" s="53" t="str">
        <f t="shared" si="7"/>
        <v>cp</v>
      </c>
      <c r="O98" s="25">
        <f t="shared" si="8"/>
        <v>90</v>
      </c>
      <c r="P98" s="49" t="str">
        <f t="shared" si="9"/>
        <v>","</v>
      </c>
      <c r="Q98" s="25" t="str">
        <f t="shared" si="10"/>
        <v>m</v>
      </c>
      <c r="R98" t="str">
        <f>IF(S98="",IF(L98="",")],",""")],"),"), ac(")</f>
        <v>")],</v>
      </c>
      <c r="S98" s="17" t="str">
        <f t="shared" si="16"/>
        <v/>
      </c>
      <c r="T98" s="17" t="str">
        <f t="shared" si="11"/>
        <v/>
      </c>
      <c r="U98" s="17" t="str">
        <f t="shared" si="12"/>
        <v/>
      </c>
      <c r="V98" s="17" t="str">
        <f t="shared" si="17"/>
        <v/>
      </c>
      <c r="W98" s="17" t="str">
        <f t="shared" si="13"/>
        <v/>
      </c>
      <c r="X98" s="17" t="str">
        <f t="shared" si="18"/>
        <v/>
      </c>
      <c r="Y98" s="17" t="str">
        <f t="shared" si="14"/>
        <v/>
      </c>
      <c r="Z98" t="s">
        <v>1381</v>
      </c>
    </row>
    <row r="99" spans="1:26" ht="24" x14ac:dyDescent="0.55000000000000004">
      <c r="A99" s="13">
        <f t="shared" si="19"/>
        <v>4</v>
      </c>
      <c r="B99" s="14" t="str">
        <f t="shared" si="15"/>
        <v>/* 4*/      [ac("La", "cp14","7"), ac("Re","cp90","m")],</v>
      </c>
      <c r="C99" s="14"/>
      <c r="D99" s="14">
        <f t="shared" ref="D99:D122" si="21">+D98+1</f>
        <v>4</v>
      </c>
      <c r="E99" s="40" t="s">
        <v>1211</v>
      </c>
      <c r="F99" s="35" t="str">
        <f t="shared" si="20"/>
        <v>La</v>
      </c>
      <c r="G99" s="40" t="s">
        <v>1212</v>
      </c>
      <c r="H99" s="24">
        <f>IF(F67="","",F67)</f>
        <v>14</v>
      </c>
      <c r="I99" s="40" t="s">
        <v>1213</v>
      </c>
      <c r="J99" s="24">
        <f t="shared" si="3"/>
        <v>7</v>
      </c>
      <c r="K99" t="str">
        <f t="shared" si="4"/>
        <v>"), ac("</v>
      </c>
      <c r="L99" s="48" t="str">
        <f t="shared" si="5"/>
        <v>Re</v>
      </c>
      <c r="M99" s="54" t="str">
        <f t="shared" si="6"/>
        <v>","</v>
      </c>
      <c r="N99" s="55" t="str">
        <f t="shared" si="7"/>
        <v>cp</v>
      </c>
      <c r="O99" s="26">
        <f t="shared" si="8"/>
        <v>90</v>
      </c>
      <c r="P99" s="41" t="str">
        <f t="shared" si="9"/>
        <v>","</v>
      </c>
      <c r="Q99" s="26" t="str">
        <f t="shared" si="10"/>
        <v>m</v>
      </c>
      <c r="R99" t="str">
        <f>IF(S99="",IF(L99="",")],",""")],"),"), ac(")</f>
        <v>")],</v>
      </c>
      <c r="S99" s="18" t="str">
        <f t="shared" si="16"/>
        <v/>
      </c>
      <c r="T99" s="18" t="str">
        <f t="shared" si="11"/>
        <v/>
      </c>
      <c r="U99" s="18" t="str">
        <f t="shared" si="12"/>
        <v/>
      </c>
      <c r="V99" s="18" t="str">
        <f t="shared" si="17"/>
        <v/>
      </c>
      <c r="W99" s="18" t="str">
        <f t="shared" si="13"/>
        <v/>
      </c>
      <c r="X99" s="18" t="str">
        <f t="shared" si="18"/>
        <v/>
      </c>
      <c r="Y99" s="18" t="str">
        <f t="shared" si="14"/>
        <v/>
      </c>
      <c r="Z99" t="s">
        <v>1381</v>
      </c>
    </row>
    <row r="100" spans="1:26" ht="24" x14ac:dyDescent="0.55000000000000004">
      <c r="A100" s="13">
        <f>+A99+1</f>
        <v>5</v>
      </c>
      <c r="B100" s="14" t="str">
        <f t="shared" si="15"/>
        <v>/* 5*/      [ac("Re", "cp14","m"), ac("La","cp90","7")],</v>
      </c>
      <c r="C100" s="14"/>
      <c r="D100" s="14">
        <f>+D99+1</f>
        <v>5</v>
      </c>
      <c r="E100" s="39" t="s">
        <v>1211</v>
      </c>
      <c r="F100" s="32" t="str">
        <f t="shared" si="20"/>
        <v>Re</v>
      </c>
      <c r="G100" s="39" t="s">
        <v>1212</v>
      </c>
      <c r="H100" s="21">
        <f t="shared" ref="H100:H111" si="22">IF(F68="","",F68)</f>
        <v>14</v>
      </c>
      <c r="I100" s="39" t="s">
        <v>1213</v>
      </c>
      <c r="J100" s="21" t="str">
        <f t="shared" si="3"/>
        <v>m</v>
      </c>
      <c r="K100" t="str">
        <f t="shared" si="4"/>
        <v>"), ac("</v>
      </c>
      <c r="L100" s="47" t="str">
        <f t="shared" si="5"/>
        <v>La</v>
      </c>
      <c r="M100" s="52" t="str">
        <f t="shared" si="6"/>
        <v>","</v>
      </c>
      <c r="N100" s="53" t="str">
        <f t="shared" si="7"/>
        <v>cp</v>
      </c>
      <c r="O100" s="25">
        <f t="shared" si="8"/>
        <v>90</v>
      </c>
      <c r="P100" s="49" t="str">
        <f t="shared" si="9"/>
        <v>","</v>
      </c>
      <c r="Q100" s="25">
        <f t="shared" si="10"/>
        <v>7</v>
      </c>
      <c r="R100" t="str">
        <f>IF(S100="",IF(L100="",")],",""")],"),"), ac(")</f>
        <v>")],</v>
      </c>
      <c r="S100" s="17" t="str">
        <f t="shared" si="16"/>
        <v/>
      </c>
      <c r="T100" s="17" t="str">
        <f t="shared" si="11"/>
        <v/>
      </c>
      <c r="U100" s="17" t="str">
        <f t="shared" si="12"/>
        <v/>
      </c>
      <c r="V100" s="17" t="str">
        <f t="shared" si="17"/>
        <v/>
      </c>
      <c r="W100" s="17" t="str">
        <f t="shared" si="13"/>
        <v/>
      </c>
      <c r="X100" s="17" t="str">
        <f t="shared" si="18"/>
        <v/>
      </c>
      <c r="Y100" s="17" t="str">
        <f t="shared" si="14"/>
        <v/>
      </c>
      <c r="Z100" t="s">
        <v>1381</v>
      </c>
    </row>
    <row r="101" spans="1:26" ht="24" x14ac:dyDescent="0.55000000000000004">
      <c r="A101" s="13">
        <f t="shared" si="19"/>
        <v>6</v>
      </c>
      <c r="B101" s="14" t="str">
        <f t="shared" si="15"/>
        <v>/* 6*/      [ac("Re", "cp14","m")],</v>
      </c>
      <c r="C101" s="14"/>
      <c r="D101" s="14">
        <f t="shared" si="21"/>
        <v>6</v>
      </c>
      <c r="E101" s="40" t="s">
        <v>1211</v>
      </c>
      <c r="F101" s="35" t="str">
        <f t="shared" si="20"/>
        <v>Re</v>
      </c>
      <c r="G101" s="40" t="s">
        <v>1212</v>
      </c>
      <c r="H101" s="24">
        <f t="shared" si="22"/>
        <v>14</v>
      </c>
      <c r="I101" s="40" t="s">
        <v>1213</v>
      </c>
      <c r="J101" s="24" t="str">
        <f t="shared" si="3"/>
        <v>m</v>
      </c>
      <c r="K101" t="str">
        <f t="shared" si="4"/>
        <v>"</v>
      </c>
      <c r="L101" s="48" t="str">
        <f t="shared" si="5"/>
        <v/>
      </c>
      <c r="M101" s="54" t="str">
        <f t="shared" si="6"/>
        <v/>
      </c>
      <c r="N101" s="55" t="str">
        <f t="shared" si="7"/>
        <v/>
      </c>
      <c r="O101" s="26" t="str">
        <f t="shared" si="8"/>
        <v/>
      </c>
      <c r="P101" s="41" t="str">
        <f t="shared" si="9"/>
        <v/>
      </c>
      <c r="Q101" s="26" t="str">
        <f t="shared" si="10"/>
        <v/>
      </c>
      <c r="R101" t="str">
        <f t="shared" ref="R101:R122" si="23">IF(S101="",IF(L101="",")],",""")],"),"), ac(")</f>
        <v>)],</v>
      </c>
      <c r="S101" s="18" t="str">
        <f t="shared" si="16"/>
        <v/>
      </c>
      <c r="T101" s="18" t="str">
        <f t="shared" si="11"/>
        <v/>
      </c>
      <c r="U101" s="18" t="str">
        <f t="shared" si="12"/>
        <v/>
      </c>
      <c r="V101" s="18" t="str">
        <f t="shared" si="17"/>
        <v/>
      </c>
      <c r="W101" s="18" t="str">
        <f t="shared" si="13"/>
        <v/>
      </c>
      <c r="X101" s="18" t="str">
        <f t="shared" si="18"/>
        <v/>
      </c>
      <c r="Y101" s="18" t="str">
        <f t="shared" si="14"/>
        <v/>
      </c>
      <c r="Z101" t="s">
        <v>1381</v>
      </c>
    </row>
    <row r="102" spans="1:26" ht="24" x14ac:dyDescent="0.55000000000000004">
      <c r="A102" s="13">
        <f t="shared" si="19"/>
        <v>7</v>
      </c>
      <c r="B102" s="14" t="str">
        <f t="shared" si="15"/>
        <v>/* 7*/      [ac("La", "cp14","7")],</v>
      </c>
      <c r="C102" s="14"/>
      <c r="D102" s="14">
        <f t="shared" si="21"/>
        <v>7</v>
      </c>
      <c r="E102" s="39" t="s">
        <v>1211</v>
      </c>
      <c r="F102" s="32" t="str">
        <f t="shared" si="20"/>
        <v>La</v>
      </c>
      <c r="G102" s="39" t="s">
        <v>1212</v>
      </c>
      <c r="H102" s="21">
        <f t="shared" si="22"/>
        <v>14</v>
      </c>
      <c r="I102" s="39" t="s">
        <v>1213</v>
      </c>
      <c r="J102" s="21">
        <f t="shared" si="3"/>
        <v>7</v>
      </c>
      <c r="K102" t="str">
        <f t="shared" si="4"/>
        <v>"</v>
      </c>
      <c r="L102" s="47" t="str">
        <f t="shared" si="5"/>
        <v/>
      </c>
      <c r="M102" s="52" t="str">
        <f t="shared" si="6"/>
        <v/>
      </c>
      <c r="N102" s="53" t="str">
        <f t="shared" si="7"/>
        <v/>
      </c>
      <c r="O102" s="25" t="str">
        <f t="shared" si="8"/>
        <v/>
      </c>
      <c r="P102" s="49" t="str">
        <f t="shared" si="9"/>
        <v/>
      </c>
      <c r="Q102" s="25" t="str">
        <f t="shared" si="10"/>
        <v/>
      </c>
      <c r="R102" t="str">
        <f t="shared" si="23"/>
        <v>)],</v>
      </c>
      <c r="S102" s="17" t="str">
        <f t="shared" si="16"/>
        <v/>
      </c>
      <c r="T102" s="17" t="str">
        <f t="shared" si="11"/>
        <v/>
      </c>
      <c r="U102" s="17" t="str">
        <f t="shared" si="12"/>
        <v/>
      </c>
      <c r="V102" s="17" t="str">
        <f t="shared" si="17"/>
        <v/>
      </c>
      <c r="W102" s="17" t="str">
        <f t="shared" si="13"/>
        <v/>
      </c>
      <c r="X102" s="17" t="str">
        <f t="shared" si="18"/>
        <v/>
      </c>
      <c r="Y102" s="17" t="str">
        <f t="shared" si="14"/>
        <v/>
      </c>
      <c r="Z102" t="s">
        <v>1381</v>
      </c>
    </row>
    <row r="103" spans="1:26" ht="24" x14ac:dyDescent="0.55000000000000004">
      <c r="A103" s="13">
        <f t="shared" si="19"/>
        <v>8</v>
      </c>
      <c r="B103" s="14" t="str">
        <f t="shared" si="15"/>
        <v>/* 8*/      [ac("Re", "cp14","m")],</v>
      </c>
      <c r="C103" s="14"/>
      <c r="D103" s="14">
        <f t="shared" si="21"/>
        <v>8</v>
      </c>
      <c r="E103" s="40" t="s">
        <v>1211</v>
      </c>
      <c r="F103" s="35" t="str">
        <f t="shared" si="20"/>
        <v>Re</v>
      </c>
      <c r="G103" s="40" t="s">
        <v>1212</v>
      </c>
      <c r="H103" s="24">
        <f t="shared" si="22"/>
        <v>14</v>
      </c>
      <c r="I103" s="40" t="s">
        <v>1213</v>
      </c>
      <c r="J103" s="24" t="str">
        <f t="shared" si="3"/>
        <v>m</v>
      </c>
      <c r="K103" t="str">
        <f t="shared" si="4"/>
        <v>"</v>
      </c>
      <c r="L103" s="48" t="str">
        <f t="shared" si="5"/>
        <v/>
      </c>
      <c r="M103" s="54" t="str">
        <f t="shared" si="6"/>
        <v/>
      </c>
      <c r="N103" s="55" t="str">
        <f t="shared" si="7"/>
        <v/>
      </c>
      <c r="O103" s="26" t="str">
        <f t="shared" si="8"/>
        <v/>
      </c>
      <c r="P103" s="41" t="str">
        <f t="shared" si="9"/>
        <v/>
      </c>
      <c r="Q103" s="26" t="str">
        <f t="shared" si="10"/>
        <v/>
      </c>
      <c r="R103" t="str">
        <f t="shared" si="23"/>
        <v>)],</v>
      </c>
      <c r="S103" s="18" t="str">
        <f t="shared" si="16"/>
        <v/>
      </c>
      <c r="T103" s="18" t="str">
        <f t="shared" si="11"/>
        <v/>
      </c>
      <c r="U103" s="18" t="str">
        <f t="shared" si="12"/>
        <v/>
      </c>
      <c r="V103" s="18" t="str">
        <f t="shared" si="17"/>
        <v/>
      </c>
      <c r="W103" s="18" t="str">
        <f t="shared" si="13"/>
        <v/>
      </c>
      <c r="X103" s="18" t="str">
        <f t="shared" si="18"/>
        <v/>
      </c>
      <c r="Y103" s="18" t="str">
        <f t="shared" si="14"/>
        <v/>
      </c>
      <c r="Z103" t="s">
        <v>1381</v>
      </c>
    </row>
    <row r="104" spans="1:26" ht="24" x14ac:dyDescent="0.55000000000000004">
      <c r="A104" s="13">
        <f>+A103+1</f>
        <v>9</v>
      </c>
      <c r="B104" s="14" t="str">
        <f t="shared" si="15"/>
        <v>/* 9*/      [ac("Sol", "cp14","m"), ac("Re","cp90","m")],</v>
      </c>
      <c r="C104" s="14"/>
      <c r="D104" s="14">
        <f>+D103+1</f>
        <v>9</v>
      </c>
      <c r="E104" s="39" t="s">
        <v>1211</v>
      </c>
      <c r="F104" s="32" t="str">
        <f t="shared" si="20"/>
        <v>Sol</v>
      </c>
      <c r="G104" s="39" t="s">
        <v>1212</v>
      </c>
      <c r="H104" s="21">
        <f t="shared" si="22"/>
        <v>14</v>
      </c>
      <c r="I104" s="39" t="s">
        <v>1213</v>
      </c>
      <c r="J104" s="21" t="str">
        <f t="shared" si="3"/>
        <v>m</v>
      </c>
      <c r="K104" t="str">
        <f t="shared" si="4"/>
        <v>"), ac("</v>
      </c>
      <c r="L104" s="47" t="str">
        <f t="shared" si="5"/>
        <v>Re</v>
      </c>
      <c r="M104" s="52" t="str">
        <f t="shared" si="6"/>
        <v>","</v>
      </c>
      <c r="N104" s="53" t="str">
        <f t="shared" si="7"/>
        <v>cp</v>
      </c>
      <c r="O104" s="25">
        <f t="shared" si="8"/>
        <v>90</v>
      </c>
      <c r="P104" s="49" t="str">
        <f t="shared" si="9"/>
        <v>","</v>
      </c>
      <c r="Q104" s="25" t="str">
        <f t="shared" si="10"/>
        <v>m</v>
      </c>
      <c r="R104" t="str">
        <f t="shared" si="23"/>
        <v>")],</v>
      </c>
      <c r="S104" s="17" t="str">
        <f t="shared" si="16"/>
        <v/>
      </c>
      <c r="T104" s="17" t="str">
        <f t="shared" si="11"/>
        <v/>
      </c>
      <c r="U104" s="17" t="str">
        <f t="shared" si="12"/>
        <v/>
      </c>
      <c r="V104" s="17" t="str">
        <f t="shared" si="17"/>
        <v/>
      </c>
      <c r="W104" s="17" t="str">
        <f t="shared" si="13"/>
        <v/>
      </c>
      <c r="X104" s="17" t="str">
        <f t="shared" si="18"/>
        <v/>
      </c>
      <c r="Y104" s="17" t="str">
        <f t="shared" si="14"/>
        <v/>
      </c>
      <c r="Z104" t="s">
        <v>1381</v>
      </c>
    </row>
    <row r="105" spans="1:26" ht="24" x14ac:dyDescent="0.55000000000000004">
      <c r="A105" s="13">
        <f t="shared" si="19"/>
        <v>10</v>
      </c>
      <c r="B105" s="14" t="str">
        <f t="shared" si="15"/>
        <v>/* 10*/      [ac("La", "cp14","7"), ac("Re","cp90","m")],</v>
      </c>
      <c r="C105" s="14"/>
      <c r="D105" s="14">
        <f t="shared" si="21"/>
        <v>10</v>
      </c>
      <c r="E105" s="40" t="s">
        <v>1211</v>
      </c>
      <c r="F105" s="35" t="str">
        <f t="shared" si="20"/>
        <v>La</v>
      </c>
      <c r="G105" s="40" t="s">
        <v>1212</v>
      </c>
      <c r="H105" s="24">
        <f t="shared" si="22"/>
        <v>14</v>
      </c>
      <c r="I105" s="40" t="s">
        <v>1213</v>
      </c>
      <c r="J105" s="24">
        <f t="shared" si="3"/>
        <v>7</v>
      </c>
      <c r="K105" t="str">
        <f>IF(L105="","""","""), ac(""")</f>
        <v>"), ac("</v>
      </c>
      <c r="L105" s="48" t="str">
        <f t="shared" si="5"/>
        <v>Re</v>
      </c>
      <c r="M105" s="54" t="str">
        <f t="shared" si="6"/>
        <v>","</v>
      </c>
      <c r="N105" s="55" t="str">
        <f t="shared" si="7"/>
        <v>cp</v>
      </c>
      <c r="O105" s="26">
        <f t="shared" si="8"/>
        <v>90</v>
      </c>
      <c r="P105" s="41" t="str">
        <f t="shared" si="9"/>
        <v>","</v>
      </c>
      <c r="Q105" s="26" t="str">
        <f t="shared" si="10"/>
        <v>m</v>
      </c>
      <c r="R105" t="str">
        <f t="shared" si="23"/>
        <v>")],</v>
      </c>
      <c r="S105" s="18" t="str">
        <f t="shared" si="16"/>
        <v/>
      </c>
      <c r="T105" s="18" t="str">
        <f t="shared" si="11"/>
        <v/>
      </c>
      <c r="U105" s="18" t="str">
        <f t="shared" si="12"/>
        <v/>
      </c>
      <c r="V105" s="18" t="str">
        <f t="shared" si="17"/>
        <v/>
      </c>
      <c r="W105" s="18" t="str">
        <f t="shared" si="13"/>
        <v/>
      </c>
      <c r="X105" s="18" t="str">
        <f t="shared" si="18"/>
        <v/>
      </c>
      <c r="Y105" s="18" t="str">
        <f t="shared" si="14"/>
        <v/>
      </c>
      <c r="Z105" t="s">
        <v>1381</v>
      </c>
    </row>
    <row r="106" spans="1:26" ht="24" x14ac:dyDescent="0.55000000000000004">
      <c r="A106" s="13">
        <f t="shared" si="19"/>
        <v>11</v>
      </c>
      <c r="B106" s="14" t="str">
        <f t="shared" si="15"/>
        <v>/* 11*/      [ac("Re", "cp14","m"), ac("La","cp90","7")],</v>
      </c>
      <c r="C106" s="14"/>
      <c r="D106" s="14">
        <f t="shared" si="21"/>
        <v>11</v>
      </c>
      <c r="E106" s="39" t="s">
        <v>1211</v>
      </c>
      <c r="F106" s="32" t="str">
        <f t="shared" si="20"/>
        <v>Re</v>
      </c>
      <c r="G106" s="39" t="s">
        <v>1212</v>
      </c>
      <c r="H106" s="21">
        <f t="shared" si="22"/>
        <v>14</v>
      </c>
      <c r="I106" s="39" t="s">
        <v>1213</v>
      </c>
      <c r="J106" s="21" t="str">
        <f t="shared" si="3"/>
        <v>m</v>
      </c>
      <c r="K106" t="str">
        <f t="shared" ref="K106:K122" si="24">IF(L106="","""","""), ac(""")</f>
        <v>"), ac("</v>
      </c>
      <c r="L106" s="47" t="str">
        <f t="shared" si="5"/>
        <v>La</v>
      </c>
      <c r="M106" s="52" t="str">
        <f t="shared" si="6"/>
        <v>","</v>
      </c>
      <c r="N106" s="53" t="str">
        <f t="shared" si="7"/>
        <v>cp</v>
      </c>
      <c r="O106" s="25">
        <f t="shared" si="8"/>
        <v>90</v>
      </c>
      <c r="P106" s="49" t="str">
        <f t="shared" si="9"/>
        <v>","</v>
      </c>
      <c r="Q106" s="25">
        <f t="shared" si="10"/>
        <v>7</v>
      </c>
      <c r="R106" t="str">
        <f t="shared" si="23"/>
        <v>")],</v>
      </c>
      <c r="S106" s="17" t="str">
        <f t="shared" si="16"/>
        <v/>
      </c>
      <c r="T106" s="17" t="str">
        <f t="shared" si="11"/>
        <v/>
      </c>
      <c r="U106" s="17" t="str">
        <f t="shared" si="12"/>
        <v/>
      </c>
      <c r="V106" s="17" t="str">
        <f t="shared" si="17"/>
        <v/>
      </c>
      <c r="W106" s="17" t="str">
        <f t="shared" si="13"/>
        <v/>
      </c>
      <c r="X106" s="17" t="str">
        <f t="shared" si="18"/>
        <v/>
      </c>
      <c r="Y106" s="17" t="str">
        <f t="shared" si="14"/>
        <v/>
      </c>
      <c r="Z106" t="s">
        <v>1381</v>
      </c>
    </row>
    <row r="107" spans="1:26" ht="24" x14ac:dyDescent="0.55000000000000004">
      <c r="A107" s="13">
        <f t="shared" si="19"/>
        <v>12</v>
      </c>
      <c r="B107" s="14" t="str">
        <f t="shared" si="15"/>
        <v>/* 12*/      [ac("Re", "cp14","m")],</v>
      </c>
      <c r="C107" s="14"/>
      <c r="D107" s="14">
        <f t="shared" si="21"/>
        <v>12</v>
      </c>
      <c r="E107" s="40" t="s">
        <v>1211</v>
      </c>
      <c r="F107" s="35" t="str">
        <f t="shared" si="20"/>
        <v>Re</v>
      </c>
      <c r="G107" s="40" t="s">
        <v>1212</v>
      </c>
      <c r="H107" s="24">
        <f t="shared" si="22"/>
        <v>14</v>
      </c>
      <c r="I107" s="40" t="s">
        <v>1213</v>
      </c>
      <c r="J107" s="24" t="str">
        <f t="shared" si="3"/>
        <v>m</v>
      </c>
      <c r="K107" t="str">
        <f t="shared" si="24"/>
        <v>"</v>
      </c>
      <c r="L107" s="48" t="str">
        <f t="shared" si="5"/>
        <v/>
      </c>
      <c r="M107" s="54" t="str">
        <f t="shared" si="6"/>
        <v/>
      </c>
      <c r="N107" s="55" t="str">
        <f t="shared" si="7"/>
        <v/>
      </c>
      <c r="O107" s="26" t="str">
        <f>IF(I75="","",I75)</f>
        <v/>
      </c>
      <c r="P107" s="41" t="str">
        <f t="shared" si="9"/>
        <v/>
      </c>
      <c r="Q107" s="26" t="str">
        <f t="shared" si="10"/>
        <v/>
      </c>
      <c r="R107" t="str">
        <f t="shared" si="23"/>
        <v>)],</v>
      </c>
      <c r="S107" s="18" t="str">
        <f t="shared" si="16"/>
        <v/>
      </c>
      <c r="T107" s="18" t="str">
        <f t="shared" si="11"/>
        <v/>
      </c>
      <c r="U107" s="18" t="str">
        <f t="shared" si="12"/>
        <v/>
      </c>
      <c r="V107" s="18" t="str">
        <f t="shared" si="17"/>
        <v/>
      </c>
      <c r="W107" s="18" t="str">
        <f t="shared" si="13"/>
        <v/>
      </c>
      <c r="X107" s="18" t="str">
        <f t="shared" si="18"/>
        <v/>
      </c>
      <c r="Y107" s="18" t="str">
        <f t="shared" si="14"/>
        <v/>
      </c>
      <c r="Z107" t="s">
        <v>1381</v>
      </c>
    </row>
    <row r="108" spans="1:26" ht="24" x14ac:dyDescent="0.55000000000000004">
      <c r="A108" s="13">
        <f>+A107+1</f>
        <v>13</v>
      </c>
      <c r="B108" s="14" t="str">
        <f t="shared" si="15"/>
        <v>/* 13*/      [ac("La", "cp14","7")],</v>
      </c>
      <c r="C108" s="14"/>
      <c r="D108" s="14">
        <f>+D107+1</f>
        <v>13</v>
      </c>
      <c r="E108" s="39" t="s">
        <v>1211</v>
      </c>
      <c r="F108" s="32" t="str">
        <f t="shared" si="20"/>
        <v>La</v>
      </c>
      <c r="G108" s="39" t="s">
        <v>1212</v>
      </c>
      <c r="H108" s="21">
        <f t="shared" si="22"/>
        <v>14</v>
      </c>
      <c r="I108" s="39" t="s">
        <v>1213</v>
      </c>
      <c r="J108" s="21">
        <f t="shared" si="3"/>
        <v>7</v>
      </c>
      <c r="K108" t="str">
        <f t="shared" si="24"/>
        <v>"</v>
      </c>
      <c r="L108" s="47" t="str">
        <f t="shared" si="5"/>
        <v/>
      </c>
      <c r="M108" s="52" t="str">
        <f t="shared" si="6"/>
        <v/>
      </c>
      <c r="N108" s="53" t="str">
        <f t="shared" si="7"/>
        <v/>
      </c>
      <c r="O108" s="25" t="str">
        <f>IF(I76="","",I76)</f>
        <v/>
      </c>
      <c r="P108" s="49" t="str">
        <f t="shared" si="9"/>
        <v/>
      </c>
      <c r="Q108" s="25" t="str">
        <f t="shared" si="10"/>
        <v/>
      </c>
      <c r="R108" t="str">
        <f t="shared" si="23"/>
        <v>)],</v>
      </c>
      <c r="S108" s="17" t="str">
        <f t="shared" si="16"/>
        <v/>
      </c>
      <c r="T108" s="17" t="str">
        <f t="shared" si="11"/>
        <v/>
      </c>
      <c r="U108" s="17" t="str">
        <f t="shared" si="12"/>
        <v/>
      </c>
      <c r="V108" s="17" t="str">
        <f t="shared" si="17"/>
        <v/>
      </c>
      <c r="W108" s="17" t="str">
        <f t="shared" si="13"/>
        <v/>
      </c>
      <c r="X108" s="17" t="str">
        <f t="shared" si="18"/>
        <v/>
      </c>
      <c r="Y108" s="17" t="str">
        <f t="shared" si="14"/>
        <v/>
      </c>
      <c r="Z108" t="s">
        <v>1381</v>
      </c>
    </row>
    <row r="109" spans="1:26" ht="24" x14ac:dyDescent="0.55000000000000004">
      <c r="A109" s="13">
        <f t="shared" si="19"/>
        <v>14</v>
      </c>
      <c r="B109" s="14" t="str">
        <f t="shared" si="15"/>
        <v>/* 14*/      [ac("Re", "cp14","m")],</v>
      </c>
      <c r="C109" s="14"/>
      <c r="D109" s="14">
        <f t="shared" si="21"/>
        <v>14</v>
      </c>
      <c r="E109" s="40" t="s">
        <v>1211</v>
      </c>
      <c r="F109" s="35" t="str">
        <f t="shared" si="20"/>
        <v>Re</v>
      </c>
      <c r="G109" s="40" t="s">
        <v>1212</v>
      </c>
      <c r="H109" s="24">
        <f t="shared" si="22"/>
        <v>14</v>
      </c>
      <c r="I109" s="40" t="s">
        <v>1213</v>
      </c>
      <c r="J109" s="24" t="str">
        <f t="shared" si="3"/>
        <v>m</v>
      </c>
      <c r="K109" t="str">
        <f t="shared" si="24"/>
        <v>"</v>
      </c>
      <c r="L109" s="48" t="str">
        <f t="shared" si="5"/>
        <v/>
      </c>
      <c r="M109" s="54" t="str">
        <f t="shared" si="6"/>
        <v/>
      </c>
      <c r="N109" s="55" t="str">
        <f t="shared" si="7"/>
        <v/>
      </c>
      <c r="O109" s="26" t="str">
        <f t="shared" si="8"/>
        <v/>
      </c>
      <c r="P109" s="41" t="str">
        <f t="shared" si="9"/>
        <v/>
      </c>
      <c r="Q109" s="26" t="str">
        <f t="shared" si="10"/>
        <v/>
      </c>
      <c r="R109" t="str">
        <f t="shared" si="23"/>
        <v>)],</v>
      </c>
      <c r="S109" s="18" t="str">
        <f t="shared" si="16"/>
        <v/>
      </c>
      <c r="T109" s="18" t="str">
        <f t="shared" si="11"/>
        <v/>
      </c>
      <c r="U109" s="18" t="str">
        <f t="shared" si="12"/>
        <v/>
      </c>
      <c r="V109" s="18" t="str">
        <f t="shared" si="17"/>
        <v/>
      </c>
      <c r="W109" s="18" t="str">
        <f t="shared" si="13"/>
        <v/>
      </c>
      <c r="X109" s="18" t="str">
        <f t="shared" si="18"/>
        <v/>
      </c>
      <c r="Y109" s="18" t="str">
        <f t="shared" si="14"/>
        <v/>
      </c>
      <c r="Z109" t="s">
        <v>1381</v>
      </c>
    </row>
    <row r="110" spans="1:26" ht="24" x14ac:dyDescent="0.55000000000000004">
      <c r="A110" s="13">
        <f t="shared" si="19"/>
        <v>15</v>
      </c>
      <c r="B110" s="14" t="str">
        <f t="shared" si="15"/>
        <v>/* 15*/      [ac("Sol", "cp14","m"), ac("Re","cp90","m")],</v>
      </c>
      <c r="C110" s="14"/>
      <c r="D110" s="14">
        <f t="shared" si="21"/>
        <v>15</v>
      </c>
      <c r="E110" s="39" t="s">
        <v>1211</v>
      </c>
      <c r="F110" s="32" t="str">
        <f t="shared" si="20"/>
        <v>Sol</v>
      </c>
      <c r="G110" s="39" t="s">
        <v>1212</v>
      </c>
      <c r="H110" s="21">
        <f t="shared" si="22"/>
        <v>14</v>
      </c>
      <c r="I110" s="39" t="s">
        <v>1213</v>
      </c>
      <c r="J110" s="21" t="str">
        <f t="shared" si="3"/>
        <v>m</v>
      </c>
      <c r="K110" t="str">
        <f t="shared" si="24"/>
        <v>"), ac("</v>
      </c>
      <c r="L110" s="47" t="str">
        <f t="shared" si="5"/>
        <v>Re</v>
      </c>
      <c r="M110" s="52" t="str">
        <f t="shared" si="6"/>
        <v>","</v>
      </c>
      <c r="N110" s="53" t="str">
        <f t="shared" si="7"/>
        <v>cp</v>
      </c>
      <c r="O110" s="25">
        <f t="shared" si="8"/>
        <v>90</v>
      </c>
      <c r="P110" s="49" t="str">
        <f t="shared" si="9"/>
        <v>","</v>
      </c>
      <c r="Q110" s="25" t="str">
        <f t="shared" si="10"/>
        <v>m</v>
      </c>
      <c r="R110" t="str">
        <f t="shared" si="23"/>
        <v>")],</v>
      </c>
      <c r="S110" s="17" t="str">
        <f t="shared" si="16"/>
        <v/>
      </c>
      <c r="T110" s="17" t="str">
        <f t="shared" si="11"/>
        <v/>
      </c>
      <c r="U110" s="17" t="str">
        <f t="shared" si="12"/>
        <v/>
      </c>
      <c r="V110" s="17" t="str">
        <f t="shared" si="17"/>
        <v/>
      </c>
      <c r="W110" s="17" t="str">
        <f t="shared" si="13"/>
        <v/>
      </c>
      <c r="X110" s="17" t="str">
        <f t="shared" si="18"/>
        <v/>
      </c>
      <c r="Y110" s="17" t="str">
        <f t="shared" si="14"/>
        <v/>
      </c>
      <c r="Z110" t="s">
        <v>1381</v>
      </c>
    </row>
    <row r="111" spans="1:26" ht="24" x14ac:dyDescent="0.55000000000000004">
      <c r="A111" s="13">
        <f t="shared" si="19"/>
        <v>16</v>
      </c>
      <c r="B111" s="14" t="str">
        <f t="shared" si="15"/>
        <v>/* 16*/      [ac("La", "cp14","7"), ac("Re","cp90","m")],</v>
      </c>
      <c r="C111" s="14"/>
      <c r="D111" s="14">
        <f t="shared" si="21"/>
        <v>16</v>
      </c>
      <c r="E111" s="40" t="s">
        <v>1211</v>
      </c>
      <c r="F111" s="35" t="str">
        <f t="shared" si="20"/>
        <v>La</v>
      </c>
      <c r="G111" s="40" t="s">
        <v>1212</v>
      </c>
      <c r="H111" s="24">
        <f t="shared" si="22"/>
        <v>14</v>
      </c>
      <c r="I111" s="40" t="s">
        <v>1213</v>
      </c>
      <c r="J111" s="24">
        <f t="shared" si="3"/>
        <v>7</v>
      </c>
      <c r="K111" t="str">
        <f t="shared" si="24"/>
        <v>"), ac("</v>
      </c>
      <c r="L111" s="48" t="str">
        <f t="shared" si="5"/>
        <v>Re</v>
      </c>
      <c r="M111" s="54" t="str">
        <f t="shared" si="6"/>
        <v>","</v>
      </c>
      <c r="N111" s="55" t="str">
        <f t="shared" si="7"/>
        <v>cp</v>
      </c>
      <c r="O111" s="26">
        <f t="shared" si="8"/>
        <v>90</v>
      </c>
      <c r="P111" s="41" t="str">
        <f t="shared" si="9"/>
        <v>","</v>
      </c>
      <c r="Q111" s="26" t="str">
        <f t="shared" si="10"/>
        <v>m</v>
      </c>
      <c r="R111" t="str">
        <f t="shared" si="23"/>
        <v>")],</v>
      </c>
      <c r="S111" s="18" t="str">
        <f t="shared" si="16"/>
        <v/>
      </c>
      <c r="T111" s="18" t="str">
        <f t="shared" si="11"/>
        <v/>
      </c>
      <c r="U111" s="18" t="str">
        <f t="shared" si="12"/>
        <v/>
      </c>
      <c r="V111" s="18" t="str">
        <f t="shared" si="17"/>
        <v/>
      </c>
      <c r="W111" s="18" t="str">
        <f t="shared" si="13"/>
        <v/>
      </c>
      <c r="X111" s="18" t="str">
        <f t="shared" si="18"/>
        <v/>
      </c>
      <c r="Y111" s="18" t="str">
        <f t="shared" si="14"/>
        <v/>
      </c>
      <c r="Z111" t="s">
        <v>1381</v>
      </c>
    </row>
    <row r="112" spans="1:26" ht="24" hidden="1" x14ac:dyDescent="0.55000000000000004">
      <c r="A112" s="13">
        <f>+A111+1</f>
        <v>17</v>
      </c>
      <c r="B112" s="14" t="str">
        <f t="shared" si="15"/>
        <v>/* 17*/      [ac("La", "cp0","")],</v>
      </c>
      <c r="C112" s="14"/>
      <c r="D112" s="14">
        <f>+D111+1</f>
        <v>17</v>
      </c>
      <c r="E112" s="39" t="s">
        <v>1211</v>
      </c>
      <c r="F112" s="21" t="str">
        <f t="shared" ref="F112:F122" si="25">E80</f>
        <v>La</v>
      </c>
      <c r="G112" s="39" t="s">
        <v>1212</v>
      </c>
      <c r="H112" s="21">
        <f t="shared" ref="H112:H122" si="26">F80</f>
        <v>0</v>
      </c>
      <c r="I112" s="39" t="s">
        <v>1213</v>
      </c>
      <c r="J112" s="21" t="str">
        <f t="shared" si="3"/>
        <v/>
      </c>
      <c r="K112" t="str">
        <f t="shared" si="24"/>
        <v>"</v>
      </c>
      <c r="L112" s="47" t="str">
        <f t="shared" si="5"/>
        <v/>
      </c>
      <c r="M112" s="52" t="str">
        <f t="shared" si="6"/>
        <v/>
      </c>
      <c r="N112" s="53" t="str">
        <f t="shared" si="7"/>
        <v/>
      </c>
      <c r="O112" s="25" t="str">
        <f t="shared" si="8"/>
        <v/>
      </c>
      <c r="P112" s="49" t="str">
        <f t="shared" si="9"/>
        <v/>
      </c>
      <c r="Q112" s="25" t="str">
        <f t="shared" si="10"/>
        <v/>
      </c>
      <c r="R112" t="str">
        <f t="shared" si="23"/>
        <v>)],</v>
      </c>
      <c r="S112" s="17" t="str">
        <f t="shared" si="16"/>
        <v/>
      </c>
      <c r="T112" s="17" t="str">
        <f t="shared" si="11"/>
        <v/>
      </c>
      <c r="U112" s="17" t="str">
        <f t="shared" si="12"/>
        <v/>
      </c>
      <c r="V112" s="17" t="str">
        <f t="shared" si="17"/>
        <v/>
      </c>
      <c r="W112" s="17" t="str">
        <f t="shared" si="13"/>
        <v/>
      </c>
      <c r="X112" s="17" t="str">
        <f t="shared" si="18"/>
        <v/>
      </c>
      <c r="Y112" s="17" t="str">
        <f t="shared" si="14"/>
        <v/>
      </c>
      <c r="Z112" t="s">
        <v>1381</v>
      </c>
    </row>
    <row r="113" spans="1:26" ht="24" hidden="1" x14ac:dyDescent="0.55000000000000004">
      <c r="A113" s="13">
        <f t="shared" si="19"/>
        <v>18</v>
      </c>
      <c r="B113" s="14" t="str">
        <f t="shared" si="15"/>
        <v>/* 18*/      [ac("La", "cp18","m")],</v>
      </c>
      <c r="C113" s="14"/>
      <c r="D113" s="14">
        <f t="shared" si="21"/>
        <v>18</v>
      </c>
      <c r="E113" s="40" t="s">
        <v>1211</v>
      </c>
      <c r="F113" s="24" t="str">
        <f t="shared" si="25"/>
        <v>La</v>
      </c>
      <c r="G113" s="40" t="s">
        <v>1212</v>
      </c>
      <c r="H113" s="24">
        <f t="shared" si="2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6"/>
        <v/>
      </c>
      <c r="T113" s="18" t="str">
        <f t="shared" si="11"/>
        <v/>
      </c>
      <c r="U113" s="18" t="str">
        <f t="shared" si="12"/>
        <v/>
      </c>
      <c r="V113" s="18" t="str">
        <f t="shared" si="17"/>
        <v/>
      </c>
      <c r="W113" s="18" t="str">
        <f t="shared" si="13"/>
        <v/>
      </c>
      <c r="X113" s="18" t="str">
        <f t="shared" si="18"/>
        <v/>
      </c>
      <c r="Y113" s="18" t="str">
        <f t="shared" si="14"/>
        <v/>
      </c>
      <c r="Z113" t="s">
        <v>1381</v>
      </c>
    </row>
    <row r="114" spans="1:26" ht="24" hidden="1" x14ac:dyDescent="0.55000000000000004">
      <c r="A114" s="13">
        <f t="shared" si="19"/>
        <v>19</v>
      </c>
      <c r="B114" s="14" t="str">
        <f t="shared" si="15"/>
        <v>/* 19*/      [ac("Sol", "cp18","")],</v>
      </c>
      <c r="C114" s="14"/>
      <c r="D114" s="14">
        <f t="shared" si="21"/>
        <v>19</v>
      </c>
      <c r="E114" s="39" t="s">
        <v>1211</v>
      </c>
      <c r="F114" s="21" t="str">
        <f t="shared" si="25"/>
        <v>Sol</v>
      </c>
      <c r="G114" s="39" t="s">
        <v>1212</v>
      </c>
      <c r="H114" s="21">
        <f t="shared" si="2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6"/>
        <v/>
      </c>
      <c r="T114" s="17" t="str">
        <f t="shared" si="11"/>
        <v/>
      </c>
      <c r="U114" s="17" t="str">
        <f t="shared" si="12"/>
        <v/>
      </c>
      <c r="V114" s="17" t="str">
        <f t="shared" si="17"/>
        <v/>
      </c>
      <c r="W114" s="17" t="str">
        <f t="shared" si="13"/>
        <v/>
      </c>
      <c r="X114" s="17" t="str">
        <f t="shared" si="18"/>
        <v/>
      </c>
      <c r="Y114" s="17" t="str">
        <f t="shared" si="14"/>
        <v/>
      </c>
      <c r="Z114" t="s">
        <v>1381</v>
      </c>
    </row>
    <row r="115" spans="1:26" ht="24" hidden="1" x14ac:dyDescent="0.55000000000000004">
      <c r="A115" s="13">
        <f t="shared" si="19"/>
        <v>20</v>
      </c>
      <c r="B115" s="14" t="str">
        <f t="shared" si="15"/>
        <v>/* 20*/      [ac("La", "cp18","m")],</v>
      </c>
      <c r="C115" s="14"/>
      <c r="D115" s="14">
        <f t="shared" si="21"/>
        <v>20</v>
      </c>
      <c r="E115" s="40" t="s">
        <v>1211</v>
      </c>
      <c r="F115" s="24" t="str">
        <f t="shared" si="25"/>
        <v>La</v>
      </c>
      <c r="G115" s="40" t="s">
        <v>1212</v>
      </c>
      <c r="H115" s="24">
        <f t="shared" si="2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6"/>
        <v/>
      </c>
      <c r="T115" s="18" t="str">
        <f t="shared" si="11"/>
        <v/>
      </c>
      <c r="U115" s="18" t="str">
        <f t="shared" si="12"/>
        <v/>
      </c>
      <c r="V115" s="18" t="str">
        <f t="shared" si="17"/>
        <v/>
      </c>
      <c r="W115" s="18" t="str">
        <f t="shared" si="13"/>
        <v/>
      </c>
      <c r="X115" s="18" t="str">
        <f t="shared" si="18"/>
        <v/>
      </c>
      <c r="Y115" s="18" t="str">
        <f t="shared" si="14"/>
        <v/>
      </c>
      <c r="Z115" t="s">
        <v>1381</v>
      </c>
    </row>
    <row r="116" spans="1:26" ht="24" hidden="1" x14ac:dyDescent="0.55000000000000004">
      <c r="A116" s="13">
        <f t="shared" si="19"/>
        <v>21</v>
      </c>
      <c r="B116" s="14" t="str">
        <f t="shared" si="15"/>
        <v>/* 21*/      [ac("Mi", "cp68","")],</v>
      </c>
      <c r="C116" s="14"/>
      <c r="D116" s="14">
        <f t="shared" si="21"/>
        <v>21</v>
      </c>
      <c r="E116" s="39" t="s">
        <v>1211</v>
      </c>
      <c r="F116" s="21" t="str">
        <f t="shared" si="25"/>
        <v>Mi</v>
      </c>
      <c r="G116" s="39" t="s">
        <v>1212</v>
      </c>
      <c r="H116" s="21">
        <f t="shared" si="2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6"/>
        <v/>
      </c>
      <c r="T116" s="17" t="str">
        <f t="shared" si="11"/>
        <v/>
      </c>
      <c r="U116" s="17" t="str">
        <f t="shared" si="12"/>
        <v/>
      </c>
      <c r="V116" s="17" t="str">
        <f t="shared" si="17"/>
        <v/>
      </c>
      <c r="W116" s="17" t="str">
        <f t="shared" si="13"/>
        <v/>
      </c>
      <c r="X116" s="17" t="str">
        <f t="shared" si="18"/>
        <v/>
      </c>
      <c r="Y116" s="17" t="str">
        <f t="shared" si="14"/>
        <v/>
      </c>
      <c r="Z116" t="s">
        <v>1381</v>
      </c>
    </row>
    <row r="117" spans="1:26" ht="24" hidden="1" x14ac:dyDescent="0.55000000000000004">
      <c r="A117" s="13">
        <f t="shared" si="19"/>
        <v>22</v>
      </c>
      <c r="B117" s="14" t="str">
        <f t="shared" si="15"/>
        <v>/* 22*/      [ac("Re", "cp2","m"), ac("Mi","cp91","")],</v>
      </c>
      <c r="C117" s="14"/>
      <c r="D117" s="14">
        <f t="shared" si="21"/>
        <v>22</v>
      </c>
      <c r="E117" s="40" t="s">
        <v>1211</v>
      </c>
      <c r="F117" s="24" t="str">
        <f t="shared" si="25"/>
        <v>Re</v>
      </c>
      <c r="G117" s="40" t="s">
        <v>1212</v>
      </c>
      <c r="H117" s="24">
        <f t="shared" si="2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6"/>
        <v/>
      </c>
      <c r="T117" s="18" t="str">
        <f t="shared" si="11"/>
        <v/>
      </c>
      <c r="U117" s="18" t="str">
        <f t="shared" si="12"/>
        <v/>
      </c>
      <c r="V117" s="18" t="str">
        <f t="shared" si="17"/>
        <v/>
      </c>
      <c r="W117" s="18" t="str">
        <f t="shared" si="13"/>
        <v/>
      </c>
      <c r="X117" s="18" t="str">
        <f t="shared" si="18"/>
        <v/>
      </c>
      <c r="Y117" s="18" t="str">
        <f t="shared" si="14"/>
        <v/>
      </c>
      <c r="Z117" t="s">
        <v>1381</v>
      </c>
    </row>
    <row r="118" spans="1:26" ht="24" hidden="1" x14ac:dyDescent="0.55000000000000004">
      <c r="A118" s="13">
        <f t="shared" si="19"/>
        <v>23</v>
      </c>
      <c r="B118" s="14" t="str">
        <f t="shared" si="15"/>
        <v>/* 23*/      [ac("Re", "cp2","m"), ac("Mi","cp98","")],</v>
      </c>
      <c r="C118" s="14"/>
      <c r="D118" s="14">
        <f t="shared" si="21"/>
        <v>23</v>
      </c>
      <c r="E118" s="39" t="s">
        <v>1211</v>
      </c>
      <c r="F118" s="21" t="str">
        <f t="shared" si="25"/>
        <v>Re</v>
      </c>
      <c r="G118" s="39" t="s">
        <v>1212</v>
      </c>
      <c r="H118" s="21">
        <f t="shared" si="2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6"/>
        <v/>
      </c>
      <c r="T118" s="17" t="str">
        <f t="shared" si="11"/>
        <v/>
      </c>
      <c r="U118" s="17" t="str">
        <f t="shared" si="12"/>
        <v/>
      </c>
      <c r="V118" s="17" t="str">
        <f t="shared" si="17"/>
        <v/>
      </c>
      <c r="W118" s="17" t="str">
        <f t="shared" si="13"/>
        <v/>
      </c>
      <c r="X118" s="17" t="str">
        <f t="shared" si="18"/>
        <v/>
      </c>
      <c r="Y118" s="17" t="str">
        <f t="shared" si="14"/>
        <v/>
      </c>
      <c r="Z118" t="s">
        <v>1381</v>
      </c>
    </row>
    <row r="119" spans="1:26" ht="24" hidden="1" x14ac:dyDescent="0.55000000000000004">
      <c r="A119" s="13">
        <f t="shared" si="19"/>
        <v>24</v>
      </c>
      <c r="B119" s="14" t="str">
        <f t="shared" si="15"/>
        <v>/* 24*/      [ac("Fa", "cp81","")],</v>
      </c>
      <c r="C119" s="14"/>
      <c r="D119" s="14">
        <f t="shared" si="21"/>
        <v>24</v>
      </c>
      <c r="E119" s="40" t="s">
        <v>1211</v>
      </c>
      <c r="F119" s="24" t="str">
        <f t="shared" si="25"/>
        <v>Fa</v>
      </c>
      <c r="G119" s="40" t="s">
        <v>1212</v>
      </c>
      <c r="H119" s="24">
        <f t="shared" si="2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6"/>
        <v/>
      </c>
      <c r="T119" s="18" t="str">
        <f t="shared" si="11"/>
        <v/>
      </c>
      <c r="U119" s="18" t="str">
        <f t="shared" si="12"/>
        <v/>
      </c>
      <c r="V119" s="18" t="str">
        <f t="shared" si="17"/>
        <v/>
      </c>
      <c r="W119" s="18" t="str">
        <f t="shared" si="13"/>
        <v/>
      </c>
      <c r="X119" s="18" t="str">
        <f t="shared" si="18"/>
        <v/>
      </c>
      <c r="Y119" s="18" t="str">
        <f t="shared" si="14"/>
        <v/>
      </c>
      <c r="Z119" t="s">
        <v>1381</v>
      </c>
    </row>
    <row r="120" spans="1:26" ht="24" hidden="1" x14ac:dyDescent="0.55000000000000004">
      <c r="A120" s="13">
        <f t="shared" si="19"/>
        <v>25</v>
      </c>
      <c r="B120" s="14" t="str">
        <f t="shared" si="15"/>
        <v>/* 25*/      [ac("Mi", "cp47","")],</v>
      </c>
      <c r="C120" s="14"/>
      <c r="D120" s="14">
        <f t="shared" si="21"/>
        <v>25</v>
      </c>
      <c r="E120" s="39" t="s">
        <v>1211</v>
      </c>
      <c r="F120" s="21" t="str">
        <f t="shared" si="25"/>
        <v>Mi</v>
      </c>
      <c r="G120" s="39" t="s">
        <v>1212</v>
      </c>
      <c r="H120" s="21">
        <f t="shared" si="2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6"/>
        <v/>
      </c>
      <c r="T120" s="17" t="str">
        <f t="shared" si="11"/>
        <v/>
      </c>
      <c r="U120" s="17" t="str">
        <f t="shared" si="12"/>
        <v/>
      </c>
      <c r="V120" s="17" t="str">
        <f t="shared" si="17"/>
        <v/>
      </c>
      <c r="W120" s="17" t="str">
        <f t="shared" si="13"/>
        <v/>
      </c>
      <c r="X120" s="17" t="str">
        <f t="shared" si="18"/>
        <v/>
      </c>
      <c r="Y120" s="17" t="str">
        <f t="shared" si="14"/>
        <v/>
      </c>
      <c r="Z120" t="s">
        <v>1381</v>
      </c>
    </row>
    <row r="121" spans="1:26" ht="24" hidden="1" x14ac:dyDescent="0.55000000000000004">
      <c r="A121" s="13">
        <f t="shared" si="19"/>
        <v>26</v>
      </c>
      <c r="B121" s="14" t="str">
        <f t="shared" si="15"/>
        <v>/* 26*/      [ac("Re", "cp2","m"), ac("Mi","cp64","")],</v>
      </c>
      <c r="C121" s="14"/>
      <c r="D121" s="14">
        <f t="shared" si="21"/>
        <v>26</v>
      </c>
      <c r="E121" s="40" t="s">
        <v>1211</v>
      </c>
      <c r="F121" s="24" t="str">
        <f t="shared" si="25"/>
        <v>Re</v>
      </c>
      <c r="G121" s="40" t="s">
        <v>1212</v>
      </c>
      <c r="H121" s="24">
        <f t="shared" si="2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6"/>
        <v/>
      </c>
      <c r="T121" s="18" t="str">
        <f t="shared" si="11"/>
        <v/>
      </c>
      <c r="U121" s="18" t="str">
        <f t="shared" si="12"/>
        <v/>
      </c>
      <c r="V121" s="18" t="str">
        <f t="shared" si="17"/>
        <v/>
      </c>
      <c r="W121" s="18" t="str">
        <f t="shared" si="13"/>
        <v/>
      </c>
      <c r="X121" s="18" t="str">
        <f t="shared" si="18"/>
        <v/>
      </c>
      <c r="Y121" s="18" t="str">
        <f t="shared" si="14"/>
        <v/>
      </c>
      <c r="Z121" t="s">
        <v>1381</v>
      </c>
    </row>
    <row r="122" spans="1:26" ht="24" hidden="1" x14ac:dyDescent="0.55000000000000004">
      <c r="A122" s="13">
        <f t="shared" si="19"/>
        <v>27</v>
      </c>
      <c r="B122" s="14" t="str">
        <f t="shared" si="15"/>
        <v>/* 27*/      [ac("Fa", "cp33",""), ac("Mi","cp89","")],</v>
      </c>
      <c r="C122" s="14"/>
      <c r="D122" s="14">
        <f t="shared" si="21"/>
        <v>27</v>
      </c>
      <c r="E122" s="39" t="s">
        <v>1211</v>
      </c>
      <c r="F122" s="21" t="str">
        <f t="shared" si="25"/>
        <v>Fa</v>
      </c>
      <c r="G122" s="39" t="s">
        <v>1212</v>
      </c>
      <c r="H122" s="21">
        <f t="shared" si="2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6"/>
        <v/>
      </c>
      <c r="T122" s="17" t="str">
        <f t="shared" si="11"/>
        <v/>
      </c>
      <c r="U122" s="17" t="str">
        <f t="shared" si="12"/>
        <v/>
      </c>
      <c r="V122" s="17" t="str">
        <f t="shared" si="17"/>
        <v/>
      </c>
      <c r="W122" s="17" t="str">
        <f t="shared" si="13"/>
        <v/>
      </c>
      <c r="X122" s="17" t="str">
        <f t="shared" si="18"/>
        <v/>
      </c>
      <c r="Y122" s="17" t="str">
        <f t="shared" si="14"/>
        <v/>
      </c>
      <c r="Z122" t="s">
        <v>1381</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QUE ESCUCHAS LA ORACIÓN",</v>
      </c>
      <c r="C127" s="13" t="s">
        <v>1423</v>
      </c>
      <c r="D127" s="13">
        <v>1</v>
      </c>
      <c r="E127" s="32" t="s">
        <v>1400</v>
      </c>
      <c r="F127" s="33">
        <v>14</v>
      </c>
      <c r="G127" s="34"/>
      <c r="H127" s="30" t="s">
        <v>1123</v>
      </c>
      <c r="I127" s="27">
        <v>90</v>
      </c>
      <c r="J127" s="28">
        <v>7</v>
      </c>
      <c r="K127" s="32"/>
      <c r="L127" s="33"/>
      <c r="M127" s="34"/>
      <c r="O127"/>
      <c r="Q127"/>
    </row>
    <row r="128" spans="1:26" ht="27" x14ac:dyDescent="0.65">
      <c r="A128" s="13">
        <f>+A127+1</f>
        <v>2</v>
      </c>
      <c r="B128" s="14" t="str">
        <f>_xlfn.CONCAT("/* ",A128," */", "        ","""", C128,"""",",")</f>
        <v>/* 2 */        "VIENE TODO MORTAL,",</v>
      </c>
      <c r="C128" s="13" t="s">
        <v>1424</v>
      </c>
      <c r="D128" s="13">
        <v>2</v>
      </c>
      <c r="E128" s="35" t="s">
        <v>1400</v>
      </c>
      <c r="F128" s="37">
        <v>14</v>
      </c>
      <c r="G128" s="37"/>
      <c r="H128" s="31"/>
      <c r="I128" s="29"/>
      <c r="J128" s="29"/>
      <c r="K128" s="35"/>
      <c r="L128" s="37"/>
      <c r="M128" s="37"/>
      <c r="O128"/>
      <c r="Q128"/>
    </row>
    <row r="129" spans="1:17" ht="27" x14ac:dyDescent="0.65">
      <c r="A129" s="13">
        <f t="shared" ref="A129:A152" si="27">+A128+1</f>
        <v>3</v>
      </c>
      <c r="B129" s="14" t="str">
        <f>_xlfn.CONCAT("/* ",A129," */", "        ","""", C129,"""",",")</f>
        <v>/* 3 */        "VIENE TODO MORTAL.",</v>
      </c>
      <c r="C129" s="13" t="s">
        <v>1425</v>
      </c>
      <c r="D129" s="13">
        <v>3</v>
      </c>
      <c r="E129" s="32" t="s">
        <v>1123</v>
      </c>
      <c r="F129" s="33">
        <v>14</v>
      </c>
      <c r="G129" s="34">
        <v>7</v>
      </c>
      <c r="H129" s="30"/>
      <c r="I129" s="27"/>
      <c r="J129" s="28"/>
      <c r="K129" s="32"/>
      <c r="L129" s="33"/>
      <c r="M129" s="34"/>
      <c r="O129"/>
      <c r="Q129"/>
    </row>
    <row r="130" spans="1:17" ht="27" x14ac:dyDescent="0.65">
      <c r="A130" s="13">
        <f t="shared" si="27"/>
        <v>4</v>
      </c>
      <c r="B130" s="14" t="str">
        <f t="shared" ref="B130:B152" si="28">_xlfn.CONCAT("/* ",A130," */", "        ","""", C130,"""",",")</f>
        <v>/* 4 */        "A TI QUE ESCUCHAS LA ORACIÓN",</v>
      </c>
      <c r="C130" s="20" t="s">
        <v>1423</v>
      </c>
      <c r="D130" s="13">
        <v>4</v>
      </c>
      <c r="E130" s="35" t="s">
        <v>1400</v>
      </c>
      <c r="F130" s="37">
        <v>14</v>
      </c>
      <c r="G130" s="37"/>
      <c r="H130" s="31" t="s">
        <v>1123</v>
      </c>
      <c r="I130" s="29">
        <v>90</v>
      </c>
      <c r="J130" s="29">
        <v>7</v>
      </c>
      <c r="K130" s="35"/>
      <c r="L130" s="37"/>
      <c r="M130" s="37"/>
      <c r="O130"/>
      <c r="Q130"/>
    </row>
    <row r="131" spans="1:17" ht="27" x14ac:dyDescent="0.65">
      <c r="A131" s="13">
        <f t="shared" si="27"/>
        <v>5</v>
      </c>
      <c r="B131" s="14" t="str">
        <f t="shared" si="28"/>
        <v>/* 5 */        "VIENE TODO MORTAL,",</v>
      </c>
      <c r="C131" s="13" t="s">
        <v>1424</v>
      </c>
      <c r="D131" s="13">
        <v>5</v>
      </c>
      <c r="E131" s="32" t="s">
        <v>1400</v>
      </c>
      <c r="F131" s="33">
        <v>14</v>
      </c>
      <c r="G131" s="34"/>
      <c r="H131" s="30"/>
      <c r="I131" s="27"/>
      <c r="J131" s="28"/>
      <c r="K131" s="32"/>
      <c r="L131" s="33"/>
      <c r="M131" s="34"/>
      <c r="O131"/>
      <c r="Q131"/>
    </row>
    <row r="132" spans="1:17" ht="27" x14ac:dyDescent="0.65">
      <c r="A132" s="13">
        <f t="shared" si="27"/>
        <v>6</v>
      </c>
      <c r="B132" s="14" t="str">
        <f t="shared" si="28"/>
        <v>/* 6 */        "VIENE TODO MORTAL.",</v>
      </c>
      <c r="C132" s="13" t="s">
        <v>1425</v>
      </c>
      <c r="D132" s="13">
        <v>6</v>
      </c>
      <c r="E132" s="35" t="s">
        <v>1123</v>
      </c>
      <c r="F132" s="37">
        <v>14</v>
      </c>
      <c r="G132" s="37">
        <v>7</v>
      </c>
      <c r="H132" s="31"/>
      <c r="I132" s="29"/>
      <c r="J132" s="29"/>
      <c r="K132" s="35"/>
      <c r="L132" s="37"/>
      <c r="M132" s="37"/>
      <c r="O132"/>
    </row>
    <row r="133" spans="1:17" ht="27" x14ac:dyDescent="0.65">
      <c r="A133" s="13">
        <f t="shared" si="27"/>
        <v>7</v>
      </c>
      <c r="B133" s="14" t="str">
        <f t="shared" si="28"/>
        <v>/* 7 */        "A TI QUE ESCUCHAS LA ORACIÓN",</v>
      </c>
      <c r="C133" s="13" t="s">
        <v>1423</v>
      </c>
      <c r="D133" s="13">
        <v>7</v>
      </c>
      <c r="E133" s="32" t="s">
        <v>1400</v>
      </c>
      <c r="F133" s="33">
        <v>14</v>
      </c>
      <c r="G133" s="34"/>
      <c r="H133" s="30" t="s">
        <v>1123</v>
      </c>
      <c r="I133" s="27">
        <v>90</v>
      </c>
      <c r="J133" s="28">
        <v>7</v>
      </c>
      <c r="K133" s="32"/>
      <c r="L133" s="33"/>
      <c r="M133" s="34"/>
      <c r="O133"/>
    </row>
    <row r="134" spans="1:17" ht="27" x14ac:dyDescent="0.65">
      <c r="A134" s="13">
        <f t="shared" si="27"/>
        <v>8</v>
      </c>
      <c r="B134" s="14" t="str">
        <f t="shared" si="28"/>
        <v>/* 8 */        "VIENE TODO MORTAL,",</v>
      </c>
      <c r="C134" s="20" t="s">
        <v>1424</v>
      </c>
      <c r="D134" s="13">
        <v>8</v>
      </c>
      <c r="E134" s="35" t="s">
        <v>1400</v>
      </c>
      <c r="F134" s="37">
        <v>14</v>
      </c>
      <c r="G134" s="37"/>
      <c r="H134" s="31"/>
      <c r="I134" s="29"/>
      <c r="J134" s="29"/>
      <c r="K134" s="35"/>
      <c r="L134" s="37"/>
      <c r="M134" s="37"/>
      <c r="O134"/>
    </row>
    <row r="135" spans="1:17" ht="27" x14ac:dyDescent="0.65">
      <c r="A135" s="13">
        <f t="shared" si="27"/>
        <v>9</v>
      </c>
      <c r="B135" s="14" t="str">
        <f t="shared" si="28"/>
        <v>/* 9 */        "VIENE TODO MORTAL.",</v>
      </c>
      <c r="C135" s="13" t="s">
        <v>1425</v>
      </c>
      <c r="D135" s="13">
        <v>9</v>
      </c>
      <c r="E135" s="32" t="s">
        <v>1123</v>
      </c>
      <c r="F135" s="33">
        <v>14</v>
      </c>
      <c r="G135" s="34">
        <v>7</v>
      </c>
      <c r="H135" s="30"/>
      <c r="I135" s="27"/>
      <c r="J135" s="28"/>
      <c r="K135" s="32"/>
      <c r="L135" s="33"/>
      <c r="M135" s="34"/>
      <c r="O135"/>
    </row>
    <row r="136" spans="1:17" ht="27" hidden="1" x14ac:dyDescent="0.65">
      <c r="A136" s="13">
        <f t="shared" si="27"/>
        <v>10</v>
      </c>
      <c r="B136" s="14" t="str">
        <f t="shared" si="28"/>
        <v>/* 10 */        "",</v>
      </c>
      <c r="D136" s="13">
        <v>26</v>
      </c>
      <c r="E136" s="35" t="s">
        <v>1150</v>
      </c>
      <c r="F136" s="37">
        <v>14</v>
      </c>
      <c r="G136" s="37"/>
      <c r="H136" s="31" t="s">
        <v>1117</v>
      </c>
      <c r="I136" s="29">
        <v>480</v>
      </c>
      <c r="J136" s="29"/>
      <c r="K136" s="35"/>
      <c r="L136" s="37"/>
      <c r="M136" s="37"/>
      <c r="O136"/>
    </row>
    <row r="137" spans="1:17" ht="27" hidden="1" x14ac:dyDescent="0.65">
      <c r="A137" s="13">
        <f t="shared" si="27"/>
        <v>11</v>
      </c>
      <c r="B137" s="14" t="str">
        <f t="shared" si="28"/>
        <v>/* 11 */        "",</v>
      </c>
      <c r="D137" s="13">
        <v>27</v>
      </c>
      <c r="E137" s="32" t="s">
        <v>1150</v>
      </c>
      <c r="F137" s="33">
        <v>14</v>
      </c>
      <c r="G137" s="34"/>
      <c r="H137" s="30" t="s">
        <v>1117</v>
      </c>
      <c r="I137" s="27">
        <v>480</v>
      </c>
      <c r="J137" s="28"/>
      <c r="K137" s="32"/>
      <c r="L137" s="33"/>
      <c r="M137" s="34"/>
      <c r="O137"/>
    </row>
    <row r="138" spans="1:17" ht="27" hidden="1" x14ac:dyDescent="0.65">
      <c r="A138" s="13">
        <f t="shared" si="27"/>
        <v>12</v>
      </c>
      <c r="B138" s="14" t="str">
        <f t="shared" si="28"/>
        <v>/* 12 */        "",</v>
      </c>
      <c r="C138" s="20"/>
      <c r="D138" s="13">
        <v>4</v>
      </c>
      <c r="E138" s="35" t="s">
        <v>1117</v>
      </c>
      <c r="F138" s="37">
        <v>18</v>
      </c>
      <c r="G138" s="37"/>
      <c r="H138" s="31"/>
      <c r="I138" s="29"/>
      <c r="J138" s="29"/>
      <c r="K138" s="35"/>
      <c r="L138" s="37"/>
      <c r="M138" s="37"/>
      <c r="O138"/>
    </row>
    <row r="139" spans="1:17" ht="27" hidden="1" x14ac:dyDescent="0.65">
      <c r="A139" s="13">
        <f t="shared" si="27"/>
        <v>13</v>
      </c>
      <c r="B139" s="14" t="str">
        <f t="shared" si="28"/>
        <v>/* 13 */        "",</v>
      </c>
      <c r="D139" s="13">
        <f t="shared" ref="D139:D146" si="29">A139</f>
        <v>13</v>
      </c>
      <c r="E139" s="32" t="s">
        <v>1217</v>
      </c>
      <c r="F139" s="33">
        <v>18</v>
      </c>
      <c r="G139" s="34"/>
      <c r="H139" s="30" t="s">
        <v>1123</v>
      </c>
      <c r="I139" s="27">
        <v>20</v>
      </c>
      <c r="J139" s="28" t="s">
        <v>1214</v>
      </c>
      <c r="K139" s="32"/>
      <c r="L139" s="33"/>
      <c r="M139" s="34"/>
      <c r="O139"/>
    </row>
    <row r="140" spans="1:17" ht="27" hidden="1" x14ac:dyDescent="0.65">
      <c r="A140" s="13">
        <f t="shared" si="27"/>
        <v>14</v>
      </c>
      <c r="B140" s="14" t="str">
        <f t="shared" si="28"/>
        <v>/* 14 */        "",</v>
      </c>
      <c r="C140" s="20"/>
      <c r="D140" s="13">
        <f t="shared" si="29"/>
        <v>14</v>
      </c>
      <c r="E140" s="35" t="s">
        <v>1123</v>
      </c>
      <c r="F140" s="37">
        <v>35</v>
      </c>
      <c r="G140" s="37" t="s">
        <v>1214</v>
      </c>
      <c r="H140" s="31"/>
      <c r="I140" s="29"/>
      <c r="J140" s="29"/>
      <c r="K140" s="35"/>
      <c r="L140" s="37"/>
      <c r="M140" s="37"/>
      <c r="O140"/>
    </row>
    <row r="141" spans="1:17" ht="27" hidden="1" x14ac:dyDescent="0.65">
      <c r="A141" s="13">
        <f t="shared" si="27"/>
        <v>15</v>
      </c>
      <c r="B141" s="14" t="str">
        <f t="shared" si="28"/>
        <v>/* 15 */        "",</v>
      </c>
      <c r="D141" s="13">
        <f t="shared" si="29"/>
        <v>15</v>
      </c>
      <c r="E141" s="32" t="s">
        <v>1178</v>
      </c>
      <c r="F141" s="33">
        <v>2</v>
      </c>
      <c r="G141" s="34" t="s">
        <v>1214</v>
      </c>
      <c r="H141" s="30" t="s">
        <v>1117</v>
      </c>
      <c r="I141" s="27">
        <v>77</v>
      </c>
      <c r="J141" s="28"/>
      <c r="K141" s="32"/>
      <c r="L141" s="33"/>
      <c r="M141" s="34"/>
      <c r="O141"/>
    </row>
    <row r="142" spans="1:17" ht="27" hidden="1" x14ac:dyDescent="0.65">
      <c r="A142" s="13">
        <f t="shared" si="27"/>
        <v>16</v>
      </c>
      <c r="B142" s="14" t="str">
        <f t="shared" si="28"/>
        <v>/* 16 */        "",</v>
      </c>
      <c r="D142" s="13">
        <f t="shared" si="29"/>
        <v>16</v>
      </c>
      <c r="E142" s="35" t="s">
        <v>1123</v>
      </c>
      <c r="F142" s="37">
        <v>2</v>
      </c>
      <c r="G142" s="37" t="s">
        <v>1214</v>
      </c>
      <c r="H142" s="31"/>
      <c r="I142" s="29"/>
      <c r="J142" s="29"/>
      <c r="K142" s="35"/>
      <c r="L142" s="37"/>
      <c r="M142" s="37"/>
      <c r="O142"/>
    </row>
    <row r="143" spans="1:17" ht="27" hidden="1" x14ac:dyDescent="0.65">
      <c r="A143" s="13">
        <f t="shared" si="27"/>
        <v>17</v>
      </c>
      <c r="B143" s="14" t="str">
        <f t="shared" si="28"/>
        <v>/* 17 */        "",</v>
      </c>
      <c r="D143" s="13">
        <f t="shared" si="29"/>
        <v>17</v>
      </c>
      <c r="E143" s="32" t="s">
        <v>1178</v>
      </c>
      <c r="F143" s="33">
        <v>44</v>
      </c>
      <c r="G143" s="34" t="s">
        <v>1214</v>
      </c>
      <c r="H143" s="30"/>
      <c r="I143" s="27"/>
      <c r="J143" s="28"/>
      <c r="K143" s="32"/>
      <c r="L143" s="33"/>
      <c r="M143" s="34"/>
      <c r="O143"/>
    </row>
    <row r="144" spans="1:17" ht="27" hidden="1" x14ac:dyDescent="0.65">
      <c r="A144" s="13">
        <f t="shared" si="27"/>
        <v>18</v>
      </c>
      <c r="B144" s="14" t="str">
        <f t="shared" si="28"/>
        <v>/* 18 */        "",</v>
      </c>
      <c r="D144" s="13">
        <f t="shared" si="29"/>
        <v>18</v>
      </c>
      <c r="E144" s="35" t="s">
        <v>1117</v>
      </c>
      <c r="F144" s="37">
        <v>14</v>
      </c>
      <c r="G144" s="37"/>
      <c r="H144" s="31"/>
      <c r="I144" s="29"/>
      <c r="J144" s="29"/>
      <c r="K144" s="35"/>
      <c r="L144" s="37"/>
      <c r="M144" s="37"/>
      <c r="O144"/>
    </row>
    <row r="145" spans="1:28" ht="27" hidden="1" x14ac:dyDescent="0.65">
      <c r="A145" s="13">
        <f t="shared" si="27"/>
        <v>19</v>
      </c>
      <c r="B145" s="14" t="str">
        <f t="shared" si="28"/>
        <v>/* 19 */        "",</v>
      </c>
      <c r="C145" s="20"/>
      <c r="D145" s="13">
        <f t="shared" si="29"/>
        <v>19</v>
      </c>
      <c r="E145" s="32" t="s">
        <v>1123</v>
      </c>
      <c r="F145" s="33">
        <v>35</v>
      </c>
      <c r="G145" s="34" t="s">
        <v>1214</v>
      </c>
      <c r="H145" s="30"/>
      <c r="I145" s="27"/>
      <c r="J145" s="28"/>
      <c r="K145" s="32"/>
      <c r="L145" s="33"/>
      <c r="M145" s="34"/>
      <c r="O145"/>
    </row>
    <row r="146" spans="1:28" ht="27" hidden="1" x14ac:dyDescent="0.65">
      <c r="A146" s="13">
        <f t="shared" si="27"/>
        <v>20</v>
      </c>
      <c r="B146" s="14" t="str">
        <f t="shared" si="28"/>
        <v>/* 20 */        "",</v>
      </c>
      <c r="D146" s="13">
        <f t="shared" si="29"/>
        <v>20</v>
      </c>
      <c r="E146" s="35" t="s">
        <v>1178</v>
      </c>
      <c r="F146" s="37">
        <v>2</v>
      </c>
      <c r="G146" s="37" t="s">
        <v>1214</v>
      </c>
      <c r="H146" s="31" t="s">
        <v>1117</v>
      </c>
      <c r="I146" s="29">
        <v>77</v>
      </c>
      <c r="J146" s="29"/>
      <c r="K146" s="35"/>
      <c r="L146" s="37"/>
      <c r="M146" s="37"/>
      <c r="O146"/>
    </row>
    <row r="147" spans="1:28" ht="27" hidden="1" x14ac:dyDescent="0.65">
      <c r="A147" s="13">
        <f t="shared" si="27"/>
        <v>21</v>
      </c>
      <c r="B147" s="14" t="str">
        <f t="shared" si="28"/>
        <v>/* 21 */        "",</v>
      </c>
      <c r="E147" s="32"/>
      <c r="F147" s="33"/>
      <c r="G147" s="34"/>
      <c r="H147" s="30"/>
      <c r="I147" s="27"/>
      <c r="J147" s="28"/>
      <c r="K147" s="32"/>
      <c r="L147" s="33"/>
      <c r="M147" s="34"/>
      <c r="O147"/>
    </row>
    <row r="148" spans="1:28" ht="27" hidden="1" x14ac:dyDescent="0.65">
      <c r="A148" s="13">
        <f t="shared" si="27"/>
        <v>22</v>
      </c>
      <c r="B148" s="14" t="str">
        <f t="shared" si="28"/>
        <v>/* 22 */        "",</v>
      </c>
      <c r="E148" s="35"/>
      <c r="F148" s="37"/>
      <c r="G148" s="37"/>
      <c r="H148" s="31"/>
      <c r="I148" s="29"/>
      <c r="J148" s="29"/>
      <c r="K148" s="35"/>
      <c r="L148" s="37"/>
      <c r="M148" s="37"/>
      <c r="O148"/>
    </row>
    <row r="149" spans="1:28" ht="27" hidden="1" x14ac:dyDescent="0.65">
      <c r="A149" s="13">
        <f t="shared" si="27"/>
        <v>23</v>
      </c>
      <c r="B149" s="14" t="str">
        <f t="shared" si="28"/>
        <v>/* 23 */        "",</v>
      </c>
      <c r="E149" s="32"/>
      <c r="F149" s="33"/>
      <c r="G149" s="34"/>
      <c r="H149" s="30"/>
      <c r="I149" s="27"/>
      <c r="J149" s="28"/>
      <c r="K149" s="32"/>
      <c r="L149" s="33"/>
      <c r="M149" s="34"/>
      <c r="O149"/>
    </row>
    <row r="150" spans="1:28" ht="27" hidden="1" x14ac:dyDescent="0.65">
      <c r="A150" s="13">
        <f t="shared" si="27"/>
        <v>24</v>
      </c>
      <c r="B150" s="14" t="str">
        <f t="shared" si="28"/>
        <v>/* 24 */        "",</v>
      </c>
      <c r="E150" s="35"/>
      <c r="F150" s="37"/>
      <c r="G150" s="37"/>
      <c r="H150" s="31"/>
      <c r="I150" s="29"/>
      <c r="J150" s="29"/>
      <c r="K150" s="35"/>
      <c r="L150" s="37"/>
      <c r="M150" s="37"/>
      <c r="O150"/>
    </row>
    <row r="151" spans="1:28" ht="27" hidden="1" x14ac:dyDescent="0.65">
      <c r="A151" s="13">
        <f t="shared" si="27"/>
        <v>25</v>
      </c>
      <c r="B151" s="14" t="str">
        <f t="shared" si="28"/>
        <v>/* 25 */        "",</v>
      </c>
      <c r="E151" s="32"/>
      <c r="F151" s="33"/>
      <c r="G151" s="34"/>
      <c r="H151" s="30"/>
      <c r="I151" s="27"/>
      <c r="J151" s="28"/>
      <c r="K151" s="32"/>
      <c r="L151" s="33"/>
      <c r="M151" s="34"/>
      <c r="O151"/>
    </row>
    <row r="152" spans="1:28" ht="27" hidden="1" x14ac:dyDescent="0.65">
      <c r="A152" s="13">
        <f t="shared" si="27"/>
        <v>26</v>
      </c>
      <c r="B152" s="14" t="str">
        <f t="shared" si="28"/>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[ac("Si♭", "cp14",""), ac("La","cp90","7")],</v>
      </c>
      <c r="C155" s="14"/>
      <c r="D155" s="14">
        <f>A155</f>
        <v>1</v>
      </c>
      <c r="E155" s="44" t="s">
        <v>1211</v>
      </c>
      <c r="F155" s="38" t="str">
        <f t="shared" ref="F155:F180" si="30">IF(E127="","",E127)</f>
        <v>Si♭</v>
      </c>
      <c r="G155" s="44" t="s">
        <v>1212</v>
      </c>
      <c r="H155" s="21">
        <f>IF(F127="","",F127)</f>
        <v>14</v>
      </c>
      <c r="I155" s="44" t="s">
        <v>1213</v>
      </c>
      <c r="J155" s="21" t="str">
        <f>IF(G127="","",G127)</f>
        <v/>
      </c>
      <c r="K155" t="str">
        <f t="shared" ref="K155:K180" si="31">IF(L155="","""","""), ac(""")</f>
        <v>"), ac("</v>
      </c>
      <c r="L155" s="47" t="str">
        <f t="shared" ref="L155:L180" si="32">IF(H127="","",H127)</f>
        <v>La</v>
      </c>
      <c r="M155" s="52" t="str">
        <f t="shared" ref="M155:M180" si="33">IF(L155="","",""",""")</f>
        <v>","</v>
      </c>
      <c r="N155" s="53" t="str">
        <f t="shared" ref="N155:N180" si="34">IF(L155="","","cp")</f>
        <v>cp</v>
      </c>
      <c r="O155" s="25">
        <f t="shared" ref="O155:O180" si="35">IF(I127="","",I127)</f>
        <v>90</v>
      </c>
      <c r="P155" s="53" t="str">
        <f t="shared" ref="P155:P180" si="36">IF(L155="","",""",""")</f>
        <v>","</v>
      </c>
      <c r="Q155" s="25">
        <f t="shared" ref="Q155:Q180" si="37">IF(J127="","",J127)</f>
        <v>7</v>
      </c>
      <c r="R155" t="str">
        <f>IF(S155="",IF(L155="",")],",""")],"),"), ac(")</f>
        <v>")],</v>
      </c>
      <c r="S155" s="38" t="str">
        <f t="shared" ref="S155:S180" si="38">IF(K127="","",K127)</f>
        <v/>
      </c>
      <c r="T155" s="44" t="str">
        <f t="shared" ref="T155:T180" si="39">IF(S155="","",""",""")</f>
        <v/>
      </c>
      <c r="U155" s="44" t="str">
        <f t="shared" ref="U155:U180" si="40">IF(S155="","","cp")</f>
        <v/>
      </c>
      <c r="V155" s="21" t="str">
        <f t="shared" ref="V155:V180" si="41">IF(L127="","",L127)</f>
        <v/>
      </c>
      <c r="W155" s="44" t="str">
        <f t="shared" ref="W155:W180" si="42">IF(S155="","",""",""")</f>
        <v/>
      </c>
      <c r="X155" s="21" t="str">
        <f t="shared" ref="X155:X180" si="43">IF(M127="","",M127)</f>
        <v/>
      </c>
      <c r="Y155" s="21" t="str">
        <f t="shared" ref="Y155:Y180" si="44">IF(S155="","",IF(L155="","",Z155))</f>
        <v/>
      </c>
      <c r="Z155" t="s">
        <v>1381</v>
      </c>
      <c r="AB155" s="9"/>
    </row>
    <row r="156" spans="1:28" ht="24" x14ac:dyDescent="0.55000000000000004">
      <c r="A156" s="13">
        <f>+A155+1</f>
        <v>2</v>
      </c>
      <c r="B156" s="14" t="str">
        <f t="shared" ref="B156:B180" si="45">_xlfn.CONCAT("/* ",A156,"*/      ",E156:Y156)</f>
        <v>/* 2*/      [ac("Si♭", "cp14","")],</v>
      </c>
      <c r="C156" s="14"/>
      <c r="D156" s="14">
        <f t="shared" ref="D156:D174" si="46">A156</f>
        <v>2</v>
      </c>
      <c r="E156" s="45" t="s">
        <v>1211</v>
      </c>
      <c r="F156" s="46" t="str">
        <f t="shared" si="30"/>
        <v>Si♭</v>
      </c>
      <c r="G156" s="45" t="s">
        <v>1212</v>
      </c>
      <c r="H156" s="24">
        <f>IF(F128="","",F128)</f>
        <v>14</v>
      </c>
      <c r="I156" s="45" t="s">
        <v>1213</v>
      </c>
      <c r="J156" s="24" t="str">
        <f>IF(G128="","",G128)</f>
        <v/>
      </c>
      <c r="K156" t="str">
        <f t="shared" si="31"/>
        <v>"</v>
      </c>
      <c r="L156" s="48" t="str">
        <f t="shared" si="32"/>
        <v/>
      </c>
      <c r="M156" s="54" t="str">
        <f t="shared" si="33"/>
        <v/>
      </c>
      <c r="N156" s="55" t="str">
        <f t="shared" si="34"/>
        <v/>
      </c>
      <c r="O156" s="26" t="str">
        <f t="shared" si="35"/>
        <v/>
      </c>
      <c r="P156" s="55" t="str">
        <f t="shared" si="36"/>
        <v/>
      </c>
      <c r="Q156" s="26" t="str">
        <f t="shared" si="37"/>
        <v/>
      </c>
      <c r="R156" t="str">
        <f t="shared" ref="R156:R180" si="47">IF(S156="",IF(L156="",")],",""")],"),"), ac(")</f>
        <v>)],</v>
      </c>
      <c r="S156" s="46" t="str">
        <f t="shared" si="38"/>
        <v/>
      </c>
      <c r="T156" s="45" t="str">
        <f t="shared" si="39"/>
        <v/>
      </c>
      <c r="U156" s="45" t="str">
        <f t="shared" si="40"/>
        <v/>
      </c>
      <c r="V156" s="24" t="str">
        <f t="shared" si="41"/>
        <v/>
      </c>
      <c r="W156" s="45" t="str">
        <f t="shared" si="42"/>
        <v/>
      </c>
      <c r="X156" s="24" t="str">
        <f t="shared" si="43"/>
        <v/>
      </c>
      <c r="Y156" s="24" t="str">
        <f t="shared" si="44"/>
        <v/>
      </c>
      <c r="Z156" t="s">
        <v>1381</v>
      </c>
    </row>
    <row r="157" spans="1:28" ht="24" x14ac:dyDescent="0.55000000000000004">
      <c r="A157" s="13">
        <f t="shared" ref="A157:A180" si="48">+A156+1</f>
        <v>3</v>
      </c>
      <c r="B157" s="14" t="str">
        <f t="shared" si="45"/>
        <v>/* 3*/      [ac("La", "cp14","7")],</v>
      </c>
      <c r="C157" s="14"/>
      <c r="D157" s="14">
        <f t="shared" si="46"/>
        <v>3</v>
      </c>
      <c r="E157" s="44" t="s">
        <v>1211</v>
      </c>
      <c r="F157" s="38" t="str">
        <f t="shared" si="30"/>
        <v>La</v>
      </c>
      <c r="G157" s="44" t="s">
        <v>1212</v>
      </c>
      <c r="H157" s="21">
        <f>IF(F129="","",F129)</f>
        <v>14</v>
      </c>
      <c r="I157" s="44" t="s">
        <v>1213</v>
      </c>
      <c r="J157" s="21">
        <f>IF(G129="","",G129)</f>
        <v>7</v>
      </c>
      <c r="K157" t="str">
        <f t="shared" si="31"/>
        <v>"</v>
      </c>
      <c r="L157" s="47" t="str">
        <f t="shared" si="32"/>
        <v/>
      </c>
      <c r="M157" s="52" t="str">
        <f t="shared" si="33"/>
        <v/>
      </c>
      <c r="N157" s="53" t="str">
        <f t="shared" si="34"/>
        <v/>
      </c>
      <c r="O157" s="25" t="str">
        <f t="shared" si="35"/>
        <v/>
      </c>
      <c r="P157" s="53" t="str">
        <f t="shared" si="36"/>
        <v/>
      </c>
      <c r="Q157" s="25" t="str">
        <f t="shared" si="37"/>
        <v/>
      </c>
      <c r="R157" t="str">
        <f t="shared" si="47"/>
        <v>)],</v>
      </c>
      <c r="S157" s="38" t="str">
        <f t="shared" si="38"/>
        <v/>
      </c>
      <c r="T157" s="44" t="str">
        <f t="shared" si="39"/>
        <v/>
      </c>
      <c r="U157" s="44" t="str">
        <f t="shared" si="40"/>
        <v/>
      </c>
      <c r="V157" s="21" t="str">
        <f t="shared" si="41"/>
        <v/>
      </c>
      <c r="W157" s="44" t="str">
        <f t="shared" si="42"/>
        <v/>
      </c>
      <c r="X157" s="21" t="str">
        <f t="shared" si="43"/>
        <v/>
      </c>
      <c r="Y157" s="21" t="str">
        <f t="shared" si="44"/>
        <v/>
      </c>
      <c r="Z157" t="s">
        <v>1381</v>
      </c>
    </row>
    <row r="158" spans="1:28" ht="24" x14ac:dyDescent="0.55000000000000004">
      <c r="A158" s="13">
        <f t="shared" si="48"/>
        <v>4</v>
      </c>
      <c r="B158" s="14" t="str">
        <f t="shared" si="45"/>
        <v>/* 4*/      [ac("Si♭", "cp14",""), ac("La","cp90","7")],</v>
      </c>
      <c r="C158" s="14"/>
      <c r="D158" s="14">
        <f t="shared" si="46"/>
        <v>4</v>
      </c>
      <c r="E158" s="45" t="s">
        <v>1211</v>
      </c>
      <c r="F158" s="46" t="str">
        <f t="shared" si="30"/>
        <v>Si♭</v>
      </c>
      <c r="G158" s="45" t="s">
        <v>1212</v>
      </c>
      <c r="H158" s="24">
        <f t="shared" ref="H158" si="49">IF(F130="","",F130)</f>
        <v>14</v>
      </c>
      <c r="I158" s="45" t="s">
        <v>1213</v>
      </c>
      <c r="J158" s="24" t="str">
        <f t="shared" ref="J158" si="50">IF(G130="","",G130)</f>
        <v/>
      </c>
      <c r="K158" t="str">
        <f t="shared" si="31"/>
        <v>"), ac("</v>
      </c>
      <c r="L158" s="48" t="str">
        <f t="shared" si="32"/>
        <v>La</v>
      </c>
      <c r="M158" s="54" t="str">
        <f t="shared" si="33"/>
        <v>","</v>
      </c>
      <c r="N158" s="55" t="str">
        <f t="shared" si="34"/>
        <v>cp</v>
      </c>
      <c r="O158" s="26">
        <f t="shared" si="35"/>
        <v>90</v>
      </c>
      <c r="P158" s="55" t="str">
        <f t="shared" si="36"/>
        <v>","</v>
      </c>
      <c r="Q158" s="26">
        <f t="shared" si="37"/>
        <v>7</v>
      </c>
      <c r="R158" t="str">
        <f t="shared" si="47"/>
        <v>")],</v>
      </c>
      <c r="S158" s="46" t="str">
        <f t="shared" si="38"/>
        <v/>
      </c>
      <c r="T158" s="45" t="str">
        <f t="shared" si="39"/>
        <v/>
      </c>
      <c r="U158" s="45" t="str">
        <f t="shared" si="40"/>
        <v/>
      </c>
      <c r="V158" s="24" t="str">
        <f t="shared" si="41"/>
        <v/>
      </c>
      <c r="W158" s="45" t="str">
        <f t="shared" si="42"/>
        <v/>
      </c>
      <c r="X158" s="24" t="str">
        <f t="shared" si="43"/>
        <v/>
      </c>
      <c r="Y158" s="24" t="str">
        <f t="shared" si="44"/>
        <v/>
      </c>
      <c r="Z158" t="s">
        <v>1381</v>
      </c>
    </row>
    <row r="159" spans="1:28" ht="24" x14ac:dyDescent="0.55000000000000004">
      <c r="A159" s="13">
        <f>+A158+1</f>
        <v>5</v>
      </c>
      <c r="B159" s="14" t="str">
        <f t="shared" si="45"/>
        <v>/* 5*/      [ac("Si♭", "cp14","")],</v>
      </c>
      <c r="C159" s="14"/>
      <c r="D159" s="14">
        <f t="shared" si="46"/>
        <v>5</v>
      </c>
      <c r="E159" s="44" t="s">
        <v>1211</v>
      </c>
      <c r="F159" s="38" t="str">
        <f t="shared" si="30"/>
        <v>Si♭</v>
      </c>
      <c r="G159" s="44" t="s">
        <v>1212</v>
      </c>
      <c r="H159" s="21">
        <f>IF(F131="","",F131)</f>
        <v>14</v>
      </c>
      <c r="I159" s="44" t="s">
        <v>1213</v>
      </c>
      <c r="J159" s="21" t="str">
        <f>IF(G131="","",G131)</f>
        <v/>
      </c>
      <c r="K159" t="str">
        <f t="shared" si="31"/>
        <v>"</v>
      </c>
      <c r="L159" s="47" t="str">
        <f t="shared" si="32"/>
        <v/>
      </c>
      <c r="M159" s="52" t="str">
        <f t="shared" si="33"/>
        <v/>
      </c>
      <c r="N159" s="53" t="str">
        <f t="shared" si="34"/>
        <v/>
      </c>
      <c r="O159" s="25" t="str">
        <f t="shared" si="35"/>
        <v/>
      </c>
      <c r="P159" s="53" t="str">
        <f t="shared" si="36"/>
        <v/>
      </c>
      <c r="Q159" s="25" t="str">
        <f t="shared" si="37"/>
        <v/>
      </c>
      <c r="R159" t="str">
        <f t="shared" si="47"/>
        <v>)],</v>
      </c>
      <c r="S159" s="38" t="str">
        <f t="shared" si="38"/>
        <v/>
      </c>
      <c r="T159" s="44" t="str">
        <f t="shared" si="39"/>
        <v/>
      </c>
      <c r="U159" s="44" t="str">
        <f t="shared" si="40"/>
        <v/>
      </c>
      <c r="V159" s="21" t="str">
        <f t="shared" si="41"/>
        <v/>
      </c>
      <c r="W159" s="44" t="str">
        <f t="shared" si="42"/>
        <v/>
      </c>
      <c r="X159" s="21" t="str">
        <f t="shared" si="43"/>
        <v/>
      </c>
      <c r="Y159" s="21" t="str">
        <f t="shared" si="44"/>
        <v/>
      </c>
      <c r="Z159" t="s">
        <v>1381</v>
      </c>
    </row>
    <row r="160" spans="1:28" ht="24" x14ac:dyDescent="0.55000000000000004">
      <c r="A160" s="13">
        <f t="shared" si="48"/>
        <v>6</v>
      </c>
      <c r="B160" s="14" t="str">
        <f t="shared" si="45"/>
        <v>/* 6*/      [ac("La", "cp14","7")],</v>
      </c>
      <c r="C160" s="14"/>
      <c r="D160" s="14">
        <f t="shared" si="46"/>
        <v>6</v>
      </c>
      <c r="E160" s="45" t="s">
        <v>1211</v>
      </c>
      <c r="F160" s="46" t="str">
        <f t="shared" si="30"/>
        <v>La</v>
      </c>
      <c r="G160" s="45" t="s">
        <v>1212</v>
      </c>
      <c r="H160" s="24">
        <f t="shared" ref="H160" si="51">IF(F132="","",F132)</f>
        <v>14</v>
      </c>
      <c r="I160" s="45" t="s">
        <v>1213</v>
      </c>
      <c r="J160" s="24">
        <f t="shared" ref="J160" si="52">IF(G132="","",G132)</f>
        <v>7</v>
      </c>
      <c r="K160" t="str">
        <f t="shared" si="31"/>
        <v>"</v>
      </c>
      <c r="L160" s="48" t="str">
        <f t="shared" si="32"/>
        <v/>
      </c>
      <c r="M160" s="54" t="str">
        <f t="shared" si="33"/>
        <v/>
      </c>
      <c r="N160" s="55" t="str">
        <f t="shared" si="34"/>
        <v/>
      </c>
      <c r="O160" s="26" t="str">
        <f t="shared" si="35"/>
        <v/>
      </c>
      <c r="P160" s="55" t="str">
        <f t="shared" si="36"/>
        <v/>
      </c>
      <c r="Q160" s="26" t="str">
        <f t="shared" si="37"/>
        <v/>
      </c>
      <c r="R160" t="str">
        <f t="shared" si="47"/>
        <v>)],</v>
      </c>
      <c r="S160" s="46" t="str">
        <f t="shared" si="38"/>
        <v/>
      </c>
      <c r="T160" s="45" t="str">
        <f t="shared" si="39"/>
        <v/>
      </c>
      <c r="U160" s="45" t="str">
        <f t="shared" si="40"/>
        <v/>
      </c>
      <c r="V160" s="24" t="str">
        <f t="shared" si="41"/>
        <v/>
      </c>
      <c r="W160" s="45" t="str">
        <f t="shared" si="42"/>
        <v/>
      </c>
      <c r="X160" s="24" t="str">
        <f t="shared" si="43"/>
        <v/>
      </c>
      <c r="Y160" s="24" t="str">
        <f t="shared" si="44"/>
        <v/>
      </c>
      <c r="Z160" t="s">
        <v>1381</v>
      </c>
    </row>
    <row r="161" spans="1:26" ht="24" x14ac:dyDescent="0.55000000000000004">
      <c r="A161" s="13">
        <f t="shared" si="48"/>
        <v>7</v>
      </c>
      <c r="B161" s="14" t="str">
        <f>_xlfn.CONCAT("/* ",A161,"*/      ",E161:Y161)</f>
        <v>/* 7*/      [ac("Si♭", "cp14",""), ac("La","cp90","7")],</v>
      </c>
      <c r="C161" s="14"/>
      <c r="D161" s="14">
        <f t="shared" si="46"/>
        <v>7</v>
      </c>
      <c r="E161" s="44" t="s">
        <v>1211</v>
      </c>
      <c r="F161" s="38" t="str">
        <f t="shared" si="30"/>
        <v>Si♭</v>
      </c>
      <c r="G161" s="44" t="s">
        <v>1212</v>
      </c>
      <c r="H161" s="21">
        <f>IF(F133="","",F133)</f>
        <v>14</v>
      </c>
      <c r="I161" s="44" t="s">
        <v>1213</v>
      </c>
      <c r="J161" s="21" t="str">
        <f>IF(G133="","",G133)</f>
        <v/>
      </c>
      <c r="K161" t="str">
        <f t="shared" si="31"/>
        <v>"), ac("</v>
      </c>
      <c r="L161" s="47" t="str">
        <f t="shared" si="32"/>
        <v>La</v>
      </c>
      <c r="M161" s="52" t="str">
        <f t="shared" si="33"/>
        <v>","</v>
      </c>
      <c r="N161" s="53" t="str">
        <f t="shared" si="34"/>
        <v>cp</v>
      </c>
      <c r="O161" s="25">
        <f t="shared" si="35"/>
        <v>90</v>
      </c>
      <c r="P161" s="53" t="str">
        <f t="shared" si="36"/>
        <v>","</v>
      </c>
      <c r="Q161" s="25">
        <f t="shared" si="37"/>
        <v>7</v>
      </c>
      <c r="R161" t="str">
        <f t="shared" si="47"/>
        <v>")],</v>
      </c>
      <c r="S161" s="38" t="str">
        <f t="shared" si="38"/>
        <v/>
      </c>
      <c r="T161" s="44" t="str">
        <f t="shared" si="39"/>
        <v/>
      </c>
      <c r="U161" s="44" t="str">
        <f t="shared" si="40"/>
        <v/>
      </c>
      <c r="V161" s="21" t="str">
        <f t="shared" si="41"/>
        <v/>
      </c>
      <c r="W161" s="44" t="str">
        <f t="shared" si="42"/>
        <v/>
      </c>
      <c r="X161" s="21" t="str">
        <f t="shared" si="43"/>
        <v/>
      </c>
      <c r="Y161" s="21" t="str">
        <f t="shared" si="44"/>
        <v/>
      </c>
      <c r="Z161" t="s">
        <v>1381</v>
      </c>
    </row>
    <row r="162" spans="1:26" ht="24" x14ac:dyDescent="0.55000000000000004">
      <c r="A162" s="13">
        <f t="shared" si="48"/>
        <v>8</v>
      </c>
      <c r="B162" s="14" t="str">
        <f t="shared" si="45"/>
        <v>/* 8*/      [ac("Si♭", "cp14","")],</v>
      </c>
      <c r="C162" s="14"/>
      <c r="D162" s="14">
        <f t="shared" si="46"/>
        <v>8</v>
      </c>
      <c r="E162" s="45" t="s">
        <v>1211</v>
      </c>
      <c r="F162" s="46" t="str">
        <f t="shared" si="30"/>
        <v>Si♭</v>
      </c>
      <c r="G162" s="45" t="s">
        <v>1212</v>
      </c>
      <c r="H162" s="24">
        <f t="shared" ref="H162" si="53">IF(F134="","",F134)</f>
        <v>14</v>
      </c>
      <c r="I162" s="45" t="s">
        <v>1213</v>
      </c>
      <c r="J162" s="24" t="str">
        <f t="shared" ref="J162" si="54">IF(G134="","",G134)</f>
        <v/>
      </c>
      <c r="K162" t="str">
        <f t="shared" si="31"/>
        <v>"</v>
      </c>
      <c r="L162" s="48" t="str">
        <f t="shared" si="32"/>
        <v/>
      </c>
      <c r="M162" s="54" t="str">
        <f t="shared" si="33"/>
        <v/>
      </c>
      <c r="N162" s="55" t="str">
        <f t="shared" si="34"/>
        <v/>
      </c>
      <c r="O162" s="26" t="str">
        <f t="shared" si="35"/>
        <v/>
      </c>
      <c r="P162" s="55" t="str">
        <f t="shared" si="36"/>
        <v/>
      </c>
      <c r="Q162" s="26" t="str">
        <f t="shared" si="37"/>
        <v/>
      </c>
      <c r="R162" t="str">
        <f t="shared" si="47"/>
        <v>)],</v>
      </c>
      <c r="S162" s="46" t="str">
        <f t="shared" si="38"/>
        <v/>
      </c>
      <c r="T162" s="45" t="str">
        <f t="shared" si="39"/>
        <v/>
      </c>
      <c r="U162" s="45" t="str">
        <f t="shared" si="40"/>
        <v/>
      </c>
      <c r="V162" s="24" t="str">
        <f t="shared" si="41"/>
        <v/>
      </c>
      <c r="W162" s="45" t="str">
        <f t="shared" si="42"/>
        <v/>
      </c>
      <c r="X162" s="24" t="str">
        <f t="shared" si="43"/>
        <v/>
      </c>
      <c r="Y162" s="24" t="str">
        <f t="shared" si="44"/>
        <v/>
      </c>
      <c r="Z162" t="s">
        <v>1381</v>
      </c>
    </row>
    <row r="163" spans="1:26" ht="24" x14ac:dyDescent="0.55000000000000004">
      <c r="A163" s="13">
        <f>+A162+1</f>
        <v>9</v>
      </c>
      <c r="B163" s="14" t="str">
        <f t="shared" si="45"/>
        <v>/* 9*/      [ac("La", "cp14","7")],</v>
      </c>
      <c r="C163" s="14"/>
      <c r="D163" s="14">
        <f t="shared" si="46"/>
        <v>9</v>
      </c>
      <c r="E163" s="44" t="s">
        <v>1211</v>
      </c>
      <c r="F163" s="38" t="str">
        <f t="shared" si="30"/>
        <v>La</v>
      </c>
      <c r="G163" s="44" t="s">
        <v>1212</v>
      </c>
      <c r="H163" s="21">
        <f>IF(F135="","",F135)</f>
        <v>14</v>
      </c>
      <c r="I163" s="44" t="s">
        <v>1213</v>
      </c>
      <c r="J163" s="21">
        <f>IF(G135="","",G135)</f>
        <v>7</v>
      </c>
      <c r="K163" t="str">
        <f t="shared" si="31"/>
        <v>"</v>
      </c>
      <c r="L163" s="47" t="str">
        <f t="shared" si="32"/>
        <v/>
      </c>
      <c r="M163" s="52" t="str">
        <f t="shared" si="33"/>
        <v/>
      </c>
      <c r="N163" s="53" t="str">
        <f t="shared" si="34"/>
        <v/>
      </c>
      <c r="O163" s="25" t="str">
        <f t="shared" si="35"/>
        <v/>
      </c>
      <c r="P163" s="53" t="str">
        <f t="shared" si="36"/>
        <v/>
      </c>
      <c r="Q163" s="25" t="str">
        <f t="shared" si="37"/>
        <v/>
      </c>
      <c r="R163" t="str">
        <f t="shared" si="47"/>
        <v>)],</v>
      </c>
      <c r="S163" s="38" t="str">
        <f t="shared" si="38"/>
        <v/>
      </c>
      <c r="T163" s="44" t="str">
        <f t="shared" si="39"/>
        <v/>
      </c>
      <c r="U163" s="44" t="str">
        <f t="shared" si="40"/>
        <v/>
      </c>
      <c r="V163" s="21" t="str">
        <f t="shared" si="41"/>
        <v/>
      </c>
      <c r="W163" s="44" t="str">
        <f t="shared" si="42"/>
        <v/>
      </c>
      <c r="X163" s="21" t="str">
        <f t="shared" si="43"/>
        <v/>
      </c>
      <c r="Y163" s="21" t="str">
        <f t="shared" si="44"/>
        <v/>
      </c>
      <c r="Z163" t="s">
        <v>1381</v>
      </c>
    </row>
    <row r="164" spans="1:26" ht="24" hidden="1" x14ac:dyDescent="0.55000000000000004">
      <c r="A164" s="13">
        <f t="shared" si="48"/>
        <v>10</v>
      </c>
      <c r="B164" s="14" t="str">
        <f t="shared" si="45"/>
        <v>/* 10*/      [ac("Fa", "cp14",""), ac("Mi","cp480","")],</v>
      </c>
      <c r="C164" s="14"/>
      <c r="D164" s="14">
        <f t="shared" si="46"/>
        <v>10</v>
      </c>
      <c r="E164" s="45" t="s">
        <v>1211</v>
      </c>
      <c r="F164" s="46" t="str">
        <f t="shared" si="30"/>
        <v>Fa</v>
      </c>
      <c r="G164" s="45" t="s">
        <v>1212</v>
      </c>
      <c r="H164" s="24">
        <f t="shared" ref="H164" si="55">IF(F136="","",F136)</f>
        <v>14</v>
      </c>
      <c r="I164" s="45" t="s">
        <v>1213</v>
      </c>
      <c r="J164" s="24" t="str">
        <f t="shared" ref="J164" si="56">IF(G136="","",G136)</f>
        <v/>
      </c>
      <c r="K164" t="str">
        <f t="shared" si="31"/>
        <v>"), ac("</v>
      </c>
      <c r="L164" s="48" t="str">
        <f t="shared" si="32"/>
        <v>Mi</v>
      </c>
      <c r="M164" s="54" t="str">
        <f t="shared" si="33"/>
        <v>","</v>
      </c>
      <c r="N164" s="55" t="str">
        <f t="shared" si="34"/>
        <v>cp</v>
      </c>
      <c r="O164" s="26">
        <f t="shared" si="35"/>
        <v>480</v>
      </c>
      <c r="P164" s="55" t="str">
        <f t="shared" si="36"/>
        <v>","</v>
      </c>
      <c r="Q164" s="26" t="str">
        <f t="shared" si="37"/>
        <v/>
      </c>
      <c r="R164" t="str">
        <f t="shared" si="47"/>
        <v>")],</v>
      </c>
      <c r="S164" s="46" t="str">
        <f t="shared" si="38"/>
        <v/>
      </c>
      <c r="T164" s="45" t="str">
        <f t="shared" si="39"/>
        <v/>
      </c>
      <c r="U164" s="45" t="str">
        <f t="shared" si="40"/>
        <v/>
      </c>
      <c r="V164" s="24" t="str">
        <f t="shared" si="41"/>
        <v/>
      </c>
      <c r="W164" s="45" t="str">
        <f t="shared" si="42"/>
        <v/>
      </c>
      <c r="X164" s="24" t="str">
        <f t="shared" si="43"/>
        <v/>
      </c>
      <c r="Y164" s="24" t="str">
        <f t="shared" si="44"/>
        <v/>
      </c>
      <c r="Z164" t="s">
        <v>1381</v>
      </c>
    </row>
    <row r="165" spans="1:26" ht="24" hidden="1" x14ac:dyDescent="0.55000000000000004">
      <c r="A165" s="13">
        <f t="shared" si="48"/>
        <v>11</v>
      </c>
      <c r="B165" s="14" t="str">
        <f t="shared" si="45"/>
        <v>/* 11*/      [ac("Fa", "cp14",""), ac("Mi","cp480","")],</v>
      </c>
      <c r="C165" s="14"/>
      <c r="D165" s="14">
        <f t="shared" si="46"/>
        <v>11</v>
      </c>
      <c r="E165" s="44" t="s">
        <v>1211</v>
      </c>
      <c r="F165" s="38" t="str">
        <f t="shared" si="30"/>
        <v>Fa</v>
      </c>
      <c r="G165" s="44" t="s">
        <v>1212</v>
      </c>
      <c r="H165" s="21">
        <f>IF(F137="","",F137)</f>
        <v>14</v>
      </c>
      <c r="I165" s="44" t="s">
        <v>1213</v>
      </c>
      <c r="J165" s="21" t="str">
        <f>IF(G137="","",G137)</f>
        <v/>
      </c>
      <c r="K165" t="str">
        <f t="shared" si="31"/>
        <v>"), ac("</v>
      </c>
      <c r="L165" s="47" t="str">
        <f t="shared" si="32"/>
        <v>Mi</v>
      </c>
      <c r="M165" s="52" t="str">
        <f t="shared" si="33"/>
        <v>","</v>
      </c>
      <c r="N165" s="53" t="str">
        <f t="shared" si="34"/>
        <v>cp</v>
      </c>
      <c r="O165" s="25">
        <f t="shared" si="35"/>
        <v>480</v>
      </c>
      <c r="P165" s="53" t="str">
        <f t="shared" si="36"/>
        <v>","</v>
      </c>
      <c r="Q165" s="25" t="str">
        <f t="shared" si="37"/>
        <v/>
      </c>
      <c r="R165" t="str">
        <f t="shared" si="47"/>
        <v>")],</v>
      </c>
      <c r="S165" s="38" t="str">
        <f t="shared" si="38"/>
        <v/>
      </c>
      <c r="T165" s="44" t="str">
        <f t="shared" si="39"/>
        <v/>
      </c>
      <c r="U165" s="44" t="str">
        <f t="shared" si="40"/>
        <v/>
      </c>
      <c r="V165" s="21" t="str">
        <f t="shared" si="41"/>
        <v/>
      </c>
      <c r="W165" s="44" t="str">
        <f t="shared" si="42"/>
        <v/>
      </c>
      <c r="X165" s="21" t="str">
        <f t="shared" si="43"/>
        <v/>
      </c>
      <c r="Y165" s="21" t="str">
        <f t="shared" si="44"/>
        <v/>
      </c>
      <c r="Z165" t="s">
        <v>1381</v>
      </c>
    </row>
    <row r="166" spans="1:26" ht="24" hidden="1" x14ac:dyDescent="0.55000000000000004">
      <c r="A166" s="13">
        <f t="shared" si="48"/>
        <v>12</v>
      </c>
      <c r="B166" s="14" t="str">
        <f t="shared" si="45"/>
        <v>/* 12*/      [ac("Mi", "cp18","")],</v>
      </c>
      <c r="C166" s="14"/>
      <c r="D166" s="14">
        <f t="shared" si="46"/>
        <v>12</v>
      </c>
      <c r="E166" s="45" t="s">
        <v>1211</v>
      </c>
      <c r="F166" s="46" t="str">
        <f t="shared" si="30"/>
        <v>Mi</v>
      </c>
      <c r="G166" s="45" t="s">
        <v>1212</v>
      </c>
      <c r="H166" s="24">
        <f t="shared" ref="H166" si="57">IF(F138="","",F138)</f>
        <v>18</v>
      </c>
      <c r="I166" s="45" t="s">
        <v>1213</v>
      </c>
      <c r="J166" s="24" t="str">
        <f t="shared" ref="J166" si="58">IF(G138="","",G138)</f>
        <v/>
      </c>
      <c r="K166" t="str">
        <f t="shared" si="31"/>
        <v>"</v>
      </c>
      <c r="L166" s="48" t="str">
        <f t="shared" si="32"/>
        <v/>
      </c>
      <c r="M166" s="54" t="str">
        <f t="shared" si="33"/>
        <v/>
      </c>
      <c r="N166" s="55" t="str">
        <f t="shared" si="34"/>
        <v/>
      </c>
      <c r="O166" s="26" t="str">
        <f t="shared" si="35"/>
        <v/>
      </c>
      <c r="P166" s="55" t="str">
        <f t="shared" si="36"/>
        <v/>
      </c>
      <c r="Q166" s="26" t="str">
        <f t="shared" si="37"/>
        <v/>
      </c>
      <c r="R166" t="str">
        <f t="shared" si="47"/>
        <v>)],</v>
      </c>
      <c r="S166" s="46" t="str">
        <f t="shared" si="38"/>
        <v/>
      </c>
      <c r="T166" s="45" t="str">
        <f t="shared" si="39"/>
        <v/>
      </c>
      <c r="U166" s="45" t="str">
        <f t="shared" si="40"/>
        <v/>
      </c>
      <c r="V166" s="24" t="str">
        <f t="shared" si="41"/>
        <v/>
      </c>
      <c r="W166" s="45" t="str">
        <f t="shared" si="42"/>
        <v/>
      </c>
      <c r="X166" s="24" t="str">
        <f t="shared" si="43"/>
        <v/>
      </c>
      <c r="Y166" s="24" t="str">
        <f t="shared" si="44"/>
        <v/>
      </c>
      <c r="Z166" t="s">
        <v>1381</v>
      </c>
    </row>
    <row r="167" spans="1:26" ht="24" hidden="1" x14ac:dyDescent="0.55000000000000004">
      <c r="A167" s="13">
        <f>+A166+1</f>
        <v>13</v>
      </c>
      <c r="B167" s="14" t="str">
        <f t="shared" si="45"/>
        <v>/* 13*/      [ac("Sol", "cp18",""), ac("La","cp20","m")],</v>
      </c>
      <c r="C167" s="14"/>
      <c r="D167" s="14">
        <f t="shared" si="46"/>
        <v>13</v>
      </c>
      <c r="E167" s="44" t="s">
        <v>1211</v>
      </c>
      <c r="F167" s="38" t="str">
        <f t="shared" si="30"/>
        <v>Sol</v>
      </c>
      <c r="G167" s="44" t="s">
        <v>1212</v>
      </c>
      <c r="H167" s="21">
        <f>IF(F139="","",F139)</f>
        <v>18</v>
      </c>
      <c r="I167" s="44" t="s">
        <v>1213</v>
      </c>
      <c r="J167" s="21" t="str">
        <f>IF(G139="","",G139)</f>
        <v/>
      </c>
      <c r="K167" t="str">
        <f t="shared" si="31"/>
        <v>"), ac("</v>
      </c>
      <c r="L167" s="47" t="str">
        <f t="shared" si="32"/>
        <v>La</v>
      </c>
      <c r="M167" s="52" t="str">
        <f t="shared" si="33"/>
        <v>","</v>
      </c>
      <c r="N167" s="53" t="str">
        <f t="shared" si="34"/>
        <v>cp</v>
      </c>
      <c r="O167" s="25">
        <f t="shared" si="35"/>
        <v>20</v>
      </c>
      <c r="P167" s="53" t="str">
        <f t="shared" si="36"/>
        <v>","</v>
      </c>
      <c r="Q167" s="25" t="str">
        <f t="shared" si="37"/>
        <v>m</v>
      </c>
      <c r="R167" t="str">
        <f t="shared" si="47"/>
        <v>")],</v>
      </c>
      <c r="S167" s="38" t="str">
        <f t="shared" si="38"/>
        <v/>
      </c>
      <c r="T167" s="44" t="str">
        <f t="shared" si="39"/>
        <v/>
      </c>
      <c r="U167" s="44" t="str">
        <f t="shared" si="40"/>
        <v/>
      </c>
      <c r="V167" s="21" t="str">
        <f t="shared" si="41"/>
        <v/>
      </c>
      <c r="W167" s="44" t="str">
        <f t="shared" si="42"/>
        <v/>
      </c>
      <c r="X167" s="21" t="str">
        <f t="shared" si="43"/>
        <v/>
      </c>
      <c r="Y167" s="21" t="str">
        <f t="shared" si="44"/>
        <v/>
      </c>
      <c r="Z167" t="s">
        <v>1381</v>
      </c>
    </row>
    <row r="168" spans="1:26" ht="24" hidden="1" x14ac:dyDescent="0.55000000000000004">
      <c r="A168" s="13">
        <f t="shared" si="48"/>
        <v>14</v>
      </c>
      <c r="B168" s="14" t="str">
        <f t="shared" si="45"/>
        <v>/* 14*/      [ac("La", "cp35","m")],</v>
      </c>
      <c r="C168" s="14"/>
      <c r="D168" s="14">
        <f t="shared" si="46"/>
        <v>14</v>
      </c>
      <c r="E168" s="45" t="s">
        <v>1211</v>
      </c>
      <c r="F168" s="46" t="str">
        <f t="shared" si="30"/>
        <v>La</v>
      </c>
      <c r="G168" s="45" t="s">
        <v>1212</v>
      </c>
      <c r="H168" s="24">
        <f t="shared" ref="H168" si="59">IF(F140="","",F140)</f>
        <v>35</v>
      </c>
      <c r="I168" s="45" t="s">
        <v>1213</v>
      </c>
      <c r="J168" s="24" t="str">
        <f t="shared" ref="J168" si="60">IF(G140="","",G140)</f>
        <v>m</v>
      </c>
      <c r="K168" t="str">
        <f t="shared" si="31"/>
        <v>"</v>
      </c>
      <c r="L168" s="48" t="str">
        <f t="shared" si="32"/>
        <v/>
      </c>
      <c r="M168" s="54" t="str">
        <f t="shared" si="33"/>
        <v/>
      </c>
      <c r="N168" s="55" t="str">
        <f t="shared" si="34"/>
        <v/>
      </c>
      <c r="O168" s="26" t="str">
        <f t="shared" si="35"/>
        <v/>
      </c>
      <c r="P168" s="55" t="str">
        <f t="shared" si="36"/>
        <v/>
      </c>
      <c r="Q168" s="26" t="str">
        <f t="shared" si="37"/>
        <v/>
      </c>
      <c r="R168" t="str">
        <f t="shared" si="47"/>
        <v>)],</v>
      </c>
      <c r="S168" s="46" t="str">
        <f t="shared" si="38"/>
        <v/>
      </c>
      <c r="T168" s="45" t="str">
        <f t="shared" si="39"/>
        <v/>
      </c>
      <c r="U168" s="45" t="str">
        <f t="shared" si="40"/>
        <v/>
      </c>
      <c r="V168" s="24" t="str">
        <f t="shared" si="41"/>
        <v/>
      </c>
      <c r="W168" s="45" t="str">
        <f t="shared" si="42"/>
        <v/>
      </c>
      <c r="X168" s="24" t="str">
        <f t="shared" si="43"/>
        <v/>
      </c>
      <c r="Y168" s="24" t="str">
        <f t="shared" si="44"/>
        <v/>
      </c>
      <c r="Z168" t="s">
        <v>1381</v>
      </c>
    </row>
    <row r="169" spans="1:26" ht="24" hidden="1" x14ac:dyDescent="0.55000000000000004">
      <c r="A169" s="13">
        <f t="shared" si="48"/>
        <v>15</v>
      </c>
      <c r="B169" s="14" t="str">
        <f t="shared" si="45"/>
        <v>/* 15*/      [ac("Re", "cp2","m"), ac("Mi","cp77","")],</v>
      </c>
      <c r="C169" s="14"/>
      <c r="D169" s="14">
        <f t="shared" si="46"/>
        <v>15</v>
      </c>
      <c r="E169" s="44" t="s">
        <v>1211</v>
      </c>
      <c r="F169" s="38" t="str">
        <f t="shared" si="30"/>
        <v>Re</v>
      </c>
      <c r="G169" s="44" t="s">
        <v>1212</v>
      </c>
      <c r="H169" s="21">
        <f>IF(F141="","",F141)</f>
        <v>2</v>
      </c>
      <c r="I169" s="44" t="s">
        <v>1213</v>
      </c>
      <c r="J169" s="21" t="str">
        <f>IF(G141="","",G141)</f>
        <v>m</v>
      </c>
      <c r="K169" t="str">
        <f t="shared" si="31"/>
        <v>"), ac("</v>
      </c>
      <c r="L169" s="47" t="str">
        <f t="shared" si="32"/>
        <v>Mi</v>
      </c>
      <c r="M169" s="52" t="str">
        <f t="shared" si="33"/>
        <v>","</v>
      </c>
      <c r="N169" s="53" t="str">
        <f t="shared" si="34"/>
        <v>cp</v>
      </c>
      <c r="O169" s="25">
        <f t="shared" si="35"/>
        <v>77</v>
      </c>
      <c r="P169" s="53" t="str">
        <f t="shared" si="36"/>
        <v>","</v>
      </c>
      <c r="Q169" s="25" t="str">
        <f t="shared" si="37"/>
        <v/>
      </c>
      <c r="R169" t="str">
        <f t="shared" si="47"/>
        <v>")],</v>
      </c>
      <c r="S169" s="38" t="str">
        <f t="shared" si="38"/>
        <v/>
      </c>
      <c r="T169" s="44" t="str">
        <f t="shared" si="39"/>
        <v/>
      </c>
      <c r="U169" s="44" t="str">
        <f t="shared" si="40"/>
        <v/>
      </c>
      <c r="V169" s="21" t="str">
        <f t="shared" si="41"/>
        <v/>
      </c>
      <c r="W169" s="44" t="str">
        <f t="shared" si="42"/>
        <v/>
      </c>
      <c r="X169" s="21" t="str">
        <f t="shared" si="43"/>
        <v/>
      </c>
      <c r="Y169" s="21" t="str">
        <f t="shared" si="44"/>
        <v/>
      </c>
      <c r="Z169" t="s">
        <v>1381</v>
      </c>
    </row>
    <row r="170" spans="1:26" ht="24" hidden="1" x14ac:dyDescent="0.55000000000000004">
      <c r="A170" s="13">
        <f t="shared" si="48"/>
        <v>16</v>
      </c>
      <c r="B170" s="14" t="str">
        <f t="shared" si="45"/>
        <v>/* 16*/      [ac("La", "cp2","m")],</v>
      </c>
      <c r="C170" s="14"/>
      <c r="D170" s="14">
        <f t="shared" si="46"/>
        <v>16</v>
      </c>
      <c r="E170" s="45" t="s">
        <v>1211</v>
      </c>
      <c r="F170" s="46" t="str">
        <f t="shared" si="30"/>
        <v>La</v>
      </c>
      <c r="G170" s="45" t="s">
        <v>1212</v>
      </c>
      <c r="H170" s="24">
        <f t="shared" ref="H170" si="61">IF(F142="","",F142)</f>
        <v>2</v>
      </c>
      <c r="I170" s="45" t="s">
        <v>1213</v>
      </c>
      <c r="J170" s="24" t="str">
        <f t="shared" ref="J170" si="62">IF(G142="","",G142)</f>
        <v>m</v>
      </c>
      <c r="K170" t="str">
        <f t="shared" si="31"/>
        <v>"</v>
      </c>
      <c r="L170" s="48" t="str">
        <f t="shared" si="32"/>
        <v/>
      </c>
      <c r="M170" s="54" t="str">
        <f t="shared" si="33"/>
        <v/>
      </c>
      <c r="N170" s="55" t="str">
        <f t="shared" si="34"/>
        <v/>
      </c>
      <c r="O170" s="26" t="str">
        <f t="shared" si="35"/>
        <v/>
      </c>
      <c r="P170" s="55" t="str">
        <f t="shared" si="36"/>
        <v/>
      </c>
      <c r="Q170" s="26" t="str">
        <f t="shared" si="37"/>
        <v/>
      </c>
      <c r="R170" t="str">
        <f t="shared" si="47"/>
        <v>)],</v>
      </c>
      <c r="S170" s="46" t="str">
        <f t="shared" si="38"/>
        <v/>
      </c>
      <c r="T170" s="45" t="str">
        <f t="shared" si="39"/>
        <v/>
      </c>
      <c r="U170" s="45" t="str">
        <f t="shared" si="40"/>
        <v/>
      </c>
      <c r="V170" s="24" t="str">
        <f t="shared" si="41"/>
        <v/>
      </c>
      <c r="W170" s="45" t="str">
        <f t="shared" si="42"/>
        <v/>
      </c>
      <c r="X170" s="24" t="str">
        <f t="shared" si="43"/>
        <v/>
      </c>
      <c r="Y170" s="24" t="str">
        <f t="shared" si="44"/>
        <v/>
      </c>
      <c r="Z170" t="s">
        <v>1381</v>
      </c>
    </row>
    <row r="171" spans="1:26" ht="24" hidden="1" x14ac:dyDescent="0.55000000000000004">
      <c r="A171" s="13">
        <f t="shared" si="48"/>
        <v>17</v>
      </c>
      <c r="B171" s="14" t="str">
        <f t="shared" si="45"/>
        <v>/* 17*/      [ac("Re", "cp44","m")],</v>
      </c>
      <c r="C171" s="14"/>
      <c r="D171" s="14">
        <f t="shared" si="46"/>
        <v>17</v>
      </c>
      <c r="E171" s="44" t="s">
        <v>1211</v>
      </c>
      <c r="F171" s="38" t="str">
        <f t="shared" si="30"/>
        <v>Re</v>
      </c>
      <c r="G171" s="44" t="s">
        <v>1212</v>
      </c>
      <c r="H171" s="21">
        <f>IF(F143="","",F143)</f>
        <v>44</v>
      </c>
      <c r="I171" s="44" t="s">
        <v>1213</v>
      </c>
      <c r="J171" s="21" t="str">
        <f>IF(G143="","",G143)</f>
        <v>m</v>
      </c>
      <c r="K171" t="str">
        <f t="shared" si="31"/>
        <v>"</v>
      </c>
      <c r="L171" s="47" t="str">
        <f t="shared" si="32"/>
        <v/>
      </c>
      <c r="M171" s="52" t="str">
        <f t="shared" si="33"/>
        <v/>
      </c>
      <c r="N171" s="53" t="str">
        <f t="shared" si="34"/>
        <v/>
      </c>
      <c r="O171" s="25" t="str">
        <f t="shared" si="35"/>
        <v/>
      </c>
      <c r="P171" s="53" t="str">
        <f t="shared" si="36"/>
        <v/>
      </c>
      <c r="Q171" s="25" t="str">
        <f t="shared" si="37"/>
        <v/>
      </c>
      <c r="R171" t="str">
        <f t="shared" si="47"/>
        <v>)],</v>
      </c>
      <c r="S171" s="38" t="str">
        <f t="shared" si="38"/>
        <v/>
      </c>
      <c r="T171" s="44" t="str">
        <f t="shared" si="39"/>
        <v/>
      </c>
      <c r="U171" s="44" t="str">
        <f t="shared" si="40"/>
        <v/>
      </c>
      <c r="V171" s="21" t="str">
        <f t="shared" si="41"/>
        <v/>
      </c>
      <c r="W171" s="44" t="str">
        <f t="shared" si="42"/>
        <v/>
      </c>
      <c r="X171" s="21" t="str">
        <f t="shared" si="43"/>
        <v/>
      </c>
      <c r="Y171" s="21" t="str">
        <f t="shared" si="44"/>
        <v/>
      </c>
      <c r="Z171" t="s">
        <v>1381</v>
      </c>
    </row>
    <row r="172" spans="1:26" ht="24" hidden="1" x14ac:dyDescent="0.55000000000000004">
      <c r="A172" s="13">
        <f t="shared" si="48"/>
        <v>18</v>
      </c>
      <c r="B172" s="14" t="str">
        <f t="shared" si="45"/>
        <v>/* 18*/      [ac("Mi", "cp14","")],</v>
      </c>
      <c r="C172" s="14"/>
      <c r="D172" s="14">
        <f t="shared" si="46"/>
        <v>18</v>
      </c>
      <c r="E172" s="45" t="s">
        <v>1211</v>
      </c>
      <c r="F172" s="46" t="str">
        <f t="shared" si="30"/>
        <v>Mi</v>
      </c>
      <c r="G172" s="45" t="s">
        <v>1212</v>
      </c>
      <c r="H172" s="24">
        <f t="shared" ref="H172" si="63">IF(F144="","",F144)</f>
        <v>14</v>
      </c>
      <c r="I172" s="45" t="s">
        <v>1213</v>
      </c>
      <c r="J172" s="24" t="str">
        <f t="shared" ref="J172" si="64">IF(G144="","",G144)</f>
        <v/>
      </c>
      <c r="K172" t="str">
        <f t="shared" si="31"/>
        <v>"</v>
      </c>
      <c r="L172" s="48" t="str">
        <f t="shared" si="32"/>
        <v/>
      </c>
      <c r="M172" s="54" t="str">
        <f t="shared" si="33"/>
        <v/>
      </c>
      <c r="N172" s="55" t="str">
        <f t="shared" si="34"/>
        <v/>
      </c>
      <c r="O172" s="26" t="str">
        <f t="shared" si="35"/>
        <v/>
      </c>
      <c r="P172" s="55" t="str">
        <f t="shared" si="36"/>
        <v/>
      </c>
      <c r="Q172" s="26" t="str">
        <f t="shared" si="37"/>
        <v/>
      </c>
      <c r="R172" t="str">
        <f t="shared" si="47"/>
        <v>)],</v>
      </c>
      <c r="S172" s="46" t="str">
        <f t="shared" si="38"/>
        <v/>
      </c>
      <c r="T172" s="45" t="str">
        <f t="shared" si="39"/>
        <v/>
      </c>
      <c r="U172" s="45" t="str">
        <f t="shared" si="40"/>
        <v/>
      </c>
      <c r="V172" s="24" t="str">
        <f t="shared" si="41"/>
        <v/>
      </c>
      <c r="W172" s="45" t="str">
        <f t="shared" si="42"/>
        <v/>
      </c>
      <c r="X172" s="24" t="str">
        <f t="shared" si="43"/>
        <v/>
      </c>
      <c r="Y172" s="24" t="str">
        <f t="shared" si="44"/>
        <v/>
      </c>
      <c r="Z172" t="s">
        <v>1381</v>
      </c>
    </row>
    <row r="173" spans="1:26" ht="24" hidden="1" x14ac:dyDescent="0.55000000000000004">
      <c r="A173" s="13">
        <f t="shared" si="48"/>
        <v>19</v>
      </c>
      <c r="B173" s="14" t="str">
        <f t="shared" si="45"/>
        <v>/* 19*/      [ac("La", "cp35","m")],</v>
      </c>
      <c r="C173" s="14"/>
      <c r="D173" s="14">
        <f t="shared" si="46"/>
        <v>19</v>
      </c>
      <c r="E173" s="44" t="s">
        <v>1211</v>
      </c>
      <c r="F173" s="38" t="str">
        <f t="shared" si="30"/>
        <v>La</v>
      </c>
      <c r="G173" s="44" t="s">
        <v>1212</v>
      </c>
      <c r="H173" s="21">
        <f>IF(F145="","",F145)</f>
        <v>35</v>
      </c>
      <c r="I173" s="44" t="s">
        <v>1213</v>
      </c>
      <c r="J173" s="21" t="str">
        <f>IF(G145="","",G145)</f>
        <v>m</v>
      </c>
      <c r="K173" t="str">
        <f t="shared" si="31"/>
        <v>"</v>
      </c>
      <c r="L173" s="47" t="str">
        <f t="shared" si="32"/>
        <v/>
      </c>
      <c r="M173" s="52" t="str">
        <f t="shared" si="33"/>
        <v/>
      </c>
      <c r="N173" s="53" t="str">
        <f t="shared" si="34"/>
        <v/>
      </c>
      <c r="O173" s="25" t="str">
        <f t="shared" si="35"/>
        <v/>
      </c>
      <c r="P173" s="53" t="str">
        <f t="shared" si="36"/>
        <v/>
      </c>
      <c r="Q173" s="25" t="str">
        <f t="shared" si="37"/>
        <v/>
      </c>
      <c r="R173" t="str">
        <f t="shared" si="47"/>
        <v>)],</v>
      </c>
      <c r="S173" s="38" t="str">
        <f t="shared" si="38"/>
        <v/>
      </c>
      <c r="T173" s="44" t="str">
        <f t="shared" si="39"/>
        <v/>
      </c>
      <c r="U173" s="44" t="str">
        <f t="shared" si="40"/>
        <v/>
      </c>
      <c r="V173" s="21" t="str">
        <f t="shared" si="41"/>
        <v/>
      </c>
      <c r="W173" s="44" t="str">
        <f t="shared" si="42"/>
        <v/>
      </c>
      <c r="X173" s="21" t="str">
        <f t="shared" si="43"/>
        <v/>
      </c>
      <c r="Y173" s="21" t="str">
        <f t="shared" si="44"/>
        <v/>
      </c>
      <c r="Z173" t="s">
        <v>1381</v>
      </c>
    </row>
    <row r="174" spans="1:26" ht="24" hidden="1" x14ac:dyDescent="0.55000000000000004">
      <c r="A174" s="13">
        <f t="shared" si="48"/>
        <v>20</v>
      </c>
      <c r="B174" s="14" t="str">
        <f t="shared" si="45"/>
        <v>/* 20*/      [ac("Re", "cp2","m"), ac("Mi","cp77","")],</v>
      </c>
      <c r="C174" s="14"/>
      <c r="D174" s="14">
        <f t="shared" si="46"/>
        <v>20</v>
      </c>
      <c r="E174" s="45" t="s">
        <v>1211</v>
      </c>
      <c r="F174" s="46" t="str">
        <f t="shared" si="30"/>
        <v>Re</v>
      </c>
      <c r="G174" s="45" t="s">
        <v>1212</v>
      </c>
      <c r="H174" s="24">
        <f t="shared" ref="H174" si="65">IF(F146="","",F146)</f>
        <v>2</v>
      </c>
      <c r="I174" s="45" t="s">
        <v>1213</v>
      </c>
      <c r="J174" s="24" t="str">
        <f t="shared" ref="J174" si="66">IF(G146="","",G146)</f>
        <v>m</v>
      </c>
      <c r="K174" t="str">
        <f t="shared" si="31"/>
        <v>"), ac("</v>
      </c>
      <c r="L174" s="48" t="str">
        <f t="shared" si="32"/>
        <v>Mi</v>
      </c>
      <c r="M174" s="54" t="str">
        <f t="shared" si="33"/>
        <v>","</v>
      </c>
      <c r="N174" s="55" t="str">
        <f t="shared" si="34"/>
        <v>cp</v>
      </c>
      <c r="O174" s="26">
        <f t="shared" si="35"/>
        <v>77</v>
      </c>
      <c r="P174" s="55" t="str">
        <f t="shared" si="36"/>
        <v>","</v>
      </c>
      <c r="Q174" s="26" t="str">
        <f t="shared" si="37"/>
        <v/>
      </c>
      <c r="R174" t="str">
        <f t="shared" si="47"/>
        <v>")],</v>
      </c>
      <c r="S174" s="46" t="str">
        <f t="shared" si="38"/>
        <v/>
      </c>
      <c r="T174" s="45" t="str">
        <f t="shared" si="39"/>
        <v/>
      </c>
      <c r="U174" s="45" t="str">
        <f t="shared" si="40"/>
        <v/>
      </c>
      <c r="V174" s="24" t="str">
        <f t="shared" si="41"/>
        <v/>
      </c>
      <c r="W174" s="45" t="str">
        <f t="shared" si="42"/>
        <v/>
      </c>
      <c r="X174" s="24" t="str">
        <f t="shared" si="43"/>
        <v/>
      </c>
      <c r="Y174" s="24" t="str">
        <f t="shared" si="44"/>
        <v/>
      </c>
      <c r="Z174" t="s">
        <v>1381</v>
      </c>
    </row>
    <row r="175" spans="1:26" ht="24" hidden="1" x14ac:dyDescent="0.55000000000000004">
      <c r="A175" s="13">
        <f t="shared" si="48"/>
        <v>21</v>
      </c>
      <c r="B175" s="14" t="str">
        <f t="shared" si="45"/>
        <v>/* 21*/      [ac("", "cp","")],</v>
      </c>
      <c r="C175" s="14"/>
      <c r="D175" s="14"/>
      <c r="E175" s="44" t="s">
        <v>1211</v>
      </c>
      <c r="F175" s="38" t="str">
        <f t="shared" si="30"/>
        <v/>
      </c>
      <c r="G175" s="44" t="s">
        <v>1212</v>
      </c>
      <c r="H175" s="21" t="str">
        <f>IF(F147="","",F147)</f>
        <v/>
      </c>
      <c r="I175" s="44" t="s">
        <v>1213</v>
      </c>
      <c r="J175" s="21" t="str">
        <f>IF(G147="","",G147)</f>
        <v/>
      </c>
      <c r="K175" t="str">
        <f t="shared" si="31"/>
        <v>"</v>
      </c>
      <c r="L175" s="47" t="str">
        <f t="shared" si="32"/>
        <v/>
      </c>
      <c r="M175" s="52" t="str">
        <f t="shared" si="33"/>
        <v/>
      </c>
      <c r="N175" s="53" t="str">
        <f t="shared" si="34"/>
        <v/>
      </c>
      <c r="O175" s="25" t="str">
        <f t="shared" si="35"/>
        <v/>
      </c>
      <c r="P175" s="53" t="str">
        <f t="shared" si="36"/>
        <v/>
      </c>
      <c r="Q175" s="25" t="str">
        <f t="shared" si="37"/>
        <v/>
      </c>
      <c r="R175" t="str">
        <f t="shared" si="47"/>
        <v>)],</v>
      </c>
      <c r="S175" s="38" t="str">
        <f t="shared" si="38"/>
        <v/>
      </c>
      <c r="T175" s="44" t="str">
        <f t="shared" si="39"/>
        <v/>
      </c>
      <c r="U175" s="44" t="str">
        <f t="shared" si="40"/>
        <v/>
      </c>
      <c r="V175" s="21" t="str">
        <f t="shared" si="41"/>
        <v/>
      </c>
      <c r="W175" s="44" t="str">
        <f t="shared" si="42"/>
        <v/>
      </c>
      <c r="X175" s="21" t="str">
        <f t="shared" si="43"/>
        <v/>
      </c>
      <c r="Y175" s="21" t="str">
        <f t="shared" si="44"/>
        <v/>
      </c>
      <c r="Z175" t="s">
        <v>1381</v>
      </c>
    </row>
    <row r="176" spans="1:26" ht="24" hidden="1" x14ac:dyDescent="0.55000000000000004">
      <c r="A176" s="13">
        <f t="shared" si="48"/>
        <v>22</v>
      </c>
      <c r="B176" s="14" t="str">
        <f t="shared" si="45"/>
        <v>/* 22*/      [ac("", "cp","")],</v>
      </c>
      <c r="C176" s="14"/>
      <c r="D176" s="14"/>
      <c r="E176" s="45" t="s">
        <v>1211</v>
      </c>
      <c r="F176" s="46" t="str">
        <f t="shared" si="30"/>
        <v/>
      </c>
      <c r="G176" s="45" t="s">
        <v>1212</v>
      </c>
      <c r="H176" s="24" t="str">
        <f t="shared" ref="H176" si="67">IF(F148="","",F148)</f>
        <v/>
      </c>
      <c r="I176" s="45" t="s">
        <v>1213</v>
      </c>
      <c r="J176" s="24" t="str">
        <f t="shared" ref="J176" si="68">IF(G148="","",G148)</f>
        <v/>
      </c>
      <c r="K176" t="str">
        <f t="shared" si="31"/>
        <v>"</v>
      </c>
      <c r="L176" s="48" t="str">
        <f t="shared" si="32"/>
        <v/>
      </c>
      <c r="M176" s="54" t="str">
        <f t="shared" si="33"/>
        <v/>
      </c>
      <c r="N176" s="55" t="str">
        <f t="shared" si="34"/>
        <v/>
      </c>
      <c r="O176" s="26" t="str">
        <f t="shared" si="35"/>
        <v/>
      </c>
      <c r="P176" s="55" t="str">
        <f t="shared" si="36"/>
        <v/>
      </c>
      <c r="Q176" s="26" t="str">
        <f t="shared" si="37"/>
        <v/>
      </c>
      <c r="R176" t="str">
        <f t="shared" si="47"/>
        <v>)],</v>
      </c>
      <c r="S176" s="46" t="str">
        <f t="shared" si="38"/>
        <v/>
      </c>
      <c r="T176" s="45" t="str">
        <f t="shared" si="39"/>
        <v/>
      </c>
      <c r="U176" s="45" t="str">
        <f t="shared" si="40"/>
        <v/>
      </c>
      <c r="V176" s="24" t="str">
        <f t="shared" si="41"/>
        <v/>
      </c>
      <c r="W176" s="45" t="str">
        <f t="shared" si="42"/>
        <v/>
      </c>
      <c r="X176" s="24" t="str">
        <f t="shared" si="43"/>
        <v/>
      </c>
      <c r="Y176" s="24" t="str">
        <f t="shared" si="44"/>
        <v/>
      </c>
      <c r="Z176" t="s">
        <v>1381</v>
      </c>
    </row>
    <row r="177" spans="1:28" ht="24" hidden="1" x14ac:dyDescent="0.55000000000000004">
      <c r="A177" s="13">
        <f t="shared" si="48"/>
        <v>23</v>
      </c>
      <c r="B177" s="14" t="str">
        <f t="shared" si="45"/>
        <v>/* 23*/      [ac("", "cp","")],</v>
      </c>
      <c r="C177" s="14"/>
      <c r="D177" s="14"/>
      <c r="E177" s="44" t="s">
        <v>1211</v>
      </c>
      <c r="F177" s="38" t="str">
        <f t="shared" si="30"/>
        <v/>
      </c>
      <c r="G177" s="44" t="s">
        <v>1212</v>
      </c>
      <c r="H177" s="21" t="str">
        <f>IF(F149="","",F149)</f>
        <v/>
      </c>
      <c r="I177" s="44" t="s">
        <v>1213</v>
      </c>
      <c r="J177" s="21" t="str">
        <f>IF(G149="","",G149)</f>
        <v/>
      </c>
      <c r="K177" t="str">
        <f t="shared" si="31"/>
        <v>"</v>
      </c>
      <c r="L177" s="47" t="str">
        <f t="shared" si="32"/>
        <v/>
      </c>
      <c r="M177" s="52" t="str">
        <f t="shared" si="33"/>
        <v/>
      </c>
      <c r="N177" s="53" t="str">
        <f t="shared" si="34"/>
        <v/>
      </c>
      <c r="O177" s="25" t="str">
        <f t="shared" si="35"/>
        <v/>
      </c>
      <c r="P177" s="53" t="str">
        <f t="shared" si="36"/>
        <v/>
      </c>
      <c r="Q177" s="25" t="str">
        <f t="shared" si="37"/>
        <v/>
      </c>
      <c r="R177" t="str">
        <f t="shared" si="47"/>
        <v>)],</v>
      </c>
      <c r="S177" s="38" t="str">
        <f t="shared" si="38"/>
        <v/>
      </c>
      <c r="T177" s="44" t="str">
        <f t="shared" si="39"/>
        <v/>
      </c>
      <c r="U177" s="44" t="str">
        <f t="shared" si="40"/>
        <v/>
      </c>
      <c r="V177" s="21" t="str">
        <f t="shared" si="41"/>
        <v/>
      </c>
      <c r="W177" s="44" t="str">
        <f t="shared" si="42"/>
        <v/>
      </c>
      <c r="X177" s="21" t="str">
        <f t="shared" si="43"/>
        <v/>
      </c>
      <c r="Y177" s="21" t="str">
        <f t="shared" si="44"/>
        <v/>
      </c>
      <c r="Z177" t="s">
        <v>1381</v>
      </c>
    </row>
    <row r="178" spans="1:28" ht="24" hidden="1" x14ac:dyDescent="0.55000000000000004">
      <c r="A178" s="13">
        <f t="shared" si="48"/>
        <v>24</v>
      </c>
      <c r="B178" s="14" t="str">
        <f t="shared" si="45"/>
        <v>/* 24*/      [ac("", "cp","")],</v>
      </c>
      <c r="C178" s="14"/>
      <c r="D178" s="14"/>
      <c r="E178" s="45" t="s">
        <v>1211</v>
      </c>
      <c r="F178" s="46" t="str">
        <f t="shared" si="30"/>
        <v/>
      </c>
      <c r="G178" s="45" t="s">
        <v>1212</v>
      </c>
      <c r="H178" s="24" t="str">
        <f t="shared" ref="H178" si="69">IF(F150="","",F150)</f>
        <v/>
      </c>
      <c r="I178" s="45" t="s">
        <v>1213</v>
      </c>
      <c r="J178" s="24" t="str">
        <f t="shared" ref="J178" si="70">IF(G150="","",G150)</f>
        <v/>
      </c>
      <c r="K178" t="str">
        <f t="shared" si="31"/>
        <v>"</v>
      </c>
      <c r="L178" s="48" t="str">
        <f t="shared" si="32"/>
        <v/>
      </c>
      <c r="M178" s="54" t="str">
        <f t="shared" si="33"/>
        <v/>
      </c>
      <c r="N178" s="55" t="str">
        <f t="shared" si="34"/>
        <v/>
      </c>
      <c r="O178" s="26" t="str">
        <f t="shared" si="35"/>
        <v/>
      </c>
      <c r="P178" s="55" t="str">
        <f t="shared" si="36"/>
        <v/>
      </c>
      <c r="Q178" s="26" t="str">
        <f t="shared" si="37"/>
        <v/>
      </c>
      <c r="R178" t="str">
        <f t="shared" si="47"/>
        <v>)],</v>
      </c>
      <c r="S178" s="46" t="str">
        <f t="shared" si="38"/>
        <v/>
      </c>
      <c r="T178" s="45" t="str">
        <f t="shared" si="39"/>
        <v/>
      </c>
      <c r="U178" s="45" t="str">
        <f t="shared" si="40"/>
        <v/>
      </c>
      <c r="V178" s="24" t="str">
        <f t="shared" si="41"/>
        <v/>
      </c>
      <c r="W178" s="45" t="str">
        <f t="shared" si="42"/>
        <v/>
      </c>
      <c r="X178" s="24" t="str">
        <f t="shared" si="43"/>
        <v/>
      </c>
      <c r="Y178" s="24" t="str">
        <f t="shared" si="44"/>
        <v/>
      </c>
      <c r="Z178" t="s">
        <v>1381</v>
      </c>
    </row>
    <row r="179" spans="1:28" ht="24" hidden="1" x14ac:dyDescent="0.55000000000000004">
      <c r="A179" s="13">
        <f t="shared" si="48"/>
        <v>25</v>
      </c>
      <c r="B179" s="14" t="str">
        <f t="shared" si="45"/>
        <v>/* 25*/      [ac("", "cp","")],</v>
      </c>
      <c r="C179" s="14"/>
      <c r="D179" s="14"/>
      <c r="E179" s="44" t="s">
        <v>1211</v>
      </c>
      <c r="F179" s="38" t="str">
        <f t="shared" si="30"/>
        <v/>
      </c>
      <c r="G179" s="44" t="s">
        <v>1212</v>
      </c>
      <c r="H179" s="21" t="str">
        <f>IF(F151="","",F151)</f>
        <v/>
      </c>
      <c r="I179" s="44" t="s">
        <v>1213</v>
      </c>
      <c r="J179" s="21" t="str">
        <f>IF(G151="","",G151)</f>
        <v/>
      </c>
      <c r="K179" t="str">
        <f t="shared" si="31"/>
        <v>"</v>
      </c>
      <c r="L179" s="47" t="str">
        <f t="shared" si="32"/>
        <v/>
      </c>
      <c r="M179" s="52" t="str">
        <f t="shared" si="33"/>
        <v/>
      </c>
      <c r="N179" s="53" t="str">
        <f t="shared" si="34"/>
        <v/>
      </c>
      <c r="O179" s="25" t="str">
        <f t="shared" si="35"/>
        <v/>
      </c>
      <c r="P179" s="53" t="str">
        <f t="shared" si="36"/>
        <v/>
      </c>
      <c r="Q179" s="25" t="str">
        <f t="shared" si="37"/>
        <v/>
      </c>
      <c r="R179" t="str">
        <f t="shared" si="47"/>
        <v>)],</v>
      </c>
      <c r="S179" s="38" t="str">
        <f t="shared" si="38"/>
        <v/>
      </c>
      <c r="T179" s="44" t="str">
        <f t="shared" si="39"/>
        <v/>
      </c>
      <c r="U179" s="44" t="str">
        <f t="shared" si="40"/>
        <v/>
      </c>
      <c r="V179" s="21" t="str">
        <f t="shared" si="41"/>
        <v/>
      </c>
      <c r="W179" s="44" t="str">
        <f t="shared" si="42"/>
        <v/>
      </c>
      <c r="X179" s="21" t="str">
        <f t="shared" si="43"/>
        <v/>
      </c>
      <c r="Y179" s="21" t="str">
        <f t="shared" si="44"/>
        <v/>
      </c>
      <c r="Z179" t="s">
        <v>1381</v>
      </c>
    </row>
    <row r="180" spans="1:28" ht="24" hidden="1" x14ac:dyDescent="0.55000000000000004">
      <c r="A180" s="13">
        <f t="shared" si="48"/>
        <v>26</v>
      </c>
      <c r="B180" s="14" t="str">
        <f t="shared" si="45"/>
        <v>/* 26*/      [ac("", "cp","")],</v>
      </c>
      <c r="C180" s="14"/>
      <c r="D180" s="14"/>
      <c r="E180" s="45" t="s">
        <v>1211</v>
      </c>
      <c r="F180" s="46" t="str">
        <f t="shared" si="30"/>
        <v/>
      </c>
      <c r="G180" s="45" t="s">
        <v>1212</v>
      </c>
      <c r="H180" s="24" t="str">
        <f t="shared" ref="H180" si="71">IF(F152="","",F152)</f>
        <v/>
      </c>
      <c r="I180" s="45" t="s">
        <v>1213</v>
      </c>
      <c r="J180" s="24" t="str">
        <f t="shared" ref="J180" si="72">IF(G152="","",G152)</f>
        <v/>
      </c>
      <c r="K180" t="str">
        <f t="shared" si="31"/>
        <v>"</v>
      </c>
      <c r="L180" s="48" t="str">
        <f t="shared" si="32"/>
        <v/>
      </c>
      <c r="M180" s="54" t="str">
        <f t="shared" si="33"/>
        <v/>
      </c>
      <c r="N180" s="55" t="str">
        <f t="shared" si="34"/>
        <v/>
      </c>
      <c r="O180" s="26" t="str">
        <f t="shared" si="35"/>
        <v/>
      </c>
      <c r="P180" s="55" t="str">
        <f t="shared" si="36"/>
        <v/>
      </c>
      <c r="Q180" s="26" t="str">
        <f t="shared" si="37"/>
        <v/>
      </c>
      <c r="R180" t="str">
        <f t="shared" si="47"/>
        <v>)],</v>
      </c>
      <c r="S180" s="46" t="str">
        <f t="shared" si="38"/>
        <v/>
      </c>
      <c r="T180" s="45" t="str">
        <f t="shared" si="39"/>
        <v/>
      </c>
      <c r="U180" s="45" t="str">
        <f t="shared" si="40"/>
        <v/>
      </c>
      <c r="V180" s="24" t="str">
        <f t="shared" si="41"/>
        <v/>
      </c>
      <c r="W180" s="45" t="str">
        <f t="shared" si="42"/>
        <v/>
      </c>
      <c r="X180" s="24" t="str">
        <f t="shared" si="43"/>
        <v/>
      </c>
      <c r="Y180" s="24" t="str">
        <f t="shared" si="44"/>
        <v/>
      </c>
      <c r="Z180" t="s">
        <v>1381</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EFD5-6E33-4958-94BA-412A5FABCFE3}">
  <dimension ref="A1:AF215"/>
  <sheetViews>
    <sheetView zoomScale="115" zoomScaleNormal="115" workbookViewId="0">
      <pane xSplit="1" ySplit="1" topLeftCell="B64" activePane="bottomRight" state="frozen"/>
      <selection pane="topRight" activeCell="B1" sqref="B1"/>
      <selection pane="bottomLeft" activeCell="A2" sqref="A2"/>
      <selection pane="bottomRight" activeCell="B99" sqref="B99"/>
    </sheetView>
  </sheetViews>
  <sheetFormatPr defaultRowHeight="23.5" x14ac:dyDescent="0.55000000000000004"/>
  <cols>
    <col min="1" max="1" width="8.7265625" style="13"/>
    <col min="2" max="2" width="123.36328125" style="14" customWidth="1"/>
    <col min="3" max="3" width="68.7265625" style="13" customWidth="1"/>
    <col min="4" max="4" width="6.54296875" style="13" customWidth="1"/>
    <col min="5" max="5" width="10.36328125" customWidth="1"/>
    <col min="6" max="6" width="10.36328125" style="15" customWidth="1"/>
    <col min="7" max="7" width="11.453125" style="15" customWidth="1"/>
    <col min="8" max="9" width="10.36328125" style="15" customWidth="1"/>
    <col min="10" max="10" width="10.36328125" style="22" customWidth="1"/>
    <col min="11" max="11" width="12.6328125" style="15" customWidth="1"/>
    <col min="12" max="12" width="10.36328125" style="15" customWidth="1"/>
    <col min="13" max="13" width="10.36328125" customWidth="1"/>
    <col min="14" max="14" width="10.36328125" style="42" customWidth="1"/>
    <col min="15" max="15" width="10.36328125" style="15" customWidth="1"/>
    <col min="16" max="16" width="10.36328125" style="51" customWidth="1"/>
    <col min="17" max="17" width="8.7265625" style="22" customWidth="1"/>
    <col min="18" max="18" width="12.6328125" style="42" customWidth="1"/>
    <col min="19" max="24" width="8.7265625" customWidth="1"/>
    <col min="25" max="25" width="12.6328125" style="15" customWidth="1"/>
    <col min="26" max="26" width="5.54296875" bestFit="1" customWidth="1"/>
    <col min="32" max="32" width="12.6328125" style="15" customWidth="1"/>
  </cols>
  <sheetData>
    <row r="1" spans="2:32" x14ac:dyDescent="0.55000000000000004">
      <c r="B1" s="68" t="s">
        <v>1451</v>
      </c>
    </row>
    <row r="2" spans="2:32" x14ac:dyDescent="0.55000000000000004">
      <c r="B2" s="12"/>
    </row>
    <row r="3" spans="2:32" s="13" customFormat="1" x14ac:dyDescent="0.55000000000000004">
      <c r="B3" s="12" t="s">
        <v>1286</v>
      </c>
      <c r="E3"/>
      <c r="F3" s="15"/>
      <c r="G3" s="15"/>
      <c r="H3" s="15"/>
      <c r="I3" s="15"/>
      <c r="J3" s="22"/>
      <c r="K3" s="15"/>
      <c r="L3" s="15"/>
      <c r="M3"/>
      <c r="N3" s="42"/>
      <c r="O3" s="15"/>
      <c r="P3" s="51"/>
      <c r="Q3" s="22"/>
      <c r="R3" s="42"/>
      <c r="S3"/>
      <c r="T3"/>
      <c r="U3"/>
      <c r="V3"/>
      <c r="W3"/>
      <c r="X3"/>
      <c r="Y3" s="15"/>
      <c r="Z3"/>
      <c r="AA3"/>
      <c r="AF3" s="16"/>
    </row>
    <row r="4" spans="2:32" s="13" customFormat="1" x14ac:dyDescent="0.55000000000000004">
      <c r="B4" s="58" t="s">
        <v>1290</v>
      </c>
      <c r="E4"/>
      <c r="F4" s="15"/>
      <c r="G4" s="15"/>
      <c r="H4" s="15"/>
      <c r="I4" s="15"/>
      <c r="J4" s="22"/>
      <c r="K4" s="15"/>
      <c r="L4" s="15"/>
      <c r="M4"/>
      <c r="N4" s="42"/>
      <c r="O4" s="15"/>
      <c r="P4" s="51"/>
      <c r="Q4" s="22"/>
      <c r="R4" s="42"/>
      <c r="S4"/>
      <c r="T4"/>
      <c r="U4"/>
      <c r="V4"/>
      <c r="W4"/>
      <c r="X4"/>
      <c r="Y4" s="15"/>
      <c r="Z4"/>
      <c r="AA4"/>
      <c r="AF4" s="16"/>
    </row>
    <row r="5" spans="2:32" s="13" customFormat="1" x14ac:dyDescent="0.55000000000000004">
      <c r="B5" s="60" t="s">
        <v>1287</v>
      </c>
      <c r="E5"/>
      <c r="F5" s="15"/>
      <c r="G5" s="15"/>
      <c r="H5" s="15"/>
      <c r="I5" s="15"/>
      <c r="J5" s="22"/>
      <c r="K5" s="15"/>
      <c r="L5" s="15"/>
      <c r="M5"/>
      <c r="N5" s="42"/>
      <c r="O5" s="15"/>
      <c r="P5" s="51"/>
      <c r="Q5" s="22"/>
      <c r="R5" s="42"/>
      <c r="S5"/>
      <c r="T5"/>
      <c r="U5"/>
      <c r="V5"/>
      <c r="W5"/>
      <c r="X5"/>
      <c r="Y5" s="15"/>
      <c r="Z5"/>
      <c r="AA5"/>
      <c r="AF5" s="16"/>
    </row>
    <row r="6" spans="2:32" s="13" customFormat="1" x14ac:dyDescent="0.55000000000000004">
      <c r="B6" s="59" t="s">
        <v>1356</v>
      </c>
      <c r="E6"/>
      <c r="F6" s="15"/>
      <c r="G6" s="15"/>
      <c r="H6" s="15"/>
      <c r="I6" s="15"/>
      <c r="J6" s="22"/>
      <c r="K6" s="15"/>
      <c r="L6" s="15"/>
      <c r="M6"/>
      <c r="N6" s="42"/>
      <c r="O6" s="15"/>
      <c r="P6" s="51"/>
      <c r="Q6" s="22"/>
      <c r="R6" s="42"/>
      <c r="S6"/>
      <c r="T6"/>
      <c r="U6"/>
      <c r="V6"/>
      <c r="W6"/>
      <c r="X6"/>
      <c r="Y6" s="15"/>
      <c r="Z6"/>
      <c r="AA6"/>
      <c r="AF6" s="16"/>
    </row>
    <row r="7" spans="2:32" s="13" customFormat="1" x14ac:dyDescent="0.55000000000000004">
      <c r="B7" s="59" t="s">
        <v>1357</v>
      </c>
      <c r="E7"/>
      <c r="F7" s="15"/>
      <c r="G7" s="15"/>
      <c r="H7" s="15"/>
      <c r="I7" s="15"/>
      <c r="J7" s="22"/>
      <c r="K7" s="15"/>
      <c r="L7" s="15"/>
      <c r="M7"/>
      <c r="N7" s="42"/>
      <c r="O7" s="15"/>
      <c r="P7" s="51"/>
      <c r="Q7" s="22"/>
      <c r="R7" s="42"/>
      <c r="S7"/>
      <c r="T7"/>
      <c r="U7"/>
      <c r="V7"/>
      <c r="W7"/>
      <c r="X7"/>
      <c r="Y7" s="15"/>
      <c r="Z7"/>
      <c r="AA7"/>
      <c r="AF7" s="16"/>
    </row>
    <row r="8" spans="2:32" s="13" customFormat="1" x14ac:dyDescent="0.55000000000000004">
      <c r="B8" s="59" t="s">
        <v>1358</v>
      </c>
      <c r="E8"/>
      <c r="F8" s="15"/>
      <c r="G8" s="15"/>
      <c r="H8" s="15"/>
      <c r="I8" s="15"/>
      <c r="J8" s="22"/>
      <c r="K8" s="15"/>
      <c r="L8" s="15"/>
      <c r="M8"/>
      <c r="N8" s="42"/>
      <c r="O8" s="15"/>
      <c r="P8" s="51"/>
      <c r="Q8" s="22"/>
      <c r="R8" s="42"/>
      <c r="S8"/>
      <c r="T8"/>
      <c r="U8"/>
      <c r="V8"/>
      <c r="W8"/>
      <c r="X8"/>
      <c r="Y8" s="15"/>
      <c r="Z8"/>
      <c r="AA8"/>
      <c r="AF8" s="16"/>
    </row>
    <row r="9" spans="2:32" s="13" customFormat="1" x14ac:dyDescent="0.55000000000000004">
      <c r="B9" s="67" t="s">
        <v>1288</v>
      </c>
      <c r="E9"/>
      <c r="F9" s="15"/>
      <c r="G9" s="15"/>
      <c r="H9" s="15"/>
      <c r="I9" s="15"/>
      <c r="J9" s="22"/>
      <c r="K9" s="15"/>
      <c r="L9" s="15"/>
      <c r="M9"/>
      <c r="N9" s="42"/>
      <c r="O9" s="15"/>
      <c r="P9" s="51"/>
      <c r="Q9" s="22"/>
      <c r="R9" s="42"/>
      <c r="S9"/>
      <c r="T9"/>
      <c r="U9"/>
      <c r="V9"/>
      <c r="W9"/>
      <c r="X9"/>
      <c r="Y9" s="15"/>
      <c r="Z9"/>
      <c r="AA9"/>
      <c r="AF9" s="16"/>
    </row>
    <row r="10" spans="2:32" s="13" customFormat="1" x14ac:dyDescent="0.55000000000000004">
      <c r="B10" s="67" t="s">
        <v>1289</v>
      </c>
      <c r="E10"/>
      <c r="F10" s="15"/>
      <c r="G10" s="15"/>
      <c r="H10" s="15"/>
      <c r="I10" s="15"/>
      <c r="J10" s="22"/>
      <c r="K10" s="15"/>
      <c r="L10" s="15"/>
      <c r="M10"/>
      <c r="N10" s="42"/>
      <c r="O10" s="15"/>
      <c r="P10" s="51"/>
      <c r="Q10" s="22"/>
      <c r="R10" s="42"/>
      <c r="S10"/>
      <c r="T10"/>
      <c r="U10"/>
      <c r="V10"/>
      <c r="W10"/>
      <c r="X10"/>
      <c r="Y10" s="15"/>
      <c r="Z10"/>
      <c r="AA10"/>
      <c r="AF10" s="16"/>
    </row>
    <row r="11" spans="2:32" s="13" customFormat="1" x14ac:dyDescent="0.55000000000000004">
      <c r="B11" s="58" t="s">
        <v>1291</v>
      </c>
      <c r="E11"/>
      <c r="F11" s="15"/>
      <c r="G11" s="15"/>
      <c r="H11" s="15"/>
      <c r="I11" s="15"/>
      <c r="J11" s="22"/>
      <c r="K11" s="15"/>
      <c r="L11" s="15"/>
      <c r="M11"/>
      <c r="N11" s="42"/>
      <c r="O11" s="15"/>
      <c r="P11" s="51"/>
      <c r="Q11" s="22"/>
      <c r="R11" s="42"/>
      <c r="S11"/>
      <c r="T11"/>
      <c r="U11"/>
      <c r="V11"/>
      <c r="W11"/>
      <c r="X11"/>
      <c r="Y11" s="15"/>
      <c r="Z11"/>
      <c r="AA11"/>
      <c r="AF11" s="16"/>
    </row>
    <row r="12" spans="2:32" s="13" customFormat="1" x14ac:dyDescent="0.55000000000000004">
      <c r="B12" s="60" t="s">
        <v>1287</v>
      </c>
      <c r="E12"/>
      <c r="F12" s="15"/>
      <c r="G12" s="15"/>
      <c r="H12" s="15"/>
      <c r="I12" s="15"/>
      <c r="J12" s="22"/>
      <c r="K12" s="15"/>
      <c r="L12" s="15"/>
      <c r="M12"/>
      <c r="N12" s="42"/>
      <c r="O12" s="15"/>
      <c r="P12" s="51"/>
      <c r="Q12" s="22"/>
      <c r="R12" s="42"/>
      <c r="S12"/>
      <c r="T12"/>
      <c r="U12"/>
      <c r="V12"/>
      <c r="W12"/>
      <c r="X12"/>
      <c r="Y12" s="15"/>
      <c r="Z12"/>
      <c r="AA12"/>
      <c r="AF12" s="16"/>
    </row>
    <row r="13" spans="2:32" s="13" customFormat="1" x14ac:dyDescent="0.55000000000000004">
      <c r="B13" s="59" t="s">
        <v>1356</v>
      </c>
      <c r="E13"/>
      <c r="F13" s="15"/>
      <c r="G13" s="15"/>
      <c r="H13" s="15"/>
      <c r="I13" s="15"/>
      <c r="J13" s="22"/>
      <c r="K13" s="15"/>
      <c r="L13" s="15"/>
      <c r="M13"/>
      <c r="N13" s="42"/>
      <c r="O13" s="15"/>
      <c r="P13" s="51"/>
      <c r="Q13" s="22"/>
      <c r="R13" s="42"/>
      <c r="S13"/>
      <c r="T13"/>
      <c r="U13"/>
      <c r="V13"/>
      <c r="W13"/>
      <c r="X13"/>
      <c r="Y13" s="15"/>
      <c r="Z13"/>
      <c r="AA13"/>
      <c r="AF13" s="16"/>
    </row>
    <row r="14" spans="2:32" s="13" customFormat="1" x14ac:dyDescent="0.55000000000000004">
      <c r="B14" s="59" t="s">
        <v>1357</v>
      </c>
      <c r="E14"/>
      <c r="F14" s="15"/>
      <c r="G14" s="15"/>
      <c r="H14" s="15"/>
      <c r="I14" s="15"/>
      <c r="J14" s="22"/>
      <c r="K14" s="15"/>
      <c r="L14" s="15"/>
      <c r="M14"/>
      <c r="N14" s="42"/>
      <c r="O14" s="15"/>
      <c r="P14" s="51"/>
      <c r="Q14" s="22"/>
      <c r="R14" s="42"/>
      <c r="S14"/>
      <c r="T14"/>
      <c r="U14"/>
      <c r="V14"/>
      <c r="W14"/>
      <c r="X14"/>
      <c r="Y14" s="15"/>
      <c r="Z14"/>
      <c r="AA14"/>
      <c r="AF14" s="16"/>
    </row>
    <row r="15" spans="2:32" s="13" customFormat="1" x14ac:dyDescent="0.55000000000000004">
      <c r="B15" s="59" t="s">
        <v>1358</v>
      </c>
      <c r="E15"/>
      <c r="F15" s="15"/>
      <c r="G15" s="15"/>
      <c r="H15" s="15"/>
      <c r="I15" s="15"/>
      <c r="J15" s="22"/>
      <c r="K15" s="15"/>
      <c r="L15" s="15"/>
      <c r="M15"/>
      <c r="N15" s="42"/>
      <c r="O15" s="15"/>
      <c r="P15" s="51"/>
      <c r="Q15" s="22"/>
      <c r="R15" s="42"/>
      <c r="S15"/>
      <c r="T15"/>
      <c r="U15"/>
      <c r="V15"/>
      <c r="W15"/>
      <c r="X15"/>
      <c r="Y15" s="15"/>
      <c r="Z15"/>
      <c r="AA15"/>
      <c r="AF15" s="16"/>
    </row>
    <row r="16" spans="2:32" s="13" customFormat="1" x14ac:dyDescent="0.55000000000000004">
      <c r="B16" s="67" t="s">
        <v>1288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55000000000000004">
      <c r="B17" s="12"/>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55000000000000004">
      <c r="B18" s="58" t="s">
        <v>1292</v>
      </c>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55000000000000004">
      <c r="B19" s="59" t="s">
        <v>1293</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55000000000000004">
      <c r="B20" s="59" t="s">
        <v>1294</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55000000000000004">
      <c r="B21" s="12"/>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55000000000000004">
      <c r="B22" s="60" t="s">
        <v>1295</v>
      </c>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55000000000000004">
      <c r="B23" s="59" t="s">
        <v>1297</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55000000000000004">
      <c r="B24" s="61" t="s">
        <v>1296</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55000000000000004">
      <c r="B25" s="12"/>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55000000000000004">
      <c r="B26" s="59" t="s">
        <v>1300</v>
      </c>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55000000000000004">
      <c r="B27" s="59" t="s">
        <v>1301</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55000000000000004">
      <c r="B28" s="59" t="s">
        <v>1302</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55000000000000004">
      <c r="B29" s="59" t="s">
        <v>1303</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55000000000000004">
      <c r="B30" s="59" t="s">
        <v>1304</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55000000000000004">
      <c r="B31" s="61" t="s">
        <v>1298</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55000000000000004">
      <c r="B32" s="61" t="s">
        <v>1299</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55000000000000004">
      <c r="B33" s="12"/>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55000000000000004">
      <c r="B34" s="59" t="s">
        <v>1311</v>
      </c>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55000000000000004">
      <c r="B35" s="59" t="s">
        <v>1313</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55000000000000004">
      <c r="B36" s="61" t="s">
        <v>1305</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55000000000000004">
      <c r="B37" s="59" t="s">
        <v>1306</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55000000000000004">
      <c r="B38" s="59" t="s">
        <v>1312</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55000000000000004">
      <c r="B39" s="59" t="s">
        <v>1314</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55000000000000004">
      <c r="B40" s="59" t="s">
        <v>1315</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55000000000000004">
      <c r="B41" s="59" t="s">
        <v>1316</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55000000000000004">
      <c r="B42" s="59" t="s">
        <v>1317</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55000000000000004">
      <c r="B43" s="61"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55000000000000004">
      <c r="B44" s="61" t="s">
        <v>1308</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55000000000000004">
      <c r="B45" s="59" t="s">
        <v>1309</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55000000000000004">
      <c r="B46" s="59" t="s">
        <v>1318</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55000000000000004">
      <c r="B47" s="61" t="s">
        <v>1310</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55000000000000004">
      <c r="B48" s="12" t="s">
        <v>1199</v>
      </c>
      <c r="E48"/>
      <c r="F48" s="15"/>
      <c r="G48" s="15"/>
      <c r="H48" s="15"/>
      <c r="I48" s="15"/>
      <c r="J48" s="22"/>
      <c r="K48" s="15"/>
      <c r="L48" s="15"/>
      <c r="M48"/>
      <c r="N48" s="42"/>
      <c r="O48" s="15"/>
      <c r="P48" s="51"/>
      <c r="Q48" s="22"/>
      <c r="R48" s="42"/>
      <c r="S48"/>
      <c r="T48"/>
      <c r="U48"/>
      <c r="V48"/>
      <c r="W48"/>
      <c r="X48"/>
      <c r="Y48" s="15"/>
      <c r="Z48"/>
      <c r="AA48"/>
      <c r="AF48" s="16"/>
    </row>
    <row r="49" spans="1:32" s="13" customFormat="1" x14ac:dyDescent="0.55000000000000004">
      <c r="B49" s="59" t="s">
        <v>1321</v>
      </c>
      <c r="E49"/>
      <c r="F49" s="15"/>
      <c r="G49" s="15"/>
      <c r="H49" s="15"/>
      <c r="I49" s="15"/>
      <c r="J49" s="22"/>
      <c r="K49" s="15"/>
      <c r="L49" s="15"/>
      <c r="M49"/>
      <c r="N49" s="42"/>
      <c r="O49" s="15"/>
      <c r="P49" s="51"/>
      <c r="Q49" s="22"/>
      <c r="R49" s="42"/>
      <c r="S49"/>
      <c r="T49"/>
      <c r="U49"/>
      <c r="V49"/>
      <c r="W49"/>
      <c r="X49"/>
      <c r="Y49" s="15"/>
      <c r="Z49"/>
      <c r="AA49"/>
      <c r="AF49" s="16"/>
    </row>
    <row r="50" spans="1:32" s="13" customFormat="1" x14ac:dyDescent="0.55000000000000004">
      <c r="B50" s="60" t="s">
        <v>1319</v>
      </c>
      <c r="E50"/>
      <c r="F50" s="15"/>
      <c r="G50" s="15"/>
      <c r="H50" s="15"/>
      <c r="I50" s="15"/>
      <c r="J50" s="22"/>
      <c r="K50" s="15"/>
      <c r="L50" s="15"/>
      <c r="M50"/>
      <c r="N50" s="42"/>
      <c r="O50" s="15"/>
      <c r="P50" s="51"/>
      <c r="Q50" s="22"/>
      <c r="R50" s="42"/>
      <c r="S50"/>
      <c r="T50"/>
      <c r="U50"/>
      <c r="V50"/>
      <c r="W50"/>
      <c r="X50"/>
      <c r="Y50" s="15"/>
      <c r="Z50"/>
      <c r="AA50"/>
      <c r="AF50" s="16"/>
    </row>
    <row r="51" spans="1:32" s="13" customFormat="1" x14ac:dyDescent="0.55000000000000004">
      <c r="B51" s="60" t="s">
        <v>1320</v>
      </c>
      <c r="E51"/>
      <c r="F51" s="15"/>
      <c r="G51" s="15"/>
      <c r="H51" s="15"/>
      <c r="I51" s="15"/>
      <c r="J51" s="22"/>
      <c r="K51" s="15"/>
      <c r="L51" s="15"/>
      <c r="M51"/>
      <c r="N51" s="42"/>
      <c r="O51" s="15"/>
      <c r="P51" s="51"/>
      <c r="Q51" s="22"/>
      <c r="R51" s="42"/>
      <c r="S51"/>
      <c r="T51"/>
      <c r="U51"/>
      <c r="V51"/>
      <c r="W51"/>
      <c r="X51"/>
      <c r="Y51" s="15"/>
      <c r="Z51"/>
      <c r="AA51"/>
      <c r="AF51" s="16"/>
    </row>
    <row r="52" spans="1:32" s="13" customFormat="1" x14ac:dyDescent="0.55000000000000004">
      <c r="B52" s="14"/>
      <c r="C52" s="13" t="str" cm="1">
        <f t="array" aca="1" ref="C52" ca="1">MID(CELL("filename", A1), FIND("]", CELL("filename", A1)) + 1, 255)</f>
        <v>ABBÁ, PADRE</v>
      </c>
      <c r="E52"/>
      <c r="F52" s="15"/>
      <c r="G52" s="15"/>
      <c r="H52" s="15"/>
      <c r="I52" s="15"/>
      <c r="J52" s="22"/>
      <c r="K52" s="15"/>
      <c r="L52" s="15"/>
      <c r="M52"/>
      <c r="N52" s="42"/>
      <c r="O52" s="15"/>
      <c r="P52" s="51"/>
      <c r="Q52" s="22"/>
      <c r="R52" s="42"/>
      <c r="S52"/>
      <c r="T52"/>
      <c r="U52"/>
      <c r="V52"/>
      <c r="W52"/>
      <c r="X52"/>
      <c r="Y52" s="15"/>
      <c r="Z52"/>
      <c r="AA52"/>
      <c r="AF52" s="16"/>
    </row>
    <row r="53" spans="1:32" s="13" customFormat="1" x14ac:dyDescent="0.55000000000000004">
      <c r="B53" s="12" t="str">
        <f>_xlfn.CONCAT("const NOMBREDELCANTO = ","""",C53,"""",";")</f>
        <v>const NOMBREDELCANTO = "ABBÁ, PADRE";</v>
      </c>
      <c r="C53" s="13" t="str">
        <f>find!D18</f>
        <v>ABBÁ, PADRE</v>
      </c>
      <c r="E53"/>
      <c r="F53" s="15"/>
      <c r="G53" s="15"/>
      <c r="H53" s="15"/>
      <c r="I53" s="15"/>
      <c r="J53" s="22"/>
      <c r="K53" s="15"/>
      <c r="L53" s="15"/>
      <c r="M53"/>
      <c r="N53" s="42"/>
      <c r="O53" s="15"/>
      <c r="P53" s="51"/>
      <c r="Q53" s="22"/>
      <c r="R53" s="42"/>
      <c r="S53"/>
      <c r="T53"/>
      <c r="U53"/>
      <c r="V53"/>
      <c r="W53"/>
      <c r="X53"/>
      <c r="Y53" s="15"/>
      <c r="Z53"/>
      <c r="AA53"/>
      <c r="AF53" s="16"/>
    </row>
    <row r="54" spans="1:32" x14ac:dyDescent="0.55000000000000004">
      <c r="C54" s="13" t="str">
        <f>find!B18</f>
        <v>abbapadre</v>
      </c>
    </row>
    <row r="55" spans="1:32" s="13" customFormat="1" x14ac:dyDescent="0.55000000000000004">
      <c r="B55" s="58" t="s">
        <v>1322</v>
      </c>
      <c r="E55"/>
      <c r="F55" s="15"/>
      <c r="G55" s="15"/>
      <c r="H55" s="15"/>
      <c r="I55" s="15"/>
      <c r="J55" s="22"/>
      <c r="K55" s="15"/>
      <c r="L55" s="15"/>
      <c r="M55"/>
      <c r="N55" s="42"/>
      <c r="O55" s="15"/>
      <c r="P55" s="51"/>
      <c r="Q55" s="22"/>
      <c r="R55" s="42"/>
      <c r="S55"/>
      <c r="T55"/>
      <c r="U55"/>
      <c r="V55"/>
      <c r="W55"/>
      <c r="X55"/>
      <c r="Y55" s="15"/>
      <c r="Z55"/>
      <c r="AA55"/>
      <c r="AF55" s="16"/>
    </row>
    <row r="56" spans="1:32" s="13" customFormat="1" x14ac:dyDescent="0.55000000000000004">
      <c r="B56" s="14" t="s">
        <v>1204</v>
      </c>
      <c r="E56"/>
      <c r="F56" s="15"/>
      <c r="G56" s="15"/>
      <c r="H56" s="15"/>
      <c r="I56" s="15"/>
      <c r="J56" s="22"/>
      <c r="K56" s="15"/>
      <c r="L56" s="15"/>
      <c r="M56"/>
      <c r="N56" s="42"/>
      <c r="O56" s="15"/>
      <c r="P56" s="51"/>
      <c r="Q56" s="22"/>
      <c r="R56" s="42"/>
      <c r="S56"/>
      <c r="T56"/>
      <c r="U56"/>
      <c r="V56"/>
      <c r="W56"/>
      <c r="X56"/>
      <c r="Y56" s="15"/>
      <c r="Z56"/>
      <c r="AA56"/>
      <c r="AF56" s="16"/>
    </row>
    <row r="57" spans="1:32" s="13" customFormat="1" x14ac:dyDescent="0.55000000000000004">
      <c r="B57" s="14" t="s">
        <v>1205</v>
      </c>
      <c r="E57"/>
      <c r="F57" s="15"/>
      <c r="G57" s="15"/>
      <c r="H57" s="15"/>
      <c r="I57" s="15"/>
      <c r="J57" s="22"/>
      <c r="K57" s="15"/>
      <c r="L57" s="15"/>
      <c r="M57"/>
      <c r="N57" s="42"/>
      <c r="O57" s="15"/>
      <c r="P57" s="51"/>
      <c r="Q57" s="22"/>
      <c r="R57" s="42"/>
      <c r="S57"/>
      <c r="T57"/>
      <c r="U57"/>
      <c r="V57"/>
      <c r="W57"/>
      <c r="X57"/>
      <c r="Y57" s="15"/>
      <c r="Z57"/>
      <c r="AA57"/>
      <c r="AF57" s="16"/>
    </row>
    <row r="58" spans="1:32" x14ac:dyDescent="0.55000000000000004">
      <c r="B58" s="14" t="str">
        <f>_xlfn.CONCAT("      salmo: ","""",C58,"""",",")</f>
        <v xml:space="preserve">      salmo: "Romanos 8,15–17",</v>
      </c>
      <c r="C58" s="13" t="str">
        <f>find!E18</f>
        <v>Romanos 8,15–17</v>
      </c>
    </row>
    <row r="59" spans="1:32" x14ac:dyDescent="0.55000000000000004">
      <c r="B59" s="14" t="str">
        <f>_xlfn.CONCAT("      dbnos: ","""",C59,"""",",")</f>
        <v xml:space="preserve">      dbnos: "7",</v>
      </c>
      <c r="C59" s="13">
        <f>find!A18</f>
        <v>7</v>
      </c>
    </row>
    <row r="61" spans="1:32" x14ac:dyDescent="0.55000000000000004">
      <c r="B61" s="60" t="s">
        <v>1323</v>
      </c>
    </row>
    <row r="63" spans="1:32" x14ac:dyDescent="0.55000000000000004">
      <c r="B63" s="59" t="s">
        <v>1324</v>
      </c>
    </row>
    <row r="64" spans="1:32" ht="27" x14ac:dyDescent="0.65">
      <c r="A64" s="13">
        <v>1</v>
      </c>
      <c r="B64" s="14" t="str">
        <f>IF(E64="","",_xlfn.CONCAT("/* ",A64," */", "        ","""", C64,"""",","))</f>
        <v>/* 1 */        "No hemos recibido",</v>
      </c>
      <c r="C64" s="76" t="s">
        <v>1446</v>
      </c>
      <c r="D64" s="13">
        <v>12</v>
      </c>
      <c r="E64" s="74" t="s">
        <v>1123</v>
      </c>
      <c r="F64" s="79" t="s">
        <v>1214</v>
      </c>
      <c r="G64" s="80"/>
      <c r="H64" s="80"/>
      <c r="I64" s="74"/>
      <c r="J64" s="79"/>
      <c r="K64" s="80"/>
      <c r="L64" s="80"/>
      <c r="M64" s="15"/>
      <c r="O64" s="22"/>
      <c r="P64"/>
      <c r="Q64"/>
      <c r="R64"/>
      <c r="V64" s="15"/>
      <c r="Y64"/>
      <c r="AB64" s="15"/>
      <c r="AF64"/>
    </row>
    <row r="65" spans="1:32" ht="27" x14ac:dyDescent="0.65">
      <c r="A65" s="13">
        <f>+A64+1</f>
        <v>2</v>
      </c>
      <c r="B65" s="14" t="str">
        <f t="shared" ref="B65:B90" si="0">IF(E65="","",_xlfn.CONCAT("/* ",A65," */", "        ","""", C65,"""",","))</f>
        <v>/* 2 */        "el espíritu de siervos",</v>
      </c>
      <c r="C65" s="77" t="s">
        <v>1447</v>
      </c>
      <c r="D65" s="13">
        <v>13</v>
      </c>
      <c r="E65" s="75" t="s">
        <v>1178</v>
      </c>
      <c r="F65" s="82" t="s">
        <v>1214</v>
      </c>
      <c r="G65" s="83" t="s">
        <v>1123</v>
      </c>
      <c r="H65" s="83" t="s">
        <v>1214</v>
      </c>
      <c r="I65" s="75" t="s">
        <v>1450</v>
      </c>
      <c r="J65" s="82"/>
      <c r="K65" s="83" t="s">
        <v>1178</v>
      </c>
      <c r="L65" s="83"/>
      <c r="M65" s="15"/>
      <c r="O65" s="22"/>
      <c r="P65"/>
      <c r="Q65"/>
      <c r="R65"/>
      <c r="V65" s="15"/>
      <c r="Y65"/>
      <c r="AB65" s="15"/>
      <c r="AF65"/>
    </row>
    <row r="66" spans="1:32" ht="27" x14ac:dyDescent="0.65">
      <c r="A66" s="13">
        <f t="shared" ref="A66:A90" si="1">+A65+1</f>
        <v>3</v>
      </c>
      <c r="B66" s="14" t="str">
        <f t="shared" si="0"/>
        <v>/* 3 */        "para recaer en el temor,",</v>
      </c>
      <c r="C66" s="76" t="s">
        <v>1448</v>
      </c>
      <c r="D66" s="13">
        <v>14</v>
      </c>
      <c r="E66" s="74" t="s">
        <v>1150</v>
      </c>
      <c r="F66" s="79"/>
      <c r="G66" s="80" t="s">
        <v>1117</v>
      </c>
      <c r="H66" s="80"/>
      <c r="I66" s="74"/>
      <c r="J66" s="79"/>
      <c r="K66" s="80"/>
      <c r="L66" s="80"/>
      <c r="M66" s="15"/>
      <c r="O66" s="22"/>
      <c r="P66"/>
      <c r="Q66"/>
      <c r="R66"/>
      <c r="V66" s="15"/>
      <c r="Y66"/>
      <c r="AB66" s="15"/>
      <c r="AF66"/>
    </row>
    <row r="67" spans="1:32" ht="27" x14ac:dyDescent="0.65">
      <c r="A67" s="13">
        <f t="shared" si="1"/>
        <v>4</v>
      </c>
      <c r="B67" s="14" t="str">
        <f t="shared" si="0"/>
        <v>/* 4 */        "para recaer en el temor",</v>
      </c>
      <c r="C67" s="77" t="s">
        <v>1449</v>
      </c>
      <c r="D67" s="13">
        <v>15</v>
      </c>
      <c r="E67" s="75" t="s">
        <v>1150</v>
      </c>
      <c r="F67" s="82"/>
      <c r="G67" s="83" t="s">
        <v>1117</v>
      </c>
      <c r="H67" s="83"/>
      <c r="I67" s="75"/>
      <c r="J67" s="82"/>
      <c r="K67" s="83"/>
      <c r="L67" s="83"/>
      <c r="M67" s="15"/>
      <c r="O67" s="22"/>
      <c r="P67"/>
      <c r="Q67"/>
      <c r="R67"/>
      <c r="V67" s="15"/>
      <c r="Y67"/>
      <c r="AB67" s="15"/>
      <c r="AF67"/>
    </row>
    <row r="68" spans="1:32" ht="27" hidden="1" x14ac:dyDescent="0.65">
      <c r="A68" s="13">
        <f t="shared" si="1"/>
        <v>5</v>
      </c>
      <c r="B68" s="14" t="str">
        <f t="shared" si="0"/>
        <v/>
      </c>
      <c r="C68" s="76"/>
      <c r="D68" s="13">
        <v>5</v>
      </c>
      <c r="E68" s="74"/>
      <c r="F68" s="79"/>
      <c r="G68" s="80"/>
      <c r="H68" s="80"/>
      <c r="I68" s="74"/>
      <c r="J68" s="79"/>
      <c r="K68" s="80"/>
      <c r="L68" s="80"/>
      <c r="M68" s="15"/>
      <c r="O68" s="22"/>
      <c r="P68"/>
      <c r="Q68"/>
      <c r="R68"/>
      <c r="V68" s="15"/>
      <c r="Y68"/>
      <c r="AB68" s="15"/>
      <c r="AF68"/>
    </row>
    <row r="69" spans="1:32" ht="27" hidden="1" x14ac:dyDescent="0.65">
      <c r="A69" s="13">
        <f t="shared" si="1"/>
        <v>6</v>
      </c>
      <c r="B69" s="14" t="str">
        <f t="shared" si="0"/>
        <v/>
      </c>
      <c r="C69" s="77"/>
      <c r="D69" s="13">
        <v>6</v>
      </c>
      <c r="E69" s="75"/>
      <c r="F69" s="82"/>
      <c r="G69" s="83"/>
      <c r="H69" s="83"/>
      <c r="I69" s="75"/>
      <c r="J69" s="82"/>
      <c r="K69" s="83"/>
      <c r="L69" s="83"/>
      <c r="M69" s="15"/>
      <c r="O69" s="22"/>
      <c r="P69"/>
      <c r="Q69"/>
      <c r="R69"/>
      <c r="V69" s="15"/>
      <c r="Y69"/>
      <c r="AB69" s="15"/>
      <c r="AF69"/>
    </row>
    <row r="70" spans="1:32" ht="27" hidden="1" x14ac:dyDescent="0.65">
      <c r="A70" s="13">
        <f t="shared" si="1"/>
        <v>7</v>
      </c>
      <c r="B70" s="14" t="str">
        <f t="shared" si="0"/>
        <v/>
      </c>
      <c r="C70" s="76"/>
      <c r="D70" s="13">
        <v>7</v>
      </c>
      <c r="E70" s="74"/>
      <c r="F70" s="79"/>
      <c r="G70" s="80"/>
      <c r="H70" s="80"/>
      <c r="I70" s="74"/>
      <c r="J70" s="79"/>
      <c r="K70" s="80"/>
      <c r="L70" s="80"/>
      <c r="M70" s="15"/>
      <c r="O70" s="22"/>
      <c r="P70"/>
      <c r="Q70"/>
      <c r="R70"/>
      <c r="V70" s="15"/>
      <c r="Y70"/>
      <c r="AB70" s="15"/>
      <c r="AF70"/>
    </row>
    <row r="71" spans="1:32" ht="27" hidden="1" x14ac:dyDescent="0.65">
      <c r="A71" s="13">
        <f t="shared" si="1"/>
        <v>8</v>
      </c>
      <c r="B71" s="14" t="str">
        <f t="shared" si="0"/>
        <v/>
      </c>
      <c r="C71" s="77"/>
      <c r="D71" s="13">
        <v>8</v>
      </c>
      <c r="E71" s="75"/>
      <c r="F71" s="82"/>
      <c r="G71" s="83"/>
      <c r="H71" s="83"/>
      <c r="I71" s="75"/>
      <c r="J71" s="82"/>
      <c r="K71" s="83"/>
      <c r="L71" s="83"/>
      <c r="M71" s="15"/>
      <c r="O71" s="22"/>
      <c r="P71"/>
      <c r="Q71"/>
      <c r="R71"/>
      <c r="V71" s="15"/>
      <c r="Y71"/>
      <c r="AB71" s="15"/>
      <c r="AF71"/>
    </row>
    <row r="72" spans="1:32" ht="27" hidden="1" x14ac:dyDescent="0.65">
      <c r="A72" s="13">
        <f t="shared" si="1"/>
        <v>9</v>
      </c>
      <c r="B72" s="14" t="str">
        <f t="shared" si="0"/>
        <v/>
      </c>
      <c r="C72" s="76"/>
      <c r="D72" s="13">
        <v>9</v>
      </c>
      <c r="E72" s="74"/>
      <c r="F72" s="79"/>
      <c r="G72" s="80"/>
      <c r="H72" s="80"/>
      <c r="I72" s="74"/>
      <c r="J72" s="79"/>
      <c r="K72" s="80"/>
      <c r="L72" s="80"/>
      <c r="M72" s="15"/>
      <c r="O72" s="22"/>
      <c r="P72"/>
      <c r="Q72"/>
      <c r="R72"/>
      <c r="V72" s="15"/>
      <c r="Y72"/>
      <c r="AB72" s="15"/>
      <c r="AF72"/>
    </row>
    <row r="73" spans="1:32" ht="27" hidden="1" x14ac:dyDescent="0.65">
      <c r="A73" s="13">
        <f t="shared" si="1"/>
        <v>10</v>
      </c>
      <c r="B73" s="14" t="str">
        <f t="shared" si="0"/>
        <v/>
      </c>
      <c r="C73" s="77"/>
      <c r="D73" s="13">
        <v>10</v>
      </c>
      <c r="E73" s="75"/>
      <c r="F73" s="82"/>
      <c r="G73" s="83"/>
      <c r="H73" s="83"/>
      <c r="I73" s="75"/>
      <c r="J73" s="82"/>
      <c r="K73" s="83"/>
      <c r="L73" s="83"/>
      <c r="M73" s="15"/>
      <c r="O73" s="22"/>
      <c r="P73"/>
      <c r="Q73"/>
      <c r="R73"/>
      <c r="V73" s="15"/>
      <c r="Y73"/>
      <c r="AB73" s="15"/>
      <c r="AF73"/>
    </row>
    <row r="74" spans="1:32" ht="27" hidden="1" x14ac:dyDescent="0.65">
      <c r="A74" s="13">
        <f t="shared" si="1"/>
        <v>11</v>
      </c>
      <c r="B74" s="14" t="str">
        <f t="shared" si="0"/>
        <v/>
      </c>
      <c r="C74" s="76"/>
      <c r="D74" s="13">
        <v>11</v>
      </c>
      <c r="E74" s="74"/>
      <c r="F74" s="79"/>
      <c r="G74" s="80"/>
      <c r="H74" s="80"/>
      <c r="I74" s="74"/>
      <c r="J74" s="79"/>
      <c r="K74" s="80"/>
      <c r="L74" s="80"/>
      <c r="M74" s="15"/>
      <c r="O74" s="22"/>
      <c r="P74"/>
      <c r="Q74"/>
      <c r="R74"/>
      <c r="V74" s="15"/>
      <c r="Y74"/>
      <c r="AB74" s="15"/>
      <c r="AF74"/>
    </row>
    <row r="75" spans="1:32" ht="27" hidden="1" x14ac:dyDescent="0.65">
      <c r="A75" s="13">
        <f t="shared" si="1"/>
        <v>12</v>
      </c>
      <c r="B75" s="14" t="str">
        <f t="shared" si="0"/>
        <v/>
      </c>
      <c r="C75" s="77"/>
      <c r="D75" s="13">
        <v>12</v>
      </c>
      <c r="E75" s="75"/>
      <c r="F75" s="82"/>
      <c r="G75" s="83"/>
      <c r="H75" s="83"/>
      <c r="I75" s="75"/>
      <c r="J75" s="82"/>
      <c r="K75" s="83"/>
      <c r="L75" s="83"/>
      <c r="M75" s="15"/>
      <c r="O75" s="22"/>
      <c r="P75"/>
      <c r="Q75"/>
      <c r="R75"/>
      <c r="V75" s="15"/>
      <c r="Y75"/>
      <c r="AB75" s="15"/>
      <c r="AF75"/>
    </row>
    <row r="76" spans="1:32" ht="27" hidden="1" x14ac:dyDescent="0.65">
      <c r="A76" s="13">
        <f t="shared" si="1"/>
        <v>13</v>
      </c>
      <c r="B76" s="14" t="str">
        <f t="shared" si="0"/>
        <v/>
      </c>
      <c r="C76" s="76"/>
      <c r="D76" s="13">
        <v>13</v>
      </c>
      <c r="E76" s="74"/>
      <c r="F76" s="79"/>
      <c r="G76" s="80"/>
      <c r="H76" s="80"/>
      <c r="I76" s="74"/>
      <c r="J76" s="79"/>
      <c r="K76" s="80"/>
      <c r="L76" s="80"/>
      <c r="M76" s="15"/>
      <c r="O76" s="22"/>
      <c r="P76"/>
      <c r="Q76"/>
      <c r="R76"/>
      <c r="V76" s="15"/>
      <c r="Y76"/>
      <c r="AB76" s="15"/>
      <c r="AF76"/>
    </row>
    <row r="77" spans="1:32" ht="27" hidden="1" x14ac:dyDescent="0.65">
      <c r="A77" s="13">
        <f t="shared" si="1"/>
        <v>14</v>
      </c>
      <c r="B77" s="14" t="str">
        <f t="shared" si="0"/>
        <v/>
      </c>
      <c r="C77" s="77"/>
      <c r="D77" s="13">
        <v>14</v>
      </c>
      <c r="E77" s="75"/>
      <c r="F77" s="82"/>
      <c r="G77" s="83"/>
      <c r="H77" s="83"/>
      <c r="I77" s="75"/>
      <c r="J77" s="82"/>
      <c r="K77" s="83"/>
      <c r="L77" s="83"/>
      <c r="M77" s="15"/>
      <c r="O77" s="22"/>
      <c r="P77"/>
      <c r="Q77"/>
      <c r="R77"/>
      <c r="V77" s="15"/>
      <c r="Y77"/>
      <c r="AB77" s="15"/>
      <c r="AF77"/>
    </row>
    <row r="78" spans="1:32" ht="27" hidden="1" x14ac:dyDescent="0.65">
      <c r="A78" s="13">
        <f t="shared" si="1"/>
        <v>15</v>
      </c>
      <c r="B78" s="14" t="str">
        <f t="shared" si="0"/>
        <v/>
      </c>
      <c r="C78" s="76"/>
      <c r="D78" s="13">
        <v>15</v>
      </c>
      <c r="E78" s="74"/>
      <c r="F78" s="79"/>
      <c r="G78" s="80"/>
      <c r="H78" s="80"/>
      <c r="I78" s="74"/>
      <c r="J78" s="79"/>
      <c r="K78" s="80"/>
      <c r="L78" s="80"/>
      <c r="M78" s="15"/>
      <c r="O78" s="22"/>
      <c r="P78"/>
      <c r="Q78"/>
      <c r="R78"/>
      <c r="V78" s="15"/>
      <c r="Y78"/>
      <c r="AB78" s="15"/>
      <c r="AF78"/>
    </row>
    <row r="79" spans="1:32" ht="27" hidden="1" x14ac:dyDescent="0.65">
      <c r="A79" s="13">
        <f t="shared" si="1"/>
        <v>16</v>
      </c>
      <c r="B79" s="14" t="str">
        <f t="shared" si="0"/>
        <v/>
      </c>
      <c r="C79" s="77"/>
      <c r="D79" s="13">
        <v>16</v>
      </c>
      <c r="E79" s="75"/>
      <c r="F79" s="82"/>
      <c r="G79" s="83"/>
      <c r="H79" s="83"/>
      <c r="I79" s="75"/>
      <c r="J79" s="82"/>
      <c r="K79" s="83"/>
      <c r="L79" s="83"/>
      <c r="M79" s="15"/>
      <c r="O79" s="22"/>
      <c r="P79"/>
      <c r="Q79"/>
      <c r="R79"/>
      <c r="V79" s="15"/>
      <c r="Y79"/>
      <c r="AB79" s="15"/>
      <c r="AF79"/>
    </row>
    <row r="80" spans="1:32" ht="27" hidden="1" x14ac:dyDescent="0.65">
      <c r="A80" s="13">
        <f t="shared" si="1"/>
        <v>17</v>
      </c>
      <c r="B80" s="14" t="str">
        <f t="shared" si="0"/>
        <v/>
      </c>
      <c r="C80" s="76"/>
      <c r="D80" s="13">
        <v>17</v>
      </c>
      <c r="E80" s="74"/>
      <c r="F80" s="79"/>
      <c r="G80" s="80"/>
      <c r="H80" s="80"/>
      <c r="I80" s="74"/>
      <c r="J80" s="79"/>
      <c r="K80" s="80"/>
      <c r="L80" s="80"/>
      <c r="M80" s="15"/>
      <c r="O80" s="22"/>
      <c r="P80"/>
      <c r="Q80"/>
      <c r="R80"/>
      <c r="V80" s="15"/>
      <c r="Y80"/>
      <c r="AB80" s="15"/>
      <c r="AF80"/>
    </row>
    <row r="81" spans="1:32" ht="27" hidden="1" x14ac:dyDescent="0.65">
      <c r="A81" s="13">
        <f t="shared" si="1"/>
        <v>18</v>
      </c>
      <c r="B81" s="14" t="str">
        <f t="shared" si="0"/>
        <v/>
      </c>
      <c r="C81" s="77"/>
      <c r="D81" s="13">
        <v>18</v>
      </c>
      <c r="E81" s="75"/>
      <c r="F81" s="82"/>
      <c r="G81" s="83"/>
      <c r="H81" s="83"/>
      <c r="I81" s="75"/>
      <c r="J81" s="82"/>
      <c r="K81" s="83"/>
      <c r="L81" s="83"/>
      <c r="M81" s="15"/>
      <c r="O81" s="22"/>
      <c r="P81"/>
      <c r="Q81"/>
      <c r="R81"/>
      <c r="V81" s="15"/>
      <c r="Y81"/>
      <c r="AB81" s="15"/>
      <c r="AF81"/>
    </row>
    <row r="82" spans="1:32" ht="27" hidden="1" x14ac:dyDescent="0.65">
      <c r="A82" s="13">
        <f t="shared" si="1"/>
        <v>19</v>
      </c>
      <c r="B82" s="14" t="str">
        <f t="shared" si="0"/>
        <v/>
      </c>
      <c r="C82" s="76"/>
      <c r="D82" s="13">
        <v>19</v>
      </c>
      <c r="E82" s="74"/>
      <c r="F82" s="79"/>
      <c r="G82" s="80"/>
      <c r="H82" s="80"/>
      <c r="I82" s="74"/>
      <c r="J82" s="79"/>
      <c r="K82" s="80"/>
      <c r="L82" s="80"/>
      <c r="M82" s="15"/>
      <c r="O82" s="22"/>
      <c r="P82"/>
      <c r="Q82"/>
      <c r="R82"/>
      <c r="V82" s="15"/>
      <c r="Y82"/>
      <c r="AB82" s="15"/>
      <c r="AF82"/>
    </row>
    <row r="83" spans="1:32" ht="27" hidden="1" x14ac:dyDescent="0.65">
      <c r="A83" s="13">
        <f t="shared" si="1"/>
        <v>20</v>
      </c>
      <c r="B83" s="14" t="str">
        <f t="shared" si="0"/>
        <v/>
      </c>
      <c r="C83" s="77"/>
      <c r="D83" s="13">
        <v>20</v>
      </c>
      <c r="E83" s="75"/>
      <c r="F83" s="82"/>
      <c r="G83" s="83"/>
      <c r="H83" s="83"/>
      <c r="I83" s="75"/>
      <c r="J83" s="82"/>
      <c r="K83" s="83"/>
      <c r="L83" s="83"/>
      <c r="M83" s="15"/>
      <c r="O83" s="22"/>
      <c r="P83"/>
      <c r="Q83"/>
      <c r="R83"/>
      <c r="V83" s="15"/>
      <c r="Y83"/>
      <c r="AB83" s="15"/>
      <c r="AF83"/>
    </row>
    <row r="84" spans="1:32" ht="27" hidden="1" x14ac:dyDescent="0.65">
      <c r="A84" s="13">
        <f t="shared" si="1"/>
        <v>21</v>
      </c>
      <c r="B84" s="14" t="str">
        <f t="shared" si="0"/>
        <v/>
      </c>
      <c r="C84" s="76"/>
      <c r="D84" s="13">
        <f t="shared" ref="D84:D90" si="2">+D83+1</f>
        <v>21</v>
      </c>
      <c r="E84" s="74"/>
      <c r="F84" s="79"/>
      <c r="G84" s="80"/>
      <c r="H84" s="80"/>
      <c r="I84" s="74"/>
      <c r="J84" s="79"/>
      <c r="K84" s="80"/>
      <c r="L84" s="80"/>
      <c r="M84" s="15"/>
      <c r="O84" s="22"/>
      <c r="P84"/>
      <c r="Q84"/>
      <c r="R84"/>
      <c r="V84" s="15"/>
      <c r="Y84"/>
      <c r="AB84" s="15"/>
      <c r="AF84"/>
    </row>
    <row r="85" spans="1:32" ht="27" hidden="1" x14ac:dyDescent="0.65">
      <c r="A85" s="13">
        <f t="shared" si="1"/>
        <v>22</v>
      </c>
      <c r="B85" s="14" t="str">
        <f t="shared" si="0"/>
        <v/>
      </c>
      <c r="C85" s="77"/>
      <c r="D85" s="13">
        <f t="shared" si="2"/>
        <v>22</v>
      </c>
      <c r="E85" s="75"/>
      <c r="F85" s="82"/>
      <c r="G85" s="83"/>
      <c r="H85" s="83"/>
      <c r="I85" s="75"/>
      <c r="J85" s="82"/>
      <c r="K85" s="83"/>
      <c r="L85" s="83"/>
      <c r="M85" s="15"/>
      <c r="O85" s="22"/>
      <c r="P85"/>
      <c r="Q85"/>
      <c r="R85"/>
      <c r="V85" s="15"/>
      <c r="Y85"/>
      <c r="AB85" s="15"/>
      <c r="AF85"/>
    </row>
    <row r="86" spans="1:32" ht="27" hidden="1" x14ac:dyDescent="0.65">
      <c r="A86" s="13">
        <f t="shared" si="1"/>
        <v>23</v>
      </c>
      <c r="B86" s="14" t="str">
        <f t="shared" si="0"/>
        <v/>
      </c>
      <c r="C86" s="76"/>
      <c r="D86" s="13">
        <f t="shared" si="2"/>
        <v>23</v>
      </c>
      <c r="E86" s="74"/>
      <c r="F86" s="79"/>
      <c r="G86" s="80"/>
      <c r="H86" s="80"/>
      <c r="I86" s="74"/>
      <c r="J86" s="79"/>
      <c r="K86" s="80"/>
      <c r="L86" s="80"/>
      <c r="M86" s="15"/>
      <c r="O86" s="22"/>
      <c r="P86"/>
      <c r="Q86"/>
      <c r="R86"/>
      <c r="V86" s="15"/>
      <c r="Y86"/>
      <c r="AB86" s="15"/>
      <c r="AF86"/>
    </row>
    <row r="87" spans="1:32" ht="27" hidden="1" x14ac:dyDescent="0.65">
      <c r="A87" s="13">
        <f t="shared" si="1"/>
        <v>24</v>
      </c>
      <c r="B87" s="14" t="str">
        <f t="shared" si="0"/>
        <v/>
      </c>
      <c r="C87" s="77"/>
      <c r="D87" s="13">
        <f t="shared" si="2"/>
        <v>24</v>
      </c>
      <c r="E87" s="75"/>
      <c r="F87" s="82"/>
      <c r="G87" s="83"/>
      <c r="H87" s="83"/>
      <c r="I87" s="75"/>
      <c r="J87" s="82"/>
      <c r="K87" s="83"/>
      <c r="L87" s="83"/>
      <c r="M87" s="15"/>
      <c r="O87" s="22"/>
      <c r="P87"/>
      <c r="Q87"/>
      <c r="R87"/>
      <c r="V87" s="15"/>
      <c r="Y87"/>
      <c r="AB87" s="15"/>
      <c r="AF87"/>
    </row>
    <row r="88" spans="1:32" ht="27" hidden="1" x14ac:dyDescent="0.65">
      <c r="A88" s="13">
        <f t="shared" si="1"/>
        <v>25</v>
      </c>
      <c r="B88" s="14" t="str">
        <f t="shared" si="0"/>
        <v/>
      </c>
      <c r="C88" s="76"/>
      <c r="D88" s="13">
        <f t="shared" si="2"/>
        <v>25</v>
      </c>
      <c r="E88" s="74"/>
      <c r="F88" s="79"/>
      <c r="G88" s="80"/>
      <c r="H88" s="80"/>
      <c r="I88" s="74"/>
      <c r="J88" s="79"/>
      <c r="K88" s="80"/>
      <c r="L88" s="80"/>
      <c r="M88" s="15"/>
      <c r="O88" s="22"/>
      <c r="P88"/>
      <c r="Q88"/>
      <c r="R88"/>
      <c r="V88" s="15"/>
      <c r="Y88"/>
      <c r="AB88" s="15"/>
      <c r="AF88"/>
    </row>
    <row r="89" spans="1:32" ht="27" hidden="1" x14ac:dyDescent="0.65">
      <c r="A89" s="13">
        <f t="shared" si="1"/>
        <v>26</v>
      </c>
      <c r="B89" s="14" t="str">
        <f t="shared" si="0"/>
        <v/>
      </c>
      <c r="C89" s="77"/>
      <c r="D89" s="13">
        <f t="shared" si="2"/>
        <v>26</v>
      </c>
      <c r="E89" s="75"/>
      <c r="F89" s="82"/>
      <c r="G89" s="83"/>
      <c r="H89" s="83"/>
      <c r="I89" s="75"/>
      <c r="J89" s="82"/>
      <c r="K89" s="83"/>
      <c r="L89" s="83"/>
      <c r="M89" s="15"/>
      <c r="O89" s="22"/>
      <c r="P89"/>
      <c r="Q89"/>
      <c r="R89"/>
      <c r="V89" s="15"/>
      <c r="Y89"/>
      <c r="AB89" s="15"/>
      <c r="AF89"/>
    </row>
    <row r="90" spans="1:32" ht="27" hidden="1" x14ac:dyDescent="0.65">
      <c r="A90" s="13">
        <f t="shared" si="1"/>
        <v>27</v>
      </c>
      <c r="B90" s="14" t="str">
        <f t="shared" si="0"/>
        <v/>
      </c>
      <c r="C90" s="76"/>
      <c r="D90" s="13">
        <f t="shared" si="2"/>
        <v>27</v>
      </c>
      <c r="E90" s="74"/>
      <c r="F90" s="79"/>
      <c r="G90" s="80"/>
      <c r="H90" s="80"/>
      <c r="I90" s="74"/>
      <c r="J90" s="79"/>
      <c r="K90" s="80"/>
      <c r="L90" s="80"/>
      <c r="M90" s="15"/>
      <c r="O90" s="22"/>
      <c r="P90"/>
      <c r="Q90"/>
      <c r="R90"/>
      <c r="V90" s="15"/>
      <c r="Y90"/>
      <c r="AB90" s="15"/>
      <c r="AF90"/>
    </row>
    <row r="92" spans="1:32" x14ac:dyDescent="0.55000000000000004">
      <c r="B92" s="62" t="s">
        <v>1208</v>
      </c>
      <c r="C92"/>
      <c r="D92"/>
    </row>
    <row r="93" spans="1:32" x14ac:dyDescent="0.55000000000000004">
      <c r="B93" s="59" t="s">
        <v>1325</v>
      </c>
    </row>
    <row r="94" spans="1:32" x14ac:dyDescent="0.55000000000000004">
      <c r="B94" s="59" t="s">
        <v>1326</v>
      </c>
      <c r="F94" s="16"/>
    </row>
    <row r="95" spans="1:32" ht="25.5" x14ac:dyDescent="0.55000000000000004">
      <c r="B95" s="63" t="s">
        <v>1327</v>
      </c>
      <c r="F95" s="16"/>
      <c r="L95" t="s">
        <v>1222</v>
      </c>
      <c r="S95" t="s">
        <v>1222</v>
      </c>
    </row>
    <row r="96" spans="1:32" ht="24" x14ac:dyDescent="0.55000000000000004">
      <c r="A96" s="13">
        <v>1</v>
      </c>
      <c r="B96" s="14" t="str">
        <f t="shared" ref="B96:B122" si="3">IF(F96="","",_xlfn.CONCAT("/* ",A96,"*/      ",E96:AF96))</f>
        <v>/* 1*/      [ac("La", "cp14","m")],</v>
      </c>
      <c r="C96" s="78"/>
      <c r="D96" s="14">
        <v>1</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f>+A96+1</f>
        <v>2</v>
      </c>
      <c r="B97" s="14" t="str">
        <f t="shared" si="3"/>
        <v>/* 2*/      [ac("Re", "cp14","m"), ac("La","cp90","m"), ac("Do","cp150",""), ac("Re","cp250","")],</v>
      </c>
      <c r="C97" s="78"/>
      <c r="D97" s="14">
        <v>2</v>
      </c>
      <c r="E97" s="73" t="s">
        <v>1211</v>
      </c>
      <c r="F97" s="21" t="str">
        <f t="shared" ref="F97:F99" si="11">IF(E65="","",E65)</f>
        <v>Re</v>
      </c>
      <c r="G97" s="44" t="s">
        <v>1212</v>
      </c>
      <c r="H97" s="21" t="str">
        <f t="shared" ref="H97:H99" si="12">IF(F97="","","14")</f>
        <v>14</v>
      </c>
      <c r="I97" s="44" t="s">
        <v>1213</v>
      </c>
      <c r="J97" s="21" t="str">
        <f t="shared" ref="J97:J99" si="13">IF(F65="","",F65)</f>
        <v>m</v>
      </c>
      <c r="K97" s="73" t="str">
        <f>IF(F97&lt;&gt;"",IF(L97="",""")],","""), ac("""),"")</f>
        <v>"), ac("</v>
      </c>
      <c r="L97" s="47" t="str">
        <f t="shared" ref="L97:L99" si="14">IF(G65="","",G65)</f>
        <v>La</v>
      </c>
      <c r="M97" s="52" t="str">
        <f t="shared" ref="M97:M99" si="15">IF(L97="","",""",""")</f>
        <v>","</v>
      </c>
      <c r="N97" s="53" t="str">
        <f t="shared" ref="N97:N99" si="16">IF(L97="","","cp")</f>
        <v>cp</v>
      </c>
      <c r="O97" s="47" t="str">
        <f t="shared" ref="O97:O99" si="17">IF(L97="","","90")</f>
        <v>90</v>
      </c>
      <c r="P97" s="49" t="str">
        <f t="shared" ref="P97:P99" si="18">IF(L97="","",""",""")</f>
        <v>","</v>
      </c>
      <c r="Q97" s="25" t="str">
        <f t="shared" ref="Q97:Q99" si="19">IF(H65="","",H65)</f>
        <v>m</v>
      </c>
      <c r="R97" s="73" t="str">
        <f t="shared" ref="R97:R122" si="20">IF(L97&lt;&gt;"",IF(S97="",""")],","""), ac("""),"")</f>
        <v>"), ac("</v>
      </c>
      <c r="S97" s="21" t="str">
        <f t="shared" ref="S97:S99" si="21">IF(I65="","",I65)</f>
        <v>Do</v>
      </c>
      <c r="T97" s="21" t="str">
        <f t="shared" ref="T97:T99" si="22">IF(S97="","",""",""")</f>
        <v>","</v>
      </c>
      <c r="U97" s="21" t="str">
        <f t="shared" ref="U97:U99" si="23">IF(S97="","","cp")</f>
        <v>cp</v>
      </c>
      <c r="V97" s="21" t="str">
        <f t="shared" ref="V97:V99" si="24">IF(S97="","","150")</f>
        <v>150</v>
      </c>
      <c r="W97" s="21" t="str">
        <f t="shared" ref="W97:W99" si="25">IF(S97="","",""",""")</f>
        <v>","</v>
      </c>
      <c r="X97" s="21" t="str">
        <f t="shared" ref="X97:X99" si="26">IF(J65="","",J65)</f>
        <v/>
      </c>
      <c r="Y97" s="73" t="str">
        <f t="shared" si="8"/>
        <v>"), ac("</v>
      </c>
      <c r="Z97" s="25" t="str">
        <f t="shared" si="9"/>
        <v>Re</v>
      </c>
      <c r="AA97" s="25" t="str">
        <f t="shared" ref="AA97:AA99" si="27">IF(Z97="","",""",""")</f>
        <v>","</v>
      </c>
      <c r="AB97" s="25" t="str">
        <f t="shared" ref="AB97:AB99" si="28">IF(Z97="","","cp")</f>
        <v>cp</v>
      </c>
      <c r="AC97" s="25" t="str">
        <f t="shared" ref="AC97:AC99" si="29">IF(Z97="","","250")</f>
        <v>250</v>
      </c>
      <c r="AD97" s="25" t="str">
        <f t="shared" ref="AD97:AD99" si="30">IF(Z97="","",""",""")</f>
        <v>","</v>
      </c>
      <c r="AE97" s="25" t="str">
        <f t="shared" si="10"/>
        <v/>
      </c>
      <c r="AF97" s="73" t="str">
        <f t="shared" ref="AF97:AF99" si="31">IF(Z97&lt;&gt;"",IF(AG97="",""")],","), ac("),"")</f>
        <v>")],</v>
      </c>
    </row>
    <row r="98" spans="1:32" ht="24" x14ac:dyDescent="0.55000000000000004">
      <c r="A98" s="13">
        <f t="shared" ref="A98:A122" si="32">+A97+1</f>
        <v>3</v>
      </c>
      <c r="B98" s="14" t="str">
        <f t="shared" si="3"/>
        <v>/* 3*/      [ac("Fa", "cp14",""), ac("Mi","cp90","")],</v>
      </c>
      <c r="C98" s="78"/>
      <c r="D98" s="14">
        <f>+D97+1</f>
        <v>3</v>
      </c>
      <c r="E98" s="73" t="s">
        <v>1211</v>
      </c>
      <c r="F98" s="21" t="str">
        <f t="shared" si="11"/>
        <v>Fa</v>
      </c>
      <c r="G98" s="44" t="s">
        <v>1212</v>
      </c>
      <c r="H98" s="21" t="str">
        <f t="shared" si="12"/>
        <v>14</v>
      </c>
      <c r="I98" s="44" t="s">
        <v>1213</v>
      </c>
      <c r="J98" s="21" t="str">
        <f t="shared" si="13"/>
        <v/>
      </c>
      <c r="K98" s="73" t="str">
        <f t="shared" ref="K98:K122" si="33">IF(F98&lt;&gt;"",IF(L98="",""")],","""), ac("""),"")</f>
        <v>"), ac("</v>
      </c>
      <c r="L98" s="47" t="str">
        <f t="shared" si="14"/>
        <v>Mi</v>
      </c>
      <c r="M98" s="52" t="str">
        <f t="shared" si="15"/>
        <v>","</v>
      </c>
      <c r="N98" s="53" t="str">
        <f t="shared" si="16"/>
        <v>cp</v>
      </c>
      <c r="O98" s="47" t="str">
        <f t="shared" si="17"/>
        <v>90</v>
      </c>
      <c r="P98" s="49" t="str">
        <f t="shared" si="18"/>
        <v>","</v>
      </c>
      <c r="Q98" s="25" t="str">
        <f t="shared" si="19"/>
        <v/>
      </c>
      <c r="R98" s="73" t="str">
        <f t="shared" si="20"/>
        <v>")],</v>
      </c>
      <c r="S98" s="21" t="str">
        <f t="shared" si="21"/>
        <v/>
      </c>
      <c r="T98" s="21" t="str">
        <f t="shared" si="22"/>
        <v/>
      </c>
      <c r="U98" s="21" t="str">
        <f t="shared" si="23"/>
        <v/>
      </c>
      <c r="V98" s="21" t="str">
        <f t="shared" si="24"/>
        <v/>
      </c>
      <c r="W98" s="21" t="str">
        <f t="shared" si="25"/>
        <v/>
      </c>
      <c r="X98" s="21" t="str">
        <f t="shared" si="26"/>
        <v/>
      </c>
      <c r="Y98" s="73" t="str">
        <f t="shared" si="8"/>
        <v/>
      </c>
      <c r="Z98" s="25" t="str">
        <f t="shared" si="9"/>
        <v/>
      </c>
      <c r="AA98" s="25" t="str">
        <f t="shared" si="27"/>
        <v/>
      </c>
      <c r="AB98" s="25" t="str">
        <f t="shared" si="28"/>
        <v/>
      </c>
      <c r="AC98" s="25" t="str">
        <f t="shared" si="29"/>
        <v/>
      </c>
      <c r="AD98" s="25" t="str">
        <f t="shared" si="30"/>
        <v/>
      </c>
      <c r="AE98" s="25" t="str">
        <f t="shared" si="10"/>
        <v/>
      </c>
      <c r="AF98" s="73" t="str">
        <f t="shared" si="31"/>
        <v/>
      </c>
    </row>
    <row r="99" spans="1:32" ht="24" x14ac:dyDescent="0.55000000000000004">
      <c r="A99" s="13">
        <f t="shared" si="32"/>
        <v>4</v>
      </c>
      <c r="B99" s="14" t="str">
        <f t="shared" si="3"/>
        <v>/* 4*/      [ac("Fa", "cp14",""), ac("Mi","cp90","")],</v>
      </c>
      <c r="C99" s="78"/>
      <c r="D99" s="14">
        <f t="shared" ref="D99:D122" si="34">+D98+1</f>
        <v>4</v>
      </c>
      <c r="E99" s="73" t="s">
        <v>1211</v>
      </c>
      <c r="F99" s="21" t="str">
        <f t="shared" si="11"/>
        <v>Fa</v>
      </c>
      <c r="G99" s="44" t="s">
        <v>1212</v>
      </c>
      <c r="H99" s="21" t="str">
        <f t="shared" si="12"/>
        <v>14</v>
      </c>
      <c r="I99" s="44" t="s">
        <v>1213</v>
      </c>
      <c r="J99" s="21" t="str">
        <f t="shared" si="13"/>
        <v/>
      </c>
      <c r="K99" s="73" t="str">
        <f t="shared" si="33"/>
        <v>"), ac("</v>
      </c>
      <c r="L99" s="47" t="str">
        <f t="shared" si="14"/>
        <v>Mi</v>
      </c>
      <c r="M99" s="52" t="str">
        <f t="shared" si="15"/>
        <v>","</v>
      </c>
      <c r="N99" s="53" t="str">
        <f t="shared" si="16"/>
        <v>cp</v>
      </c>
      <c r="O99" s="47" t="str">
        <f t="shared" si="17"/>
        <v>90</v>
      </c>
      <c r="P99" s="49" t="str">
        <f t="shared" si="18"/>
        <v>","</v>
      </c>
      <c r="Q99" s="25" t="str">
        <f t="shared" si="19"/>
        <v/>
      </c>
      <c r="R99" s="73" t="str">
        <f t="shared" si="20"/>
        <v>")],</v>
      </c>
      <c r="S99" s="21" t="str">
        <f t="shared" si="21"/>
        <v/>
      </c>
      <c r="T99" s="21" t="str">
        <f t="shared" si="22"/>
        <v/>
      </c>
      <c r="U99" s="21" t="str">
        <f t="shared" si="23"/>
        <v/>
      </c>
      <c r="V99" s="21" t="str">
        <f t="shared" si="24"/>
        <v/>
      </c>
      <c r="W99" s="21" t="str">
        <f t="shared" si="25"/>
        <v/>
      </c>
      <c r="X99" s="21" t="str">
        <f t="shared" si="26"/>
        <v/>
      </c>
      <c r="Y99" s="73" t="str">
        <f t="shared" si="8"/>
        <v/>
      </c>
      <c r="Z99" s="25" t="str">
        <f t="shared" si="9"/>
        <v/>
      </c>
      <c r="AA99" s="25" t="str">
        <f t="shared" si="27"/>
        <v/>
      </c>
      <c r="AB99" s="25" t="str">
        <f t="shared" si="28"/>
        <v/>
      </c>
      <c r="AC99" s="25" t="str">
        <f t="shared" si="29"/>
        <v/>
      </c>
      <c r="AD99" s="25" t="str">
        <f t="shared" si="30"/>
        <v/>
      </c>
      <c r="AE99" s="25" t="str">
        <f t="shared" si="10"/>
        <v/>
      </c>
      <c r="AF99" s="73" t="str">
        <f t="shared" si="31"/>
        <v/>
      </c>
    </row>
    <row r="100" spans="1:32" ht="24" x14ac:dyDescent="0.55000000000000004">
      <c r="A100" s="13">
        <f>+A99+1</f>
        <v>5</v>
      </c>
      <c r="B100" s="14" t="str">
        <f t="shared" si="3"/>
        <v/>
      </c>
      <c r="C100" s="78"/>
      <c r="D100" s="14">
        <f>+D99+1</f>
        <v>5</v>
      </c>
      <c r="E100" s="73" t="s">
        <v>1211</v>
      </c>
      <c r="F100" s="21" t="str">
        <f t="shared" ref="F100:F122" si="35">IF(E68="","",E68)</f>
        <v/>
      </c>
      <c r="G100" s="39" t="s">
        <v>1212</v>
      </c>
      <c r="H100" s="21" t="str">
        <f t="shared" ref="H100:H122" si="36">IF(F100="","","14")</f>
        <v/>
      </c>
      <c r="I100" s="39" t="s">
        <v>1213</v>
      </c>
      <c r="J100" s="21" t="str">
        <f t="shared" ref="J100:J121" si="37">IF(F68="","",F68)</f>
        <v/>
      </c>
      <c r="K100" s="73" t="str">
        <f t="shared" si="33"/>
        <v/>
      </c>
      <c r="L100" s="47" t="str">
        <f t="shared" ref="L100:L122" si="38">IF(G68="","",G68)</f>
        <v/>
      </c>
      <c r="M100" s="52" t="str">
        <f t="shared" si="4"/>
        <v/>
      </c>
      <c r="N100" s="53" t="str">
        <f t="shared" si="5"/>
        <v/>
      </c>
      <c r="O100" s="47" t="str">
        <f t="shared" ref="O100:O122" si="39">IF(L100="","","90")</f>
        <v/>
      </c>
      <c r="P100" s="49" t="str">
        <f t="shared" si="6"/>
        <v/>
      </c>
      <c r="Q100" s="25" t="str">
        <f t="shared" ref="Q100:Q122" si="40">IF(H68="","",H68)</f>
        <v/>
      </c>
      <c r="R100" s="73" t="str">
        <f t="shared" si="20"/>
        <v/>
      </c>
      <c r="S100" s="21" t="str">
        <f t="shared" ref="S100:S122" si="41">IF(I68="","",I68)</f>
        <v/>
      </c>
      <c r="T100" s="21" t="str">
        <f t="shared" ref="T100:T122" si="42">IF(S100="","",""",""")</f>
        <v/>
      </c>
      <c r="U100" s="21" t="str">
        <f t="shared" ref="U100:U122" si="43">IF(S100="","","cp")</f>
        <v/>
      </c>
      <c r="V100" s="21" t="str">
        <f t="shared" ref="V100:V122" si="44">IF(S100="","","150")</f>
        <v/>
      </c>
      <c r="W100" s="21" t="str">
        <f t="shared" ref="W100:W122" si="45">IF(S100="","",""",""")</f>
        <v/>
      </c>
      <c r="X100" s="21" t="str">
        <f t="shared" ref="X100:X122" si="46">IF(J68="","",J68)</f>
        <v/>
      </c>
      <c r="Y100" s="73" t="str">
        <f t="shared" si="8"/>
        <v/>
      </c>
      <c r="Z100" s="25" t="str">
        <f t="shared" si="9"/>
        <v/>
      </c>
      <c r="AA100" s="25" t="str">
        <f t="shared" ref="AA100:AA122" si="47">IF(Z100="","",""",""")</f>
        <v/>
      </c>
      <c r="AB100" s="25" t="str">
        <f t="shared" ref="AB100:AB122" si="48">IF(Z100="","","cp")</f>
        <v/>
      </c>
      <c r="AC100" s="25" t="str">
        <f t="shared" ref="AC100:AC122" si="49">IF(Z100="","","250")</f>
        <v/>
      </c>
      <c r="AD100" s="25" t="str">
        <f t="shared" ref="AD100:AD122" si="50">IF(Z100="","",""",""")</f>
        <v/>
      </c>
      <c r="AE100" s="25" t="str">
        <f t="shared" si="10"/>
        <v/>
      </c>
      <c r="AF100" s="73" t="str">
        <f t="shared" ref="AF100:AF122" si="51">IF(Z100&lt;&gt;"",IF(AG100="",""")],","), ac("),"")</f>
        <v/>
      </c>
    </row>
    <row r="101" spans="1:32" ht="24" x14ac:dyDescent="0.55000000000000004">
      <c r="A101" s="13">
        <f t="shared" si="32"/>
        <v>6</v>
      </c>
      <c r="B101" s="14" t="str">
        <f t="shared" si="3"/>
        <v/>
      </c>
      <c r="C101" s="78"/>
      <c r="D101" s="14">
        <f t="shared" si="34"/>
        <v>6</v>
      </c>
      <c r="E101" s="73" t="s">
        <v>1211</v>
      </c>
      <c r="F101" s="24" t="str">
        <f t="shared" si="35"/>
        <v/>
      </c>
      <c r="G101" s="40" t="s">
        <v>1212</v>
      </c>
      <c r="H101" s="21" t="str">
        <f t="shared" si="36"/>
        <v/>
      </c>
      <c r="I101" s="40" t="s">
        <v>1213</v>
      </c>
      <c r="J101" s="24" t="str">
        <f t="shared" si="37"/>
        <v/>
      </c>
      <c r="K101" s="73" t="str">
        <f t="shared" si="33"/>
        <v/>
      </c>
      <c r="L101" s="48" t="str">
        <f t="shared" si="38"/>
        <v/>
      </c>
      <c r="M101" s="54" t="str">
        <f t="shared" si="4"/>
        <v/>
      </c>
      <c r="N101" s="55" t="str">
        <f t="shared" si="5"/>
        <v/>
      </c>
      <c r="O101" s="48" t="str">
        <f t="shared" si="39"/>
        <v/>
      </c>
      <c r="P101" s="41" t="str">
        <f t="shared" si="6"/>
        <v/>
      </c>
      <c r="Q101" s="26" t="str">
        <f t="shared" si="40"/>
        <v/>
      </c>
      <c r="R101" s="73" t="str">
        <f t="shared" si="20"/>
        <v/>
      </c>
      <c r="S101" s="24" t="str">
        <f t="shared" si="41"/>
        <v/>
      </c>
      <c r="T101" s="24" t="str">
        <f t="shared" si="42"/>
        <v/>
      </c>
      <c r="U101" s="24" t="str">
        <f t="shared" si="43"/>
        <v/>
      </c>
      <c r="V101" s="24" t="str">
        <f t="shared" si="44"/>
        <v/>
      </c>
      <c r="W101" s="24" t="str">
        <f t="shared" si="45"/>
        <v/>
      </c>
      <c r="X101" s="24" t="str">
        <f t="shared" si="46"/>
        <v/>
      </c>
      <c r="Y101" s="73" t="str">
        <f t="shared" si="8"/>
        <v/>
      </c>
      <c r="Z101" s="26" t="str">
        <f t="shared" si="9"/>
        <v/>
      </c>
      <c r="AA101" s="26" t="str">
        <f t="shared" si="47"/>
        <v/>
      </c>
      <c r="AB101" s="26" t="str">
        <f t="shared" si="48"/>
        <v/>
      </c>
      <c r="AC101" s="26" t="str">
        <f t="shared" si="49"/>
        <v/>
      </c>
      <c r="AD101" s="26" t="str">
        <f t="shared" si="50"/>
        <v/>
      </c>
      <c r="AE101" s="26" t="str">
        <f t="shared" si="10"/>
        <v/>
      </c>
      <c r="AF101" s="73" t="str">
        <f t="shared" si="51"/>
        <v/>
      </c>
    </row>
    <row r="102" spans="1:32" ht="24" x14ac:dyDescent="0.55000000000000004">
      <c r="A102" s="13">
        <f t="shared" si="32"/>
        <v>7</v>
      </c>
      <c r="B102" s="14" t="str">
        <f t="shared" si="3"/>
        <v/>
      </c>
      <c r="C102" s="78"/>
      <c r="D102" s="14">
        <f t="shared" si="34"/>
        <v>7</v>
      </c>
      <c r="E102" s="73" t="s">
        <v>1211</v>
      </c>
      <c r="F102" s="21" t="str">
        <f t="shared" si="35"/>
        <v/>
      </c>
      <c r="G102" s="39" t="s">
        <v>1212</v>
      </c>
      <c r="H102" s="21" t="str">
        <f t="shared" si="36"/>
        <v/>
      </c>
      <c r="I102" s="39" t="s">
        <v>1213</v>
      </c>
      <c r="J102" s="21" t="str">
        <f t="shared" si="37"/>
        <v/>
      </c>
      <c r="K102" s="73" t="str">
        <f t="shared" si="33"/>
        <v/>
      </c>
      <c r="L102" s="47" t="str">
        <f t="shared" si="38"/>
        <v/>
      </c>
      <c r="M102" s="52" t="str">
        <f t="shared" si="4"/>
        <v/>
      </c>
      <c r="N102" s="53" t="str">
        <f t="shared" si="5"/>
        <v/>
      </c>
      <c r="O102" s="47" t="str">
        <f t="shared" si="39"/>
        <v/>
      </c>
      <c r="P102" s="49" t="str">
        <f t="shared" si="6"/>
        <v/>
      </c>
      <c r="Q102" s="25" t="str">
        <f t="shared" si="40"/>
        <v/>
      </c>
      <c r="R102" s="73" t="str">
        <f t="shared" si="20"/>
        <v/>
      </c>
      <c r="S102" s="21" t="str">
        <f t="shared" si="41"/>
        <v/>
      </c>
      <c r="T102" s="21" t="str">
        <f t="shared" si="42"/>
        <v/>
      </c>
      <c r="U102" s="21" t="str">
        <f t="shared" si="43"/>
        <v/>
      </c>
      <c r="V102" s="21" t="str">
        <f t="shared" si="44"/>
        <v/>
      </c>
      <c r="W102" s="21" t="str">
        <f t="shared" si="45"/>
        <v/>
      </c>
      <c r="X102" s="21" t="str">
        <f t="shared" si="46"/>
        <v/>
      </c>
      <c r="Y102" s="73" t="str">
        <f t="shared" si="8"/>
        <v/>
      </c>
      <c r="Z102" s="25" t="str">
        <f t="shared" si="9"/>
        <v/>
      </c>
      <c r="AA102" s="25" t="str">
        <f t="shared" si="47"/>
        <v/>
      </c>
      <c r="AB102" s="25" t="str">
        <f t="shared" si="48"/>
        <v/>
      </c>
      <c r="AC102" s="25" t="str">
        <f t="shared" si="49"/>
        <v/>
      </c>
      <c r="AD102" s="25" t="str">
        <f t="shared" si="50"/>
        <v/>
      </c>
      <c r="AE102" s="25" t="str">
        <f t="shared" si="10"/>
        <v/>
      </c>
      <c r="AF102" s="73" t="str">
        <f t="shared" si="51"/>
        <v/>
      </c>
    </row>
    <row r="103" spans="1:32" ht="24" x14ac:dyDescent="0.55000000000000004">
      <c r="A103" s="13">
        <f t="shared" si="32"/>
        <v>8</v>
      </c>
      <c r="B103" s="14" t="str">
        <f t="shared" si="3"/>
        <v/>
      </c>
      <c r="C103" s="78"/>
      <c r="D103" s="14">
        <f t="shared" si="34"/>
        <v>8</v>
      </c>
      <c r="E103" s="73" t="s">
        <v>1211</v>
      </c>
      <c r="F103" s="24" t="str">
        <f t="shared" si="35"/>
        <v/>
      </c>
      <c r="G103" s="40" t="s">
        <v>1212</v>
      </c>
      <c r="H103" s="21" t="str">
        <f t="shared" si="36"/>
        <v/>
      </c>
      <c r="I103" s="40" t="s">
        <v>1213</v>
      </c>
      <c r="J103" s="24" t="str">
        <f t="shared" si="37"/>
        <v/>
      </c>
      <c r="K103" s="73" t="str">
        <f t="shared" si="33"/>
        <v/>
      </c>
      <c r="L103" s="48" t="str">
        <f t="shared" si="38"/>
        <v/>
      </c>
      <c r="M103" s="54" t="str">
        <f t="shared" si="4"/>
        <v/>
      </c>
      <c r="N103" s="55" t="str">
        <f t="shared" si="5"/>
        <v/>
      </c>
      <c r="O103" s="48" t="str">
        <f t="shared" si="39"/>
        <v/>
      </c>
      <c r="P103" s="41" t="str">
        <f t="shared" si="6"/>
        <v/>
      </c>
      <c r="Q103" s="26" t="str">
        <f t="shared" si="40"/>
        <v/>
      </c>
      <c r="R103" s="73" t="str">
        <f t="shared" si="20"/>
        <v/>
      </c>
      <c r="S103" s="24" t="str">
        <f t="shared" si="41"/>
        <v/>
      </c>
      <c r="T103" s="24" t="str">
        <f t="shared" si="42"/>
        <v/>
      </c>
      <c r="U103" s="24" t="str">
        <f t="shared" si="43"/>
        <v/>
      </c>
      <c r="V103" s="24" t="str">
        <f t="shared" si="44"/>
        <v/>
      </c>
      <c r="W103" s="24" t="str">
        <f t="shared" si="45"/>
        <v/>
      </c>
      <c r="X103" s="24" t="str">
        <f t="shared" si="46"/>
        <v/>
      </c>
      <c r="Y103" s="73" t="str">
        <f t="shared" si="8"/>
        <v/>
      </c>
      <c r="Z103" s="26" t="str">
        <f t="shared" si="9"/>
        <v/>
      </c>
      <c r="AA103" s="26" t="str">
        <f t="shared" si="47"/>
        <v/>
      </c>
      <c r="AB103" s="26" t="str">
        <f t="shared" si="48"/>
        <v/>
      </c>
      <c r="AC103" s="26" t="str">
        <f t="shared" si="49"/>
        <v/>
      </c>
      <c r="AD103" s="26" t="str">
        <f t="shared" si="50"/>
        <v/>
      </c>
      <c r="AE103" s="26" t="str">
        <f t="shared" si="10"/>
        <v/>
      </c>
      <c r="AF103" s="73" t="str">
        <f t="shared" si="51"/>
        <v/>
      </c>
    </row>
    <row r="104" spans="1:32" ht="24" x14ac:dyDescent="0.55000000000000004">
      <c r="A104" s="13">
        <f>+A103+1</f>
        <v>9</v>
      </c>
      <c r="B104" s="14" t="str">
        <f t="shared" si="3"/>
        <v/>
      </c>
      <c r="C104" s="78"/>
      <c r="D104" s="14">
        <f>+D103+1</f>
        <v>9</v>
      </c>
      <c r="E104" s="73" t="s">
        <v>1211</v>
      </c>
      <c r="F104" s="21" t="str">
        <f t="shared" si="35"/>
        <v/>
      </c>
      <c r="G104" s="39" t="s">
        <v>1212</v>
      </c>
      <c r="H104" s="21" t="str">
        <f t="shared" si="36"/>
        <v/>
      </c>
      <c r="I104" s="39" t="s">
        <v>1213</v>
      </c>
      <c r="J104" s="21" t="str">
        <f t="shared" si="37"/>
        <v/>
      </c>
      <c r="K104" s="73" t="str">
        <f t="shared" si="33"/>
        <v/>
      </c>
      <c r="L104" s="47" t="str">
        <f t="shared" si="38"/>
        <v/>
      </c>
      <c r="M104" s="52" t="str">
        <f t="shared" si="4"/>
        <v/>
      </c>
      <c r="N104" s="53" t="str">
        <f t="shared" si="5"/>
        <v/>
      </c>
      <c r="O104" s="47" t="str">
        <f t="shared" si="39"/>
        <v/>
      </c>
      <c r="P104" s="49" t="str">
        <f t="shared" si="6"/>
        <v/>
      </c>
      <c r="Q104" s="25" t="str">
        <f t="shared" si="40"/>
        <v/>
      </c>
      <c r="R104" s="73" t="str">
        <f t="shared" si="20"/>
        <v/>
      </c>
      <c r="S104" s="21" t="str">
        <f t="shared" si="41"/>
        <v/>
      </c>
      <c r="T104" s="21" t="str">
        <f t="shared" si="42"/>
        <v/>
      </c>
      <c r="U104" s="21" t="str">
        <f t="shared" si="43"/>
        <v/>
      </c>
      <c r="V104" s="21" t="str">
        <f t="shared" si="44"/>
        <v/>
      </c>
      <c r="W104" s="21" t="str">
        <f t="shared" si="45"/>
        <v/>
      </c>
      <c r="X104" s="21" t="str">
        <f t="shared" si="46"/>
        <v/>
      </c>
      <c r="Y104" s="73" t="str">
        <f t="shared" si="8"/>
        <v/>
      </c>
      <c r="Z104" s="25" t="str">
        <f t="shared" si="9"/>
        <v/>
      </c>
      <c r="AA104" s="25" t="str">
        <f t="shared" si="47"/>
        <v/>
      </c>
      <c r="AB104" s="25" t="str">
        <f t="shared" si="48"/>
        <v/>
      </c>
      <c r="AC104" s="25" t="str">
        <f t="shared" si="49"/>
        <v/>
      </c>
      <c r="AD104" s="25" t="str">
        <f t="shared" si="50"/>
        <v/>
      </c>
      <c r="AE104" s="25" t="str">
        <f t="shared" si="10"/>
        <v/>
      </c>
      <c r="AF104" s="73" t="str">
        <f t="shared" si="51"/>
        <v/>
      </c>
    </row>
    <row r="105" spans="1:32" ht="24" x14ac:dyDescent="0.55000000000000004">
      <c r="A105" s="13">
        <f t="shared" si="32"/>
        <v>10</v>
      </c>
      <c r="B105" s="14" t="str">
        <f t="shared" si="3"/>
        <v/>
      </c>
      <c r="C105" s="78"/>
      <c r="D105" s="14">
        <f t="shared" si="34"/>
        <v>10</v>
      </c>
      <c r="E105" s="73" t="s">
        <v>1211</v>
      </c>
      <c r="F105" s="24" t="str">
        <f t="shared" si="35"/>
        <v/>
      </c>
      <c r="G105" s="40" t="s">
        <v>1212</v>
      </c>
      <c r="H105" s="21" t="str">
        <f t="shared" si="36"/>
        <v/>
      </c>
      <c r="I105" s="40" t="s">
        <v>1213</v>
      </c>
      <c r="J105" s="24" t="str">
        <f t="shared" si="37"/>
        <v/>
      </c>
      <c r="K105" s="73" t="str">
        <f t="shared" si="33"/>
        <v/>
      </c>
      <c r="L105" s="48" t="str">
        <f t="shared" si="38"/>
        <v/>
      </c>
      <c r="M105" s="54" t="str">
        <f t="shared" si="4"/>
        <v/>
      </c>
      <c r="N105" s="55" t="str">
        <f t="shared" si="5"/>
        <v/>
      </c>
      <c r="O105" s="48" t="str">
        <f t="shared" si="39"/>
        <v/>
      </c>
      <c r="P105" s="41" t="str">
        <f t="shared" si="6"/>
        <v/>
      </c>
      <c r="Q105" s="26" t="str">
        <f t="shared" si="40"/>
        <v/>
      </c>
      <c r="R105" s="73" t="str">
        <f t="shared" si="20"/>
        <v/>
      </c>
      <c r="S105" s="24" t="str">
        <f t="shared" si="41"/>
        <v/>
      </c>
      <c r="T105" s="24" t="str">
        <f t="shared" si="42"/>
        <v/>
      </c>
      <c r="U105" s="24" t="str">
        <f t="shared" si="43"/>
        <v/>
      </c>
      <c r="V105" s="24" t="str">
        <f t="shared" si="44"/>
        <v/>
      </c>
      <c r="W105" s="24" t="str">
        <f t="shared" si="45"/>
        <v/>
      </c>
      <c r="X105" s="24" t="str">
        <f t="shared" si="46"/>
        <v/>
      </c>
      <c r="Y105" s="73" t="str">
        <f t="shared" si="8"/>
        <v/>
      </c>
      <c r="Z105" s="26" t="str">
        <f t="shared" si="9"/>
        <v/>
      </c>
      <c r="AA105" s="26" t="str">
        <f t="shared" si="47"/>
        <v/>
      </c>
      <c r="AB105" s="26" t="str">
        <f t="shared" si="48"/>
        <v/>
      </c>
      <c r="AC105" s="26" t="str">
        <f t="shared" si="49"/>
        <v/>
      </c>
      <c r="AD105" s="26" t="str">
        <f t="shared" si="50"/>
        <v/>
      </c>
      <c r="AE105" s="26" t="str">
        <f t="shared" si="10"/>
        <v/>
      </c>
      <c r="AF105" s="73" t="str">
        <f t="shared" si="51"/>
        <v/>
      </c>
    </row>
    <row r="106" spans="1:32" ht="24" x14ac:dyDescent="0.55000000000000004">
      <c r="A106" s="13">
        <f t="shared" si="32"/>
        <v>11</v>
      </c>
      <c r="B106" s="14" t="str">
        <f t="shared" si="3"/>
        <v/>
      </c>
      <c r="C106" s="78"/>
      <c r="D106" s="14">
        <f t="shared" si="34"/>
        <v>11</v>
      </c>
      <c r="E106" s="73" t="s">
        <v>1211</v>
      </c>
      <c r="F106" s="21" t="str">
        <f t="shared" si="35"/>
        <v/>
      </c>
      <c r="G106" s="39" t="s">
        <v>1212</v>
      </c>
      <c r="H106" s="21" t="str">
        <f t="shared" si="36"/>
        <v/>
      </c>
      <c r="I106" s="39" t="s">
        <v>1213</v>
      </c>
      <c r="J106" s="21" t="str">
        <f t="shared" si="37"/>
        <v/>
      </c>
      <c r="K106" s="73" t="str">
        <f t="shared" si="33"/>
        <v/>
      </c>
      <c r="L106" s="47" t="str">
        <f t="shared" si="38"/>
        <v/>
      </c>
      <c r="M106" s="52" t="str">
        <f t="shared" si="4"/>
        <v/>
      </c>
      <c r="N106" s="53" t="str">
        <f t="shared" si="5"/>
        <v/>
      </c>
      <c r="O106" s="47" t="str">
        <f t="shared" si="39"/>
        <v/>
      </c>
      <c r="P106" s="49" t="str">
        <f t="shared" si="6"/>
        <v/>
      </c>
      <c r="Q106" s="25" t="str">
        <f t="shared" si="40"/>
        <v/>
      </c>
      <c r="R106" s="73" t="str">
        <f t="shared" si="20"/>
        <v/>
      </c>
      <c r="S106" s="21" t="str">
        <f t="shared" si="41"/>
        <v/>
      </c>
      <c r="T106" s="21" t="str">
        <f t="shared" si="42"/>
        <v/>
      </c>
      <c r="U106" s="21" t="str">
        <f t="shared" si="43"/>
        <v/>
      </c>
      <c r="V106" s="21" t="str">
        <f t="shared" si="44"/>
        <v/>
      </c>
      <c r="W106" s="21" t="str">
        <f t="shared" si="45"/>
        <v/>
      </c>
      <c r="X106" s="21" t="str">
        <f t="shared" si="46"/>
        <v/>
      </c>
      <c r="Y106" s="73" t="str">
        <f t="shared" si="8"/>
        <v/>
      </c>
      <c r="Z106" s="25" t="str">
        <f t="shared" si="9"/>
        <v/>
      </c>
      <c r="AA106" s="25" t="str">
        <f t="shared" si="47"/>
        <v/>
      </c>
      <c r="AB106" s="25" t="str">
        <f t="shared" si="48"/>
        <v/>
      </c>
      <c r="AC106" s="25" t="str">
        <f t="shared" si="49"/>
        <v/>
      </c>
      <c r="AD106" s="25" t="str">
        <f t="shared" si="50"/>
        <v/>
      </c>
      <c r="AE106" s="25" t="str">
        <f t="shared" si="10"/>
        <v/>
      </c>
      <c r="AF106" s="73" t="str">
        <f t="shared" si="51"/>
        <v/>
      </c>
    </row>
    <row r="107" spans="1:32" ht="24" x14ac:dyDescent="0.55000000000000004">
      <c r="A107" s="13">
        <f t="shared" si="32"/>
        <v>12</v>
      </c>
      <c r="B107" s="14" t="str">
        <f t="shared" si="3"/>
        <v/>
      </c>
      <c r="C107" s="78"/>
      <c r="D107" s="14">
        <f t="shared" si="34"/>
        <v>12</v>
      </c>
      <c r="E107" s="73" t="s">
        <v>1211</v>
      </c>
      <c r="F107" s="24" t="str">
        <f t="shared" si="35"/>
        <v/>
      </c>
      <c r="G107" s="40" t="s">
        <v>1212</v>
      </c>
      <c r="H107" s="21" t="str">
        <f t="shared" si="36"/>
        <v/>
      </c>
      <c r="I107" s="40" t="s">
        <v>1213</v>
      </c>
      <c r="J107" s="24" t="str">
        <f t="shared" si="37"/>
        <v/>
      </c>
      <c r="K107" s="73" t="str">
        <f t="shared" si="33"/>
        <v/>
      </c>
      <c r="L107" s="48" t="str">
        <f t="shared" si="38"/>
        <v/>
      </c>
      <c r="M107" s="54" t="str">
        <f t="shared" si="4"/>
        <v/>
      </c>
      <c r="N107" s="55" t="str">
        <f t="shared" si="5"/>
        <v/>
      </c>
      <c r="O107" s="48" t="str">
        <f t="shared" si="39"/>
        <v/>
      </c>
      <c r="P107" s="41" t="str">
        <f t="shared" si="6"/>
        <v/>
      </c>
      <c r="Q107" s="26" t="str">
        <f t="shared" si="40"/>
        <v/>
      </c>
      <c r="R107" s="73" t="str">
        <f t="shared" si="20"/>
        <v/>
      </c>
      <c r="S107" s="24" t="str">
        <f t="shared" si="41"/>
        <v/>
      </c>
      <c r="T107" s="24" t="str">
        <f t="shared" si="42"/>
        <v/>
      </c>
      <c r="U107" s="24" t="str">
        <f t="shared" si="43"/>
        <v/>
      </c>
      <c r="V107" s="24" t="str">
        <f t="shared" si="44"/>
        <v/>
      </c>
      <c r="W107" s="24" t="str">
        <f t="shared" si="45"/>
        <v/>
      </c>
      <c r="X107" s="24" t="str">
        <f t="shared" si="46"/>
        <v/>
      </c>
      <c r="Y107" s="73" t="str">
        <f t="shared" si="8"/>
        <v/>
      </c>
      <c r="Z107" s="26" t="str">
        <f t="shared" si="9"/>
        <v/>
      </c>
      <c r="AA107" s="26" t="str">
        <f t="shared" si="47"/>
        <v/>
      </c>
      <c r="AB107" s="26" t="str">
        <f t="shared" si="48"/>
        <v/>
      </c>
      <c r="AC107" s="26" t="str">
        <f t="shared" si="49"/>
        <v/>
      </c>
      <c r="AD107" s="26" t="str">
        <f t="shared" si="50"/>
        <v/>
      </c>
      <c r="AE107" s="26" t="str">
        <f t="shared" si="10"/>
        <v/>
      </c>
      <c r="AF107" s="73" t="str">
        <f t="shared" si="51"/>
        <v/>
      </c>
    </row>
    <row r="108" spans="1:32" ht="24" x14ac:dyDescent="0.55000000000000004">
      <c r="A108" s="13">
        <f>+A107+1</f>
        <v>13</v>
      </c>
      <c r="B108" s="14" t="str">
        <f t="shared" si="3"/>
        <v/>
      </c>
      <c r="C108" s="78"/>
      <c r="D108" s="14">
        <f>+D107+1</f>
        <v>13</v>
      </c>
      <c r="E108" s="73" t="s">
        <v>1211</v>
      </c>
      <c r="F108" s="21" t="str">
        <f t="shared" si="35"/>
        <v/>
      </c>
      <c r="G108" s="39" t="s">
        <v>1212</v>
      </c>
      <c r="H108" s="21" t="str">
        <f t="shared" si="36"/>
        <v/>
      </c>
      <c r="I108" s="39" t="s">
        <v>1213</v>
      </c>
      <c r="J108" s="21" t="str">
        <f t="shared" si="37"/>
        <v/>
      </c>
      <c r="K108" s="73" t="str">
        <f t="shared" si="33"/>
        <v/>
      </c>
      <c r="L108" s="47" t="str">
        <f t="shared" si="38"/>
        <v/>
      </c>
      <c r="M108" s="52" t="str">
        <f t="shared" si="4"/>
        <v/>
      </c>
      <c r="N108" s="53" t="str">
        <f t="shared" si="5"/>
        <v/>
      </c>
      <c r="O108" s="47" t="str">
        <f t="shared" si="39"/>
        <v/>
      </c>
      <c r="P108" s="49" t="str">
        <f t="shared" si="6"/>
        <v/>
      </c>
      <c r="Q108" s="25" t="str">
        <f t="shared" si="40"/>
        <v/>
      </c>
      <c r="R108" s="73" t="str">
        <f t="shared" si="20"/>
        <v/>
      </c>
      <c r="S108" s="21" t="str">
        <f t="shared" si="41"/>
        <v/>
      </c>
      <c r="T108" s="21" t="str">
        <f t="shared" si="42"/>
        <v/>
      </c>
      <c r="U108" s="21" t="str">
        <f t="shared" si="43"/>
        <v/>
      </c>
      <c r="V108" s="21" t="str">
        <f t="shared" si="44"/>
        <v/>
      </c>
      <c r="W108" s="21" t="str">
        <f t="shared" si="45"/>
        <v/>
      </c>
      <c r="X108" s="21" t="str">
        <f t="shared" si="46"/>
        <v/>
      </c>
      <c r="Y108" s="73" t="str">
        <f t="shared" si="8"/>
        <v/>
      </c>
      <c r="Z108" s="25" t="str">
        <f t="shared" si="9"/>
        <v/>
      </c>
      <c r="AA108" s="25" t="str">
        <f t="shared" si="47"/>
        <v/>
      </c>
      <c r="AB108" s="25" t="str">
        <f t="shared" si="48"/>
        <v/>
      </c>
      <c r="AC108" s="25" t="str">
        <f t="shared" si="49"/>
        <v/>
      </c>
      <c r="AD108" s="25" t="str">
        <f t="shared" si="50"/>
        <v/>
      </c>
      <c r="AE108" s="25" t="str">
        <f t="shared" si="10"/>
        <v/>
      </c>
      <c r="AF108" s="73" t="str">
        <f t="shared" si="51"/>
        <v/>
      </c>
    </row>
    <row r="109" spans="1:32" ht="24" x14ac:dyDescent="0.55000000000000004">
      <c r="A109" s="13">
        <f t="shared" si="32"/>
        <v>14</v>
      </c>
      <c r="B109" s="14" t="str">
        <f t="shared" si="3"/>
        <v/>
      </c>
      <c r="C109" s="78"/>
      <c r="D109" s="14">
        <f t="shared" si="34"/>
        <v>14</v>
      </c>
      <c r="E109" s="73" t="s">
        <v>1211</v>
      </c>
      <c r="F109" s="24" t="str">
        <f t="shared" si="35"/>
        <v/>
      </c>
      <c r="G109" s="40" t="s">
        <v>1212</v>
      </c>
      <c r="H109" s="21" t="str">
        <f t="shared" si="36"/>
        <v/>
      </c>
      <c r="I109" s="40" t="s">
        <v>1213</v>
      </c>
      <c r="J109" s="24" t="str">
        <f t="shared" si="37"/>
        <v/>
      </c>
      <c r="K109" s="73" t="str">
        <f t="shared" si="33"/>
        <v/>
      </c>
      <c r="L109" s="48" t="str">
        <f t="shared" si="38"/>
        <v/>
      </c>
      <c r="M109" s="54" t="str">
        <f t="shared" si="4"/>
        <v/>
      </c>
      <c r="N109" s="55" t="str">
        <f t="shared" si="5"/>
        <v/>
      </c>
      <c r="O109" s="48" t="str">
        <f t="shared" si="39"/>
        <v/>
      </c>
      <c r="P109" s="41" t="str">
        <f t="shared" si="6"/>
        <v/>
      </c>
      <c r="Q109" s="26" t="str">
        <f t="shared" si="40"/>
        <v/>
      </c>
      <c r="R109" s="73" t="str">
        <f t="shared" si="20"/>
        <v/>
      </c>
      <c r="S109" s="24" t="str">
        <f t="shared" si="41"/>
        <v/>
      </c>
      <c r="T109" s="24" t="str">
        <f t="shared" si="42"/>
        <v/>
      </c>
      <c r="U109" s="24" t="str">
        <f t="shared" si="43"/>
        <v/>
      </c>
      <c r="V109" s="24" t="str">
        <f t="shared" si="44"/>
        <v/>
      </c>
      <c r="W109" s="24" t="str">
        <f t="shared" si="45"/>
        <v/>
      </c>
      <c r="X109" s="24" t="str">
        <f t="shared" si="46"/>
        <v/>
      </c>
      <c r="Y109" s="73" t="str">
        <f t="shared" si="8"/>
        <v/>
      </c>
      <c r="Z109" s="26" t="str">
        <f t="shared" si="9"/>
        <v/>
      </c>
      <c r="AA109" s="26" t="str">
        <f t="shared" si="47"/>
        <v/>
      </c>
      <c r="AB109" s="26" t="str">
        <f t="shared" si="48"/>
        <v/>
      </c>
      <c r="AC109" s="26" t="str">
        <f t="shared" si="49"/>
        <v/>
      </c>
      <c r="AD109" s="26" t="str">
        <f t="shared" si="50"/>
        <v/>
      </c>
      <c r="AE109" s="26" t="str">
        <f t="shared" si="10"/>
        <v/>
      </c>
      <c r="AF109" s="73" t="str">
        <f t="shared" si="51"/>
        <v/>
      </c>
    </row>
    <row r="110" spans="1:32" ht="24" x14ac:dyDescent="0.55000000000000004">
      <c r="A110" s="13">
        <f t="shared" si="32"/>
        <v>15</v>
      </c>
      <c r="B110" s="14" t="str">
        <f t="shared" si="3"/>
        <v/>
      </c>
      <c r="C110" s="78"/>
      <c r="D110" s="14">
        <f t="shared" si="34"/>
        <v>15</v>
      </c>
      <c r="E110" s="73" t="s">
        <v>1211</v>
      </c>
      <c r="F110" s="21" t="str">
        <f t="shared" si="35"/>
        <v/>
      </c>
      <c r="G110" s="39" t="s">
        <v>1212</v>
      </c>
      <c r="H110" s="21" t="str">
        <f t="shared" si="36"/>
        <v/>
      </c>
      <c r="I110" s="39" t="s">
        <v>1213</v>
      </c>
      <c r="J110" s="21" t="str">
        <f t="shared" si="37"/>
        <v/>
      </c>
      <c r="K110" s="73" t="str">
        <f t="shared" si="33"/>
        <v/>
      </c>
      <c r="L110" s="47" t="str">
        <f t="shared" si="38"/>
        <v/>
      </c>
      <c r="M110" s="52" t="str">
        <f t="shared" si="4"/>
        <v/>
      </c>
      <c r="N110" s="53" t="str">
        <f t="shared" si="5"/>
        <v/>
      </c>
      <c r="O110" s="47" t="str">
        <f t="shared" si="39"/>
        <v/>
      </c>
      <c r="P110" s="49" t="str">
        <f t="shared" si="6"/>
        <v/>
      </c>
      <c r="Q110" s="25" t="str">
        <f t="shared" si="40"/>
        <v/>
      </c>
      <c r="R110" s="73" t="str">
        <f t="shared" si="20"/>
        <v/>
      </c>
      <c r="S110" s="21" t="str">
        <f t="shared" si="41"/>
        <v/>
      </c>
      <c r="T110" s="21" t="str">
        <f t="shared" si="42"/>
        <v/>
      </c>
      <c r="U110" s="21" t="str">
        <f t="shared" si="43"/>
        <v/>
      </c>
      <c r="V110" s="21" t="str">
        <f t="shared" si="44"/>
        <v/>
      </c>
      <c r="W110" s="21" t="str">
        <f t="shared" si="45"/>
        <v/>
      </c>
      <c r="X110" s="21" t="str">
        <f t="shared" si="46"/>
        <v/>
      </c>
      <c r="Y110" s="73" t="str">
        <f t="shared" si="8"/>
        <v/>
      </c>
      <c r="Z110" s="25" t="str">
        <f t="shared" si="9"/>
        <v/>
      </c>
      <c r="AA110" s="25" t="str">
        <f t="shared" si="47"/>
        <v/>
      </c>
      <c r="AB110" s="25" t="str">
        <f t="shared" si="48"/>
        <v/>
      </c>
      <c r="AC110" s="25" t="str">
        <f t="shared" si="49"/>
        <v/>
      </c>
      <c r="AD110" s="25" t="str">
        <f t="shared" si="50"/>
        <v/>
      </c>
      <c r="AE110" s="25" t="str">
        <f t="shared" si="10"/>
        <v/>
      </c>
      <c r="AF110" s="73" t="str">
        <f t="shared" si="51"/>
        <v/>
      </c>
    </row>
    <row r="111" spans="1:32" ht="24" x14ac:dyDescent="0.55000000000000004">
      <c r="A111" s="13">
        <f t="shared" si="32"/>
        <v>16</v>
      </c>
      <c r="B111" s="14" t="str">
        <f t="shared" si="3"/>
        <v/>
      </c>
      <c r="C111" s="78"/>
      <c r="D111" s="14">
        <f t="shared" si="34"/>
        <v>16</v>
      </c>
      <c r="E111" s="73" t="s">
        <v>1211</v>
      </c>
      <c r="F111" s="24" t="str">
        <f>IF(E79="","",E79)</f>
        <v/>
      </c>
      <c r="G111" s="40" t="s">
        <v>1212</v>
      </c>
      <c r="H111" s="21" t="str">
        <f t="shared" si="36"/>
        <v/>
      </c>
      <c r="I111" s="40" t="s">
        <v>1213</v>
      </c>
      <c r="J111" s="24" t="str">
        <f t="shared" si="37"/>
        <v/>
      </c>
      <c r="K111" s="73" t="str">
        <f t="shared" si="33"/>
        <v/>
      </c>
      <c r="L111" s="48" t="str">
        <f t="shared" si="38"/>
        <v/>
      </c>
      <c r="M111" s="54" t="str">
        <f t="shared" si="4"/>
        <v/>
      </c>
      <c r="N111" s="55" t="str">
        <f t="shared" si="5"/>
        <v/>
      </c>
      <c r="O111" s="48" t="str">
        <f t="shared" si="39"/>
        <v/>
      </c>
      <c r="P111" s="41" t="str">
        <f t="shared" si="6"/>
        <v/>
      </c>
      <c r="Q111" s="26" t="str">
        <f t="shared" si="40"/>
        <v/>
      </c>
      <c r="R111" s="73" t="str">
        <f t="shared" si="20"/>
        <v/>
      </c>
      <c r="S111" s="24" t="str">
        <f t="shared" si="41"/>
        <v/>
      </c>
      <c r="T111" s="24" t="str">
        <f t="shared" si="42"/>
        <v/>
      </c>
      <c r="U111" s="24" t="str">
        <f t="shared" si="43"/>
        <v/>
      </c>
      <c r="V111" s="24" t="str">
        <f t="shared" si="44"/>
        <v/>
      </c>
      <c r="W111" s="24" t="str">
        <f t="shared" si="45"/>
        <v/>
      </c>
      <c r="X111" s="24" t="str">
        <f t="shared" si="46"/>
        <v/>
      </c>
      <c r="Y111" s="73" t="str">
        <f t="shared" si="8"/>
        <v/>
      </c>
      <c r="Z111" s="26" t="str">
        <f t="shared" si="9"/>
        <v/>
      </c>
      <c r="AA111" s="26" t="str">
        <f t="shared" si="47"/>
        <v/>
      </c>
      <c r="AB111" s="26" t="str">
        <f t="shared" si="48"/>
        <v/>
      </c>
      <c r="AC111" s="26" t="str">
        <f t="shared" si="49"/>
        <v/>
      </c>
      <c r="AD111" s="26" t="str">
        <f t="shared" si="50"/>
        <v/>
      </c>
      <c r="AE111" s="26" t="str">
        <f t="shared" si="10"/>
        <v/>
      </c>
      <c r="AF111" s="73" t="str">
        <f t="shared" si="51"/>
        <v/>
      </c>
    </row>
    <row r="112" spans="1:32" ht="24" x14ac:dyDescent="0.55000000000000004">
      <c r="A112" s="13">
        <f>+A111+1</f>
        <v>17</v>
      </c>
      <c r="B112" s="14" t="str">
        <f t="shared" si="3"/>
        <v/>
      </c>
      <c r="C112" s="78"/>
      <c r="D112" s="14">
        <f>+D111+1</f>
        <v>17</v>
      </c>
      <c r="E112" s="73" t="s">
        <v>1211</v>
      </c>
      <c r="F112" s="21" t="str">
        <f t="shared" si="35"/>
        <v/>
      </c>
      <c r="G112" s="39" t="s">
        <v>1212</v>
      </c>
      <c r="H112" s="21" t="str">
        <f t="shared" si="36"/>
        <v/>
      </c>
      <c r="I112" s="39" t="s">
        <v>1213</v>
      </c>
      <c r="J112" s="21" t="str">
        <f t="shared" si="37"/>
        <v/>
      </c>
      <c r="K112" s="73" t="str">
        <f t="shared" si="33"/>
        <v/>
      </c>
      <c r="L112" s="47" t="str">
        <f t="shared" si="38"/>
        <v/>
      </c>
      <c r="M112" s="52" t="str">
        <f t="shared" si="4"/>
        <v/>
      </c>
      <c r="N112" s="53" t="str">
        <f t="shared" si="5"/>
        <v/>
      </c>
      <c r="O112" s="47" t="str">
        <f t="shared" si="39"/>
        <v/>
      </c>
      <c r="P112" s="49" t="str">
        <f t="shared" si="6"/>
        <v/>
      </c>
      <c r="Q112" s="25" t="str">
        <f t="shared" si="40"/>
        <v/>
      </c>
      <c r="R112" s="73" t="str">
        <f t="shared" si="20"/>
        <v/>
      </c>
      <c r="S112" s="21" t="str">
        <f t="shared" si="41"/>
        <v/>
      </c>
      <c r="T112" s="21" t="str">
        <f t="shared" si="42"/>
        <v/>
      </c>
      <c r="U112" s="21" t="str">
        <f t="shared" si="43"/>
        <v/>
      </c>
      <c r="V112" s="21" t="str">
        <f t="shared" si="44"/>
        <v/>
      </c>
      <c r="W112" s="21" t="str">
        <f t="shared" si="45"/>
        <v/>
      </c>
      <c r="X112" s="21" t="str">
        <f t="shared" si="46"/>
        <v/>
      </c>
      <c r="Y112" s="73" t="str">
        <f t="shared" si="8"/>
        <v/>
      </c>
      <c r="Z112" s="25" t="str">
        <f t="shared" si="9"/>
        <v/>
      </c>
      <c r="AA112" s="25" t="str">
        <f t="shared" si="47"/>
        <v/>
      </c>
      <c r="AB112" s="25" t="str">
        <f t="shared" si="48"/>
        <v/>
      </c>
      <c r="AC112" s="25" t="str">
        <f t="shared" si="49"/>
        <v/>
      </c>
      <c r="AD112" s="25" t="str">
        <f t="shared" si="50"/>
        <v/>
      </c>
      <c r="AE112" s="25" t="str">
        <f t="shared" si="10"/>
        <v/>
      </c>
      <c r="AF112" s="73" t="str">
        <f t="shared" si="51"/>
        <v/>
      </c>
    </row>
    <row r="113" spans="1:32" ht="24" x14ac:dyDescent="0.55000000000000004">
      <c r="A113" s="13">
        <f t="shared" si="32"/>
        <v>18</v>
      </c>
      <c r="B113" s="14" t="str">
        <f t="shared" si="3"/>
        <v/>
      </c>
      <c r="C113" s="78"/>
      <c r="D113" s="14">
        <f t="shared" si="34"/>
        <v>18</v>
      </c>
      <c r="E113" s="73" t="s">
        <v>1211</v>
      </c>
      <c r="F113" s="24" t="str">
        <f t="shared" si="35"/>
        <v/>
      </c>
      <c r="G113" s="40" t="s">
        <v>1212</v>
      </c>
      <c r="H113" s="21" t="str">
        <f t="shared" si="36"/>
        <v/>
      </c>
      <c r="I113" s="40" t="s">
        <v>1213</v>
      </c>
      <c r="J113" s="24" t="str">
        <f t="shared" si="37"/>
        <v/>
      </c>
      <c r="K113" s="73" t="str">
        <f t="shared" si="33"/>
        <v/>
      </c>
      <c r="L113" s="48" t="str">
        <f t="shared" si="38"/>
        <v/>
      </c>
      <c r="M113" s="54" t="str">
        <f t="shared" si="4"/>
        <v/>
      </c>
      <c r="N113" s="55" t="str">
        <f t="shared" si="5"/>
        <v/>
      </c>
      <c r="O113" s="48" t="str">
        <f t="shared" si="39"/>
        <v/>
      </c>
      <c r="P113" s="41" t="str">
        <f t="shared" si="6"/>
        <v/>
      </c>
      <c r="Q113" s="26" t="str">
        <f t="shared" si="40"/>
        <v/>
      </c>
      <c r="R113" s="73" t="str">
        <f t="shared" si="20"/>
        <v/>
      </c>
      <c r="S113" s="24" t="str">
        <f t="shared" si="41"/>
        <v/>
      </c>
      <c r="T113" s="24" t="str">
        <f t="shared" si="42"/>
        <v/>
      </c>
      <c r="U113" s="24" t="str">
        <f t="shared" si="43"/>
        <v/>
      </c>
      <c r="V113" s="24" t="str">
        <f t="shared" si="44"/>
        <v/>
      </c>
      <c r="W113" s="24" t="str">
        <f t="shared" si="45"/>
        <v/>
      </c>
      <c r="X113" s="24" t="str">
        <f t="shared" si="46"/>
        <v/>
      </c>
      <c r="Y113" s="73" t="str">
        <f t="shared" si="8"/>
        <v/>
      </c>
      <c r="Z113" s="26" t="str">
        <f t="shared" si="9"/>
        <v/>
      </c>
      <c r="AA113" s="26" t="str">
        <f t="shared" si="47"/>
        <v/>
      </c>
      <c r="AB113" s="26" t="str">
        <f t="shared" si="48"/>
        <v/>
      </c>
      <c r="AC113" s="26" t="str">
        <f t="shared" si="49"/>
        <v/>
      </c>
      <c r="AD113" s="26" t="str">
        <f t="shared" si="50"/>
        <v/>
      </c>
      <c r="AE113" s="26" t="str">
        <f t="shared" si="10"/>
        <v/>
      </c>
      <c r="AF113" s="73" t="str">
        <f t="shared" si="51"/>
        <v/>
      </c>
    </row>
    <row r="114" spans="1:32" ht="24" x14ac:dyDescent="0.55000000000000004">
      <c r="A114" s="13">
        <f t="shared" si="32"/>
        <v>19</v>
      </c>
      <c r="B114" s="14" t="str">
        <f t="shared" si="3"/>
        <v/>
      </c>
      <c r="C114" s="78"/>
      <c r="D114" s="14">
        <f t="shared" si="34"/>
        <v>19</v>
      </c>
      <c r="E114" s="73" t="s">
        <v>1211</v>
      </c>
      <c r="F114" s="21" t="str">
        <f t="shared" si="35"/>
        <v/>
      </c>
      <c r="G114" s="39" t="s">
        <v>1212</v>
      </c>
      <c r="H114" s="21" t="str">
        <f t="shared" si="36"/>
        <v/>
      </c>
      <c r="I114" s="39" t="s">
        <v>1213</v>
      </c>
      <c r="J114" s="21" t="str">
        <f t="shared" si="37"/>
        <v/>
      </c>
      <c r="K114" s="73" t="str">
        <f t="shared" si="33"/>
        <v/>
      </c>
      <c r="L114" s="47" t="str">
        <f t="shared" si="38"/>
        <v/>
      </c>
      <c r="M114" s="52" t="str">
        <f t="shared" si="4"/>
        <v/>
      </c>
      <c r="N114" s="53" t="str">
        <f t="shared" si="5"/>
        <v/>
      </c>
      <c r="O114" s="47" t="str">
        <f t="shared" si="39"/>
        <v/>
      </c>
      <c r="P114" s="49" t="str">
        <f t="shared" si="6"/>
        <v/>
      </c>
      <c r="Q114" s="25" t="str">
        <f t="shared" si="40"/>
        <v/>
      </c>
      <c r="R114" s="73" t="str">
        <f t="shared" si="20"/>
        <v/>
      </c>
      <c r="S114" s="21" t="str">
        <f t="shared" si="41"/>
        <v/>
      </c>
      <c r="T114" s="21" t="str">
        <f t="shared" si="42"/>
        <v/>
      </c>
      <c r="U114" s="21" t="str">
        <f t="shared" si="43"/>
        <v/>
      </c>
      <c r="V114" s="21" t="str">
        <f t="shared" si="44"/>
        <v/>
      </c>
      <c r="W114" s="21" t="str">
        <f t="shared" si="45"/>
        <v/>
      </c>
      <c r="X114" s="21" t="str">
        <f t="shared" si="46"/>
        <v/>
      </c>
      <c r="Y114" s="73" t="str">
        <f t="shared" si="8"/>
        <v/>
      </c>
      <c r="Z114" s="25" t="str">
        <f t="shared" si="9"/>
        <v/>
      </c>
      <c r="AA114" s="25" t="str">
        <f t="shared" si="47"/>
        <v/>
      </c>
      <c r="AB114" s="25" t="str">
        <f t="shared" si="48"/>
        <v/>
      </c>
      <c r="AC114" s="25" t="str">
        <f t="shared" si="49"/>
        <v/>
      </c>
      <c r="AD114" s="25" t="str">
        <f t="shared" si="50"/>
        <v/>
      </c>
      <c r="AE114" s="25" t="str">
        <f t="shared" si="10"/>
        <v/>
      </c>
      <c r="AF114" s="73" t="str">
        <f t="shared" si="51"/>
        <v/>
      </c>
    </row>
    <row r="115" spans="1:32" ht="24" x14ac:dyDescent="0.55000000000000004">
      <c r="A115" s="13">
        <f t="shared" si="32"/>
        <v>20</v>
      </c>
      <c r="B115" s="14" t="str">
        <f t="shared" si="3"/>
        <v/>
      </c>
      <c r="C115" s="78"/>
      <c r="D115" s="14">
        <f t="shared" si="34"/>
        <v>20</v>
      </c>
      <c r="E115" s="73" t="s">
        <v>1211</v>
      </c>
      <c r="F115" s="24" t="str">
        <f t="shared" si="35"/>
        <v/>
      </c>
      <c r="G115" s="40" t="s">
        <v>1212</v>
      </c>
      <c r="H115" s="21" t="str">
        <f t="shared" si="36"/>
        <v/>
      </c>
      <c r="I115" s="40" t="s">
        <v>1213</v>
      </c>
      <c r="J115" s="24" t="str">
        <f t="shared" si="37"/>
        <v/>
      </c>
      <c r="K115" s="73" t="str">
        <f t="shared" si="33"/>
        <v/>
      </c>
      <c r="L115" s="48" t="str">
        <f t="shared" si="38"/>
        <v/>
      </c>
      <c r="M115" s="54" t="str">
        <f t="shared" si="4"/>
        <v/>
      </c>
      <c r="N115" s="55" t="str">
        <f t="shared" si="5"/>
        <v/>
      </c>
      <c r="O115" s="48" t="str">
        <f t="shared" si="39"/>
        <v/>
      </c>
      <c r="P115" s="41" t="str">
        <f t="shared" si="6"/>
        <v/>
      </c>
      <c r="Q115" s="26" t="str">
        <f t="shared" si="40"/>
        <v/>
      </c>
      <c r="R115" s="73" t="str">
        <f t="shared" si="20"/>
        <v/>
      </c>
      <c r="S115" s="24" t="str">
        <f t="shared" si="41"/>
        <v/>
      </c>
      <c r="T115" s="24" t="str">
        <f t="shared" si="42"/>
        <v/>
      </c>
      <c r="U115" s="24" t="str">
        <f t="shared" si="43"/>
        <v/>
      </c>
      <c r="V115" s="24" t="str">
        <f t="shared" si="44"/>
        <v/>
      </c>
      <c r="W115" s="24" t="str">
        <f t="shared" si="45"/>
        <v/>
      </c>
      <c r="X115" s="24" t="str">
        <f t="shared" si="46"/>
        <v/>
      </c>
      <c r="Y115" s="73" t="str">
        <f t="shared" si="8"/>
        <v/>
      </c>
      <c r="Z115" s="26" t="str">
        <f t="shared" si="9"/>
        <v/>
      </c>
      <c r="AA115" s="26" t="str">
        <f t="shared" si="47"/>
        <v/>
      </c>
      <c r="AB115" s="26" t="str">
        <f t="shared" si="48"/>
        <v/>
      </c>
      <c r="AC115" s="26" t="str">
        <f t="shared" si="49"/>
        <v/>
      </c>
      <c r="AD115" s="26" t="str">
        <f t="shared" si="50"/>
        <v/>
      </c>
      <c r="AE115" s="26" t="str">
        <f t="shared" si="10"/>
        <v/>
      </c>
      <c r="AF115" s="73" t="str">
        <f t="shared" si="51"/>
        <v/>
      </c>
    </row>
    <row r="116" spans="1:32" ht="24" x14ac:dyDescent="0.55000000000000004">
      <c r="A116" s="13">
        <f t="shared" si="32"/>
        <v>21</v>
      </c>
      <c r="B116" s="14" t="str">
        <f t="shared" si="3"/>
        <v/>
      </c>
      <c r="C116" s="78"/>
      <c r="D116" s="14">
        <f t="shared" si="34"/>
        <v>21</v>
      </c>
      <c r="E116" s="73" t="s">
        <v>1211</v>
      </c>
      <c r="F116" s="21" t="str">
        <f t="shared" si="35"/>
        <v/>
      </c>
      <c r="G116" s="39" t="s">
        <v>1212</v>
      </c>
      <c r="H116" s="21" t="str">
        <f t="shared" si="36"/>
        <v/>
      </c>
      <c r="I116" s="39" t="s">
        <v>1213</v>
      </c>
      <c r="J116" s="21" t="str">
        <f t="shared" si="37"/>
        <v/>
      </c>
      <c r="K116" s="73" t="str">
        <f t="shared" si="33"/>
        <v/>
      </c>
      <c r="L116" s="47" t="str">
        <f t="shared" si="38"/>
        <v/>
      </c>
      <c r="M116" s="52" t="str">
        <f t="shared" si="4"/>
        <v/>
      </c>
      <c r="N116" s="53" t="str">
        <f t="shared" si="5"/>
        <v/>
      </c>
      <c r="O116" s="47" t="str">
        <f t="shared" si="39"/>
        <v/>
      </c>
      <c r="P116" s="49" t="str">
        <f t="shared" si="6"/>
        <v/>
      </c>
      <c r="Q116" s="25" t="str">
        <f t="shared" si="40"/>
        <v/>
      </c>
      <c r="R116" s="73" t="str">
        <f t="shared" si="20"/>
        <v/>
      </c>
      <c r="S116" s="21" t="str">
        <f t="shared" si="41"/>
        <v/>
      </c>
      <c r="T116" s="21" t="str">
        <f t="shared" si="42"/>
        <v/>
      </c>
      <c r="U116" s="21" t="str">
        <f t="shared" si="43"/>
        <v/>
      </c>
      <c r="V116" s="21" t="str">
        <f t="shared" si="44"/>
        <v/>
      </c>
      <c r="W116" s="21" t="str">
        <f t="shared" si="45"/>
        <v/>
      </c>
      <c r="X116" s="21" t="str">
        <f t="shared" si="46"/>
        <v/>
      </c>
      <c r="Y116" s="73" t="str">
        <f t="shared" si="8"/>
        <v/>
      </c>
      <c r="Z116" s="25" t="str">
        <f t="shared" si="9"/>
        <v/>
      </c>
      <c r="AA116" s="25" t="str">
        <f t="shared" si="47"/>
        <v/>
      </c>
      <c r="AB116" s="25" t="str">
        <f t="shared" si="48"/>
        <v/>
      </c>
      <c r="AC116" s="25" t="str">
        <f t="shared" si="49"/>
        <v/>
      </c>
      <c r="AD116" s="25" t="str">
        <f t="shared" si="50"/>
        <v/>
      </c>
      <c r="AE116" s="25" t="str">
        <f t="shared" si="10"/>
        <v/>
      </c>
      <c r="AF116" s="73" t="str">
        <f t="shared" si="51"/>
        <v/>
      </c>
    </row>
    <row r="117" spans="1:32" ht="24" x14ac:dyDescent="0.55000000000000004">
      <c r="A117" s="13">
        <f t="shared" si="32"/>
        <v>22</v>
      </c>
      <c r="B117" s="14" t="str">
        <f t="shared" si="3"/>
        <v/>
      </c>
      <c r="C117" s="78"/>
      <c r="D117" s="14">
        <f t="shared" si="34"/>
        <v>22</v>
      </c>
      <c r="E117" s="73" t="s">
        <v>1211</v>
      </c>
      <c r="F117" s="24" t="str">
        <f t="shared" si="35"/>
        <v/>
      </c>
      <c r="G117" s="40" t="s">
        <v>1212</v>
      </c>
      <c r="H117" s="21" t="str">
        <f t="shared" si="36"/>
        <v/>
      </c>
      <c r="I117" s="40" t="s">
        <v>1213</v>
      </c>
      <c r="J117" s="24" t="str">
        <f t="shared" si="37"/>
        <v/>
      </c>
      <c r="K117" s="73" t="str">
        <f t="shared" si="33"/>
        <v/>
      </c>
      <c r="L117" s="48" t="str">
        <f t="shared" si="38"/>
        <v/>
      </c>
      <c r="M117" s="54" t="str">
        <f t="shared" si="4"/>
        <v/>
      </c>
      <c r="N117" s="55" t="str">
        <f t="shared" si="5"/>
        <v/>
      </c>
      <c r="O117" s="48" t="str">
        <f t="shared" si="39"/>
        <v/>
      </c>
      <c r="P117" s="41" t="str">
        <f t="shared" si="6"/>
        <v/>
      </c>
      <c r="Q117" s="26" t="str">
        <f t="shared" si="40"/>
        <v/>
      </c>
      <c r="R117" s="73" t="str">
        <f t="shared" si="20"/>
        <v/>
      </c>
      <c r="S117" s="24" t="str">
        <f t="shared" si="41"/>
        <v/>
      </c>
      <c r="T117" s="24" t="str">
        <f t="shared" si="42"/>
        <v/>
      </c>
      <c r="U117" s="24" t="str">
        <f t="shared" si="43"/>
        <v/>
      </c>
      <c r="V117" s="24" t="str">
        <f t="shared" si="44"/>
        <v/>
      </c>
      <c r="W117" s="24" t="str">
        <f t="shared" si="45"/>
        <v/>
      </c>
      <c r="X117" s="24" t="str">
        <f t="shared" si="46"/>
        <v/>
      </c>
      <c r="Y117" s="73" t="str">
        <f t="shared" si="8"/>
        <v/>
      </c>
      <c r="Z117" s="26" t="str">
        <f t="shared" si="9"/>
        <v/>
      </c>
      <c r="AA117" s="26" t="str">
        <f t="shared" si="47"/>
        <v/>
      </c>
      <c r="AB117" s="26" t="str">
        <f t="shared" si="48"/>
        <v/>
      </c>
      <c r="AC117" s="26" t="str">
        <f t="shared" si="49"/>
        <v/>
      </c>
      <c r="AD117" s="26" t="str">
        <f t="shared" si="50"/>
        <v/>
      </c>
      <c r="AE117" s="26" t="str">
        <f t="shared" si="10"/>
        <v/>
      </c>
      <c r="AF117" s="73" t="str">
        <f t="shared" si="51"/>
        <v/>
      </c>
    </row>
    <row r="118" spans="1:32" ht="24" x14ac:dyDescent="0.55000000000000004">
      <c r="A118" s="13">
        <f t="shared" si="32"/>
        <v>23</v>
      </c>
      <c r="B118" s="14" t="str">
        <f t="shared" si="3"/>
        <v/>
      </c>
      <c r="C118" s="78"/>
      <c r="D118" s="14">
        <f t="shared" si="34"/>
        <v>23</v>
      </c>
      <c r="E118" s="73" t="s">
        <v>1211</v>
      </c>
      <c r="F118" s="21" t="str">
        <f t="shared" si="35"/>
        <v/>
      </c>
      <c r="G118" s="39" t="s">
        <v>1212</v>
      </c>
      <c r="H118" s="21" t="str">
        <f t="shared" si="36"/>
        <v/>
      </c>
      <c r="I118" s="39" t="s">
        <v>1213</v>
      </c>
      <c r="J118" s="21" t="str">
        <f t="shared" si="37"/>
        <v/>
      </c>
      <c r="K118" s="73" t="str">
        <f t="shared" si="33"/>
        <v/>
      </c>
      <c r="L118" s="47" t="str">
        <f t="shared" si="38"/>
        <v/>
      </c>
      <c r="M118" s="52" t="str">
        <f t="shared" si="4"/>
        <v/>
      </c>
      <c r="N118" s="53" t="str">
        <f t="shared" si="5"/>
        <v/>
      </c>
      <c r="O118" s="47" t="str">
        <f t="shared" si="39"/>
        <v/>
      </c>
      <c r="P118" s="49" t="str">
        <f t="shared" si="6"/>
        <v/>
      </c>
      <c r="Q118" s="25" t="str">
        <f t="shared" si="40"/>
        <v/>
      </c>
      <c r="R118" s="73" t="str">
        <f t="shared" si="20"/>
        <v/>
      </c>
      <c r="S118" s="21" t="str">
        <f t="shared" si="41"/>
        <v/>
      </c>
      <c r="T118" s="21" t="str">
        <f t="shared" si="42"/>
        <v/>
      </c>
      <c r="U118" s="21" t="str">
        <f t="shared" si="43"/>
        <v/>
      </c>
      <c r="V118" s="21" t="str">
        <f t="shared" si="44"/>
        <v/>
      </c>
      <c r="W118" s="21" t="str">
        <f t="shared" si="45"/>
        <v/>
      </c>
      <c r="X118" s="21" t="str">
        <f t="shared" si="46"/>
        <v/>
      </c>
      <c r="Y118" s="73" t="str">
        <f t="shared" si="8"/>
        <v/>
      </c>
      <c r="Z118" s="25" t="str">
        <f t="shared" si="9"/>
        <v/>
      </c>
      <c r="AA118" s="25" t="str">
        <f t="shared" si="47"/>
        <v/>
      </c>
      <c r="AB118" s="25" t="str">
        <f t="shared" si="48"/>
        <v/>
      </c>
      <c r="AC118" s="25" t="str">
        <f t="shared" si="49"/>
        <v/>
      </c>
      <c r="AD118" s="25" t="str">
        <f t="shared" si="50"/>
        <v/>
      </c>
      <c r="AE118" s="25" t="str">
        <f t="shared" si="10"/>
        <v/>
      </c>
      <c r="AF118" s="73" t="str">
        <f t="shared" si="51"/>
        <v/>
      </c>
    </row>
    <row r="119" spans="1:32" ht="24" x14ac:dyDescent="0.55000000000000004">
      <c r="A119" s="13">
        <f t="shared" si="32"/>
        <v>24</v>
      </c>
      <c r="B119" s="14" t="str">
        <f t="shared" si="3"/>
        <v/>
      </c>
      <c r="C119" s="78"/>
      <c r="D119" s="14">
        <f t="shared" si="34"/>
        <v>24</v>
      </c>
      <c r="E119" s="73" t="s">
        <v>1211</v>
      </c>
      <c r="F119" s="24" t="str">
        <f t="shared" si="35"/>
        <v/>
      </c>
      <c r="G119" s="40" t="s">
        <v>1212</v>
      </c>
      <c r="H119" s="21" t="str">
        <f t="shared" si="36"/>
        <v/>
      </c>
      <c r="I119" s="40" t="s">
        <v>1213</v>
      </c>
      <c r="J119" s="24" t="str">
        <f t="shared" si="37"/>
        <v/>
      </c>
      <c r="K119" s="73" t="str">
        <f t="shared" si="33"/>
        <v/>
      </c>
      <c r="L119" s="48" t="str">
        <f t="shared" si="38"/>
        <v/>
      </c>
      <c r="M119" s="54" t="str">
        <f t="shared" si="4"/>
        <v/>
      </c>
      <c r="N119" s="55" t="str">
        <f t="shared" si="5"/>
        <v/>
      </c>
      <c r="O119" s="48" t="str">
        <f t="shared" si="39"/>
        <v/>
      </c>
      <c r="P119" s="41" t="str">
        <f t="shared" si="6"/>
        <v/>
      </c>
      <c r="Q119" s="26" t="str">
        <f t="shared" si="40"/>
        <v/>
      </c>
      <c r="R119" s="73" t="str">
        <f t="shared" si="20"/>
        <v/>
      </c>
      <c r="S119" s="24" t="str">
        <f t="shared" si="41"/>
        <v/>
      </c>
      <c r="T119" s="24" t="str">
        <f t="shared" si="42"/>
        <v/>
      </c>
      <c r="U119" s="24" t="str">
        <f t="shared" si="43"/>
        <v/>
      </c>
      <c r="V119" s="24" t="str">
        <f t="shared" si="44"/>
        <v/>
      </c>
      <c r="W119" s="24" t="str">
        <f t="shared" si="45"/>
        <v/>
      </c>
      <c r="X119" s="24" t="str">
        <f t="shared" si="46"/>
        <v/>
      </c>
      <c r="Y119" s="73" t="str">
        <f t="shared" si="8"/>
        <v/>
      </c>
      <c r="Z119" s="26" t="str">
        <f t="shared" si="9"/>
        <v/>
      </c>
      <c r="AA119" s="26" t="str">
        <f t="shared" si="47"/>
        <v/>
      </c>
      <c r="AB119" s="26" t="str">
        <f t="shared" si="48"/>
        <v/>
      </c>
      <c r="AC119" s="26" t="str">
        <f t="shared" si="49"/>
        <v/>
      </c>
      <c r="AD119" s="26" t="str">
        <f t="shared" si="50"/>
        <v/>
      </c>
      <c r="AE119" s="26" t="str">
        <f t="shared" si="10"/>
        <v/>
      </c>
      <c r="AF119" s="73" t="str">
        <f t="shared" si="51"/>
        <v/>
      </c>
    </row>
    <row r="120" spans="1:32" ht="24" x14ac:dyDescent="0.55000000000000004">
      <c r="A120" s="13">
        <f t="shared" si="32"/>
        <v>25</v>
      </c>
      <c r="B120" s="14" t="str">
        <f t="shared" si="3"/>
        <v/>
      </c>
      <c r="C120" s="78"/>
      <c r="D120" s="14">
        <f t="shared" si="34"/>
        <v>25</v>
      </c>
      <c r="E120" s="73" t="s">
        <v>1211</v>
      </c>
      <c r="F120" s="21" t="str">
        <f t="shared" si="35"/>
        <v/>
      </c>
      <c r="G120" s="39" t="s">
        <v>1212</v>
      </c>
      <c r="H120" s="21" t="str">
        <f t="shared" si="36"/>
        <v/>
      </c>
      <c r="I120" s="39" t="s">
        <v>1213</v>
      </c>
      <c r="J120" s="21" t="str">
        <f t="shared" si="37"/>
        <v/>
      </c>
      <c r="K120" s="73" t="str">
        <f t="shared" si="33"/>
        <v/>
      </c>
      <c r="L120" s="47" t="str">
        <f t="shared" si="38"/>
        <v/>
      </c>
      <c r="M120" s="52" t="str">
        <f t="shared" si="4"/>
        <v/>
      </c>
      <c r="N120" s="53" t="str">
        <f t="shared" si="5"/>
        <v/>
      </c>
      <c r="O120" s="47" t="str">
        <f t="shared" si="39"/>
        <v/>
      </c>
      <c r="P120" s="49" t="str">
        <f t="shared" si="6"/>
        <v/>
      </c>
      <c r="Q120" s="25" t="str">
        <f t="shared" si="40"/>
        <v/>
      </c>
      <c r="R120" s="73" t="str">
        <f t="shared" si="20"/>
        <v/>
      </c>
      <c r="S120" s="21" t="str">
        <f t="shared" si="41"/>
        <v/>
      </c>
      <c r="T120" s="21" t="str">
        <f t="shared" si="42"/>
        <v/>
      </c>
      <c r="U120" s="21" t="str">
        <f t="shared" si="43"/>
        <v/>
      </c>
      <c r="V120" s="21" t="str">
        <f t="shared" si="44"/>
        <v/>
      </c>
      <c r="W120" s="21" t="str">
        <f t="shared" si="45"/>
        <v/>
      </c>
      <c r="X120" s="21" t="str">
        <f t="shared" si="46"/>
        <v/>
      </c>
      <c r="Y120" s="73" t="str">
        <f t="shared" si="8"/>
        <v/>
      </c>
      <c r="Z120" s="25" t="str">
        <f t="shared" si="9"/>
        <v/>
      </c>
      <c r="AA120" s="25" t="str">
        <f t="shared" si="47"/>
        <v/>
      </c>
      <c r="AB120" s="25" t="str">
        <f t="shared" si="48"/>
        <v/>
      </c>
      <c r="AC120" s="25" t="str">
        <f t="shared" si="49"/>
        <v/>
      </c>
      <c r="AD120" s="25" t="str">
        <f t="shared" si="50"/>
        <v/>
      </c>
      <c r="AE120" s="25" t="str">
        <f t="shared" si="10"/>
        <v/>
      </c>
      <c r="AF120" s="73" t="str">
        <f t="shared" si="51"/>
        <v/>
      </c>
    </row>
    <row r="121" spans="1:32" ht="24" x14ac:dyDescent="0.55000000000000004">
      <c r="A121" s="13">
        <f t="shared" si="32"/>
        <v>26</v>
      </c>
      <c r="B121" s="14" t="str">
        <f t="shared" si="3"/>
        <v/>
      </c>
      <c r="C121" s="78"/>
      <c r="D121" s="14">
        <f t="shared" si="34"/>
        <v>26</v>
      </c>
      <c r="E121" s="73" t="s">
        <v>1211</v>
      </c>
      <c r="F121" s="24" t="str">
        <f t="shared" si="35"/>
        <v/>
      </c>
      <c r="G121" s="40" t="s">
        <v>1212</v>
      </c>
      <c r="H121" s="21" t="str">
        <f t="shared" si="36"/>
        <v/>
      </c>
      <c r="I121" s="40" t="s">
        <v>1213</v>
      </c>
      <c r="J121" s="24" t="str">
        <f t="shared" si="37"/>
        <v/>
      </c>
      <c r="K121" s="73" t="str">
        <f t="shared" si="33"/>
        <v/>
      </c>
      <c r="L121" s="48" t="str">
        <f t="shared" si="38"/>
        <v/>
      </c>
      <c r="M121" s="54" t="str">
        <f t="shared" si="4"/>
        <v/>
      </c>
      <c r="N121" s="55" t="str">
        <f t="shared" si="5"/>
        <v/>
      </c>
      <c r="O121" s="48" t="str">
        <f t="shared" si="39"/>
        <v/>
      </c>
      <c r="P121" s="41" t="str">
        <f t="shared" si="6"/>
        <v/>
      </c>
      <c r="Q121" s="26" t="str">
        <f t="shared" si="40"/>
        <v/>
      </c>
      <c r="R121" s="73" t="str">
        <f t="shared" si="20"/>
        <v/>
      </c>
      <c r="S121" s="24" t="str">
        <f t="shared" si="41"/>
        <v/>
      </c>
      <c r="T121" s="24" t="str">
        <f t="shared" si="42"/>
        <v/>
      </c>
      <c r="U121" s="24" t="str">
        <f t="shared" si="43"/>
        <v/>
      </c>
      <c r="V121" s="24" t="str">
        <f t="shared" si="44"/>
        <v/>
      </c>
      <c r="W121" s="24" t="str">
        <f t="shared" si="45"/>
        <v/>
      </c>
      <c r="X121" s="24" t="str">
        <f t="shared" si="46"/>
        <v/>
      </c>
      <c r="Y121" s="73" t="str">
        <f t="shared" si="8"/>
        <v/>
      </c>
      <c r="Z121" s="26" t="str">
        <f t="shared" si="9"/>
        <v/>
      </c>
      <c r="AA121" s="26" t="str">
        <f t="shared" si="47"/>
        <v/>
      </c>
      <c r="AB121" s="26" t="str">
        <f t="shared" si="48"/>
        <v/>
      </c>
      <c r="AC121" s="26" t="str">
        <f t="shared" si="49"/>
        <v/>
      </c>
      <c r="AD121" s="26" t="str">
        <f t="shared" si="50"/>
        <v/>
      </c>
      <c r="AE121" s="26" t="str">
        <f t="shared" si="10"/>
        <v/>
      </c>
      <c r="AF121" s="73" t="str">
        <f t="shared" si="51"/>
        <v/>
      </c>
    </row>
    <row r="122" spans="1:32" ht="24" x14ac:dyDescent="0.55000000000000004">
      <c r="A122" s="13">
        <f t="shared" si="32"/>
        <v>27</v>
      </c>
      <c r="B122" s="14" t="str">
        <f t="shared" si="3"/>
        <v/>
      </c>
      <c r="C122" s="78"/>
      <c r="D122" s="14">
        <f t="shared" si="34"/>
        <v>27</v>
      </c>
      <c r="E122" s="73" t="s">
        <v>1211</v>
      </c>
      <c r="F122" s="21" t="str">
        <f t="shared" si="35"/>
        <v/>
      </c>
      <c r="G122" s="39" t="s">
        <v>1212</v>
      </c>
      <c r="H122" s="21" t="str">
        <f t="shared" si="36"/>
        <v/>
      </c>
      <c r="I122" s="39" t="s">
        <v>1213</v>
      </c>
      <c r="J122" s="21" t="str">
        <f>IF(G93="","",G93)</f>
        <v/>
      </c>
      <c r="K122" s="73" t="str">
        <f t="shared" si="33"/>
        <v/>
      </c>
      <c r="L122" s="47" t="str">
        <f t="shared" si="38"/>
        <v/>
      </c>
      <c r="M122" s="52" t="str">
        <f t="shared" si="4"/>
        <v/>
      </c>
      <c r="N122" s="53" t="str">
        <f t="shared" si="5"/>
        <v/>
      </c>
      <c r="O122" s="47" t="str">
        <f t="shared" si="39"/>
        <v/>
      </c>
      <c r="P122" s="49" t="str">
        <f t="shared" si="6"/>
        <v/>
      </c>
      <c r="Q122" s="25" t="str">
        <f t="shared" si="40"/>
        <v/>
      </c>
      <c r="R122" s="73" t="str">
        <f t="shared" si="20"/>
        <v/>
      </c>
      <c r="S122" s="21" t="str">
        <f t="shared" si="41"/>
        <v/>
      </c>
      <c r="T122" s="21" t="str">
        <f t="shared" si="42"/>
        <v/>
      </c>
      <c r="U122" s="21" t="str">
        <f t="shared" si="43"/>
        <v/>
      </c>
      <c r="V122" s="21" t="str">
        <f t="shared" si="44"/>
        <v/>
      </c>
      <c r="W122" s="21" t="str">
        <f t="shared" si="45"/>
        <v/>
      </c>
      <c r="X122" s="21" t="str">
        <f t="shared" si="46"/>
        <v/>
      </c>
      <c r="Y122" s="73" t="str">
        <f t="shared" si="8"/>
        <v/>
      </c>
      <c r="Z122" s="25" t="str">
        <f t="shared" si="9"/>
        <v/>
      </c>
      <c r="AA122" s="25" t="str">
        <f t="shared" si="47"/>
        <v/>
      </c>
      <c r="AB122" s="25" t="str">
        <f t="shared" si="48"/>
        <v/>
      </c>
      <c r="AC122" s="25" t="str">
        <f t="shared" si="49"/>
        <v/>
      </c>
      <c r="AD122" s="25" t="str">
        <f t="shared" si="50"/>
        <v/>
      </c>
      <c r="AE122" s="25" t="str">
        <f t="shared" si="10"/>
        <v/>
      </c>
      <c r="AF122" s="73" t="str">
        <f t="shared" si="51"/>
        <v/>
      </c>
    </row>
    <row r="123" spans="1:32" x14ac:dyDescent="0.55000000000000004">
      <c r="B123" s="62" t="s">
        <v>1218</v>
      </c>
    </row>
    <row r="125" spans="1:32" x14ac:dyDescent="0.55000000000000004">
      <c r="B125" s="59" t="s">
        <v>1329</v>
      </c>
    </row>
    <row r="126" spans="1:32" x14ac:dyDescent="0.55000000000000004">
      <c r="B126" s="64" t="s">
        <v>1330</v>
      </c>
      <c r="E126" t="s">
        <v>1190</v>
      </c>
      <c r="F126" s="15" t="s">
        <v>1256</v>
      </c>
      <c r="G126" s="15" t="s">
        <v>1257</v>
      </c>
      <c r="H126" s="15" t="s">
        <v>1190</v>
      </c>
      <c r="I126" s="15" t="s">
        <v>1256</v>
      </c>
      <c r="J126" s="22" t="s">
        <v>1257</v>
      </c>
      <c r="O126"/>
      <c r="Q126"/>
    </row>
    <row r="127" spans="1:32" ht="27" x14ac:dyDescent="0.65">
      <c r="A127" s="13">
        <v>1</v>
      </c>
      <c r="B127" s="14" t="str">
        <f>IF(F156="","",_xlfn.CONCAT("/* ",A127," */", "        ","""", C127,"""",","))</f>
        <v>/* 1 */        "¡ABBÁ, PADRE, PADRE!",</v>
      </c>
      <c r="C127" s="76" t="s">
        <v>1439</v>
      </c>
      <c r="D127" s="13">
        <v>1</v>
      </c>
      <c r="E127" s="74" t="s">
        <v>1450</v>
      </c>
      <c r="F127" s="79"/>
      <c r="G127" s="80" t="s">
        <v>1217</v>
      </c>
      <c r="H127" s="81"/>
      <c r="I127" s="74" t="s">
        <v>1150</v>
      </c>
      <c r="J127" s="79"/>
      <c r="K127" s="81" t="s">
        <v>1450</v>
      </c>
      <c r="L127" s="81"/>
      <c r="O127"/>
      <c r="P127"/>
      <c r="Q127"/>
      <c r="R127"/>
      <c r="V127" s="15"/>
      <c r="Y127"/>
      <c r="AB127" s="15"/>
      <c r="AF127"/>
    </row>
    <row r="128" spans="1:32" ht="27" x14ac:dyDescent="0.65">
      <c r="A128" s="13">
        <f>+A127+1</f>
        <v>2</v>
      </c>
      <c r="B128" s="14" t="str">
        <f t="shared" ref="B128:B153" si="52">IF(F157="","",_xlfn.CONCAT("/* ",A128," */", "        ","""", C128,"""",","))</f>
        <v>/* 2 */        "ESTE MISMO ESPÍRITU",</v>
      </c>
      <c r="C128" s="77" t="s">
        <v>1440</v>
      </c>
      <c r="D128" s="13">
        <v>2</v>
      </c>
      <c r="E128" s="75" t="s">
        <v>1123</v>
      </c>
      <c r="F128" s="82" t="s">
        <v>1214</v>
      </c>
      <c r="G128" s="83"/>
      <c r="H128" s="84"/>
      <c r="I128" s="75"/>
      <c r="J128" s="82"/>
      <c r="K128" s="84"/>
      <c r="L128" s="84"/>
      <c r="O128"/>
      <c r="P128"/>
      <c r="Q128"/>
      <c r="R128"/>
      <c r="V128" s="15"/>
      <c r="Y128"/>
      <c r="AB128" s="15"/>
      <c r="AF128"/>
    </row>
    <row r="129" spans="1:32" ht="27" x14ac:dyDescent="0.65">
      <c r="A129" s="13">
        <f t="shared" ref="A129:A153" si="53">+A128+1</f>
        <v>3</v>
      </c>
      <c r="B129" s="14" t="str">
        <f t="shared" si="52"/>
        <v>/* 3 */        "DA TESTIMONIO A NUESTRO ESPÍRITU",</v>
      </c>
      <c r="C129" s="76" t="s">
        <v>1441</v>
      </c>
      <c r="D129" s="13">
        <v>3</v>
      </c>
      <c r="E129" s="74" t="s">
        <v>1178</v>
      </c>
      <c r="F129" s="79" t="s">
        <v>1214</v>
      </c>
      <c r="G129" s="80" t="s">
        <v>1123</v>
      </c>
      <c r="H129" s="81" t="s">
        <v>1214</v>
      </c>
      <c r="I129" s="74" t="s">
        <v>1150</v>
      </c>
      <c r="J129" s="79"/>
      <c r="K129" s="81" t="s">
        <v>1117</v>
      </c>
      <c r="L129" s="81"/>
      <c r="O129"/>
      <c r="P129"/>
      <c r="Q129"/>
      <c r="R129"/>
      <c r="V129" s="15"/>
      <c r="Y129"/>
      <c r="AB129" s="15"/>
      <c r="AF129"/>
    </row>
    <row r="130" spans="1:32" ht="27" x14ac:dyDescent="0.65">
      <c r="A130" s="13">
        <f t="shared" si="53"/>
        <v>4</v>
      </c>
      <c r="B130" s="14" t="str">
        <f t="shared" si="52"/>
        <v>/* 4 */        "DE QUE SOMOS HIJOS DE DIOS.",</v>
      </c>
      <c r="C130" s="77" t="s">
        <v>1442</v>
      </c>
      <c r="D130" s="13">
        <v>4</v>
      </c>
      <c r="E130" s="75" t="s">
        <v>1117</v>
      </c>
      <c r="F130" s="82">
        <v>7</v>
      </c>
      <c r="G130" s="83" t="s">
        <v>1123</v>
      </c>
      <c r="H130" s="84" t="s">
        <v>1214</v>
      </c>
      <c r="I130" s="75"/>
      <c r="J130" s="82"/>
      <c r="K130" s="84"/>
      <c r="L130" s="84"/>
      <c r="O130"/>
      <c r="P130"/>
      <c r="Q130"/>
      <c r="R130"/>
      <c r="V130" s="15"/>
      <c r="Y130"/>
      <c r="AB130" s="15"/>
      <c r="AF130"/>
    </row>
    <row r="131" spans="1:32" ht="27" x14ac:dyDescent="0.65">
      <c r="A131" s="13">
        <f t="shared" si="53"/>
        <v>5</v>
      </c>
      <c r="B131" s="14" t="str">
        <f t="shared" si="52"/>
        <v>/* 5 */        "Y, SI HIJOS, TAMBIÉN HEREDEROS,",</v>
      </c>
      <c r="C131" s="76" t="s">
        <v>1443</v>
      </c>
      <c r="D131" s="13">
        <v>5</v>
      </c>
      <c r="E131" s="74" t="s">
        <v>1217</v>
      </c>
      <c r="F131" s="79">
        <v>7</v>
      </c>
      <c r="G131" s="80" t="s">
        <v>1450</v>
      </c>
      <c r="H131" s="81"/>
      <c r="I131" s="74"/>
      <c r="J131" s="79"/>
      <c r="K131" s="81"/>
      <c r="L131" s="81"/>
      <c r="O131"/>
      <c r="P131"/>
      <c r="Q131"/>
      <c r="R131"/>
      <c r="V131" s="15"/>
      <c r="Y131"/>
      <c r="AB131" s="15"/>
      <c r="AF131"/>
    </row>
    <row r="132" spans="1:32" ht="27" x14ac:dyDescent="0.65">
      <c r="A132" s="13">
        <f t="shared" si="53"/>
        <v>6</v>
      </c>
      <c r="B132" s="14" t="str">
        <f t="shared" si="52"/>
        <v>/* 6 */        "COHEREDEROS DE CRISTO,",</v>
      </c>
      <c r="C132" s="77" t="s">
        <v>1444</v>
      </c>
      <c r="D132" s="13">
        <v>6</v>
      </c>
      <c r="E132" s="75" t="s">
        <v>1117</v>
      </c>
      <c r="F132" s="82">
        <v>7</v>
      </c>
      <c r="G132" s="83"/>
      <c r="H132" s="84"/>
      <c r="I132" s="75"/>
      <c r="J132" s="82"/>
      <c r="K132" s="84"/>
      <c r="L132" s="84"/>
      <c r="M132" s="22"/>
      <c r="O132"/>
      <c r="P132"/>
      <c r="Q132"/>
      <c r="R132"/>
      <c r="V132" s="15"/>
      <c r="Y132"/>
      <c r="AB132" s="15"/>
      <c r="AF132"/>
    </row>
    <row r="133" spans="1:32" ht="27" x14ac:dyDescent="0.65">
      <c r="A133" s="13">
        <f t="shared" si="53"/>
        <v>7</v>
      </c>
      <c r="B133" s="14" t="str">
        <f t="shared" si="52"/>
        <v>/* 7 */        "HEREDEROS DE DIOS.",</v>
      </c>
      <c r="C133" s="76" t="s">
        <v>1445</v>
      </c>
      <c r="D133" s="13">
        <v>7</v>
      </c>
      <c r="E133" s="74" t="s">
        <v>1123</v>
      </c>
      <c r="F133" s="79" t="s">
        <v>1214</v>
      </c>
      <c r="G133" s="80"/>
      <c r="H133" s="81"/>
      <c r="I133" s="74"/>
      <c r="J133" s="79"/>
      <c r="K133" s="81"/>
      <c r="L133" s="81"/>
      <c r="M133" s="22"/>
      <c r="O133"/>
      <c r="P133"/>
      <c r="Q133"/>
      <c r="R133"/>
      <c r="V133" s="15"/>
      <c r="Y133"/>
      <c r="AB133" s="15"/>
      <c r="AF133"/>
    </row>
    <row r="134" spans="1:32" ht="27" x14ac:dyDescent="0.65">
      <c r="A134" s="13">
        <f t="shared" si="53"/>
        <v>8</v>
      </c>
      <c r="B134" s="14" t="str">
        <f t="shared" si="52"/>
        <v>/* 8 */        "Y, SI HIJOS, TAMBIÉN HEREDEROS,",</v>
      </c>
      <c r="C134" s="77" t="s">
        <v>1443</v>
      </c>
      <c r="D134" s="13">
        <v>8</v>
      </c>
      <c r="E134" s="75" t="s">
        <v>1217</v>
      </c>
      <c r="F134" s="82">
        <v>7</v>
      </c>
      <c r="G134" s="83" t="s">
        <v>1450</v>
      </c>
      <c r="H134" s="84"/>
      <c r="I134" s="75"/>
      <c r="J134" s="82"/>
      <c r="K134" s="84"/>
      <c r="L134" s="84"/>
      <c r="M134" s="22"/>
      <c r="O134"/>
      <c r="P134"/>
      <c r="Q134"/>
      <c r="R134"/>
      <c r="V134" s="15"/>
      <c r="Y134"/>
      <c r="AB134" s="15"/>
      <c r="AF134"/>
    </row>
    <row r="135" spans="1:32" ht="27" x14ac:dyDescent="0.65">
      <c r="A135" s="13">
        <f t="shared" si="53"/>
        <v>9</v>
      </c>
      <c r="B135" s="14" t="str">
        <f t="shared" si="52"/>
        <v>/* 9 */        "COHEREDEROS DE CRISTO,",</v>
      </c>
      <c r="C135" s="76" t="s">
        <v>1444</v>
      </c>
      <c r="D135" s="13">
        <v>9</v>
      </c>
      <c r="E135" s="74" t="s">
        <v>1117</v>
      </c>
      <c r="F135" s="79">
        <v>7</v>
      </c>
      <c r="G135" s="80"/>
      <c r="H135" s="81"/>
      <c r="I135" s="74"/>
      <c r="J135" s="79"/>
      <c r="K135" s="81"/>
      <c r="L135" s="81"/>
      <c r="M135" s="22"/>
      <c r="O135"/>
      <c r="P135"/>
      <c r="Q135"/>
      <c r="R135"/>
      <c r="V135" s="15"/>
      <c r="Y135"/>
      <c r="AB135" s="15"/>
      <c r="AF135"/>
    </row>
    <row r="136" spans="1:32" ht="27" x14ac:dyDescent="0.65">
      <c r="A136" s="13">
        <f t="shared" si="53"/>
        <v>10</v>
      </c>
      <c r="B136" s="14" t="str">
        <f t="shared" si="52"/>
        <v>/* 10 */        "HEREDEROS DE DIOS.",</v>
      </c>
      <c r="C136" s="77" t="s">
        <v>1445</v>
      </c>
      <c r="D136" s="13">
        <v>10</v>
      </c>
      <c r="E136" s="75" t="s">
        <v>1123</v>
      </c>
      <c r="F136" s="82" t="s">
        <v>1214</v>
      </c>
      <c r="G136" s="83"/>
      <c r="H136" s="84"/>
      <c r="I136" s="75"/>
      <c r="J136" s="82"/>
      <c r="K136" s="84"/>
      <c r="L136" s="84"/>
      <c r="M136" s="22"/>
      <c r="O136"/>
      <c r="P136"/>
      <c r="Q136"/>
      <c r="R136"/>
      <c r="V136" s="15"/>
      <c r="Y136"/>
      <c r="AB136" s="15"/>
      <c r="AF136"/>
    </row>
    <row r="137" spans="1:32" ht="27" x14ac:dyDescent="0.65">
      <c r="A137" s="13">
        <f t="shared" si="53"/>
        <v>11</v>
      </c>
      <c r="B137" s="14" t="str">
        <f t="shared" si="52"/>
        <v>/* 11 */        "¡ABBÁ, PADRE, PADRE!",</v>
      </c>
      <c r="C137" s="76" t="s">
        <v>1439</v>
      </c>
      <c r="D137" s="13">
        <v>11</v>
      </c>
      <c r="E137" s="74" t="s">
        <v>1450</v>
      </c>
      <c r="F137" s="79"/>
      <c r="G137" s="80" t="s">
        <v>1217</v>
      </c>
      <c r="H137" s="81"/>
      <c r="I137" s="74" t="s">
        <v>1150</v>
      </c>
      <c r="J137" s="79"/>
      <c r="K137" s="81" t="s">
        <v>1450</v>
      </c>
      <c r="L137" s="81"/>
      <c r="M137" s="22"/>
      <c r="O137"/>
      <c r="P137"/>
      <c r="Q137"/>
      <c r="R137"/>
      <c r="V137" s="15"/>
      <c r="Y137"/>
      <c r="AB137" s="15"/>
      <c r="AF137"/>
    </row>
    <row r="138" spans="1:32" ht="27" hidden="1" x14ac:dyDescent="0.65">
      <c r="A138" s="13">
        <f t="shared" si="53"/>
        <v>12</v>
      </c>
      <c r="B138" s="14" t="str">
        <f t="shared" si="52"/>
        <v/>
      </c>
      <c r="C138" s="77"/>
      <c r="D138" s="13">
        <v>4</v>
      </c>
      <c r="E138" s="75"/>
      <c r="F138" s="82"/>
      <c r="G138" s="83"/>
      <c r="H138" s="84"/>
      <c r="I138" s="75"/>
      <c r="J138" s="82"/>
      <c r="K138" s="84"/>
      <c r="L138" s="84"/>
      <c r="M138" s="22"/>
      <c r="O138"/>
      <c r="P138"/>
      <c r="Q138"/>
      <c r="R138"/>
      <c r="V138" s="15"/>
      <c r="Y138"/>
      <c r="AB138" s="15"/>
      <c r="AF138"/>
    </row>
    <row r="139" spans="1:32" ht="27" hidden="1" x14ac:dyDescent="0.65">
      <c r="A139" s="13">
        <f t="shared" si="53"/>
        <v>13</v>
      </c>
      <c r="B139" s="14" t="str">
        <f t="shared" si="52"/>
        <v/>
      </c>
      <c r="C139" s="76"/>
      <c r="D139" s="13">
        <f t="shared" ref="D139:D152" si="54">A139</f>
        <v>13</v>
      </c>
      <c r="E139" s="74"/>
      <c r="F139" s="79"/>
      <c r="G139" s="80"/>
      <c r="H139" s="81"/>
      <c r="I139" s="74"/>
      <c r="J139" s="79"/>
      <c r="K139" s="81"/>
      <c r="L139" s="81"/>
      <c r="M139" s="22"/>
      <c r="O139"/>
      <c r="P139"/>
      <c r="Q139"/>
      <c r="R139"/>
      <c r="V139" s="15"/>
      <c r="Y139"/>
      <c r="AB139" s="15"/>
      <c r="AF139"/>
    </row>
    <row r="140" spans="1:32" ht="27" hidden="1" x14ac:dyDescent="0.65">
      <c r="A140" s="13">
        <f t="shared" si="53"/>
        <v>14</v>
      </c>
      <c r="B140" s="14" t="str">
        <f t="shared" si="52"/>
        <v/>
      </c>
      <c r="C140" s="77"/>
      <c r="D140" s="13">
        <f t="shared" si="54"/>
        <v>14</v>
      </c>
      <c r="E140" s="75"/>
      <c r="F140" s="82"/>
      <c r="G140" s="83"/>
      <c r="H140" s="84"/>
      <c r="I140" s="75"/>
      <c r="J140" s="82"/>
      <c r="K140" s="84"/>
      <c r="L140" s="84"/>
      <c r="M140" s="22"/>
      <c r="O140"/>
      <c r="P140"/>
      <c r="Q140"/>
      <c r="R140"/>
      <c r="V140" s="15"/>
      <c r="Y140"/>
      <c r="AB140" s="15"/>
      <c r="AF140"/>
    </row>
    <row r="141" spans="1:32" ht="27" hidden="1" x14ac:dyDescent="0.65">
      <c r="A141" s="13">
        <f t="shared" si="53"/>
        <v>15</v>
      </c>
      <c r="B141" s="14" t="str">
        <f t="shared" si="52"/>
        <v/>
      </c>
      <c r="C141" s="76"/>
      <c r="D141" s="13">
        <f t="shared" si="54"/>
        <v>15</v>
      </c>
      <c r="E141" s="74"/>
      <c r="F141" s="79"/>
      <c r="G141" s="80"/>
      <c r="H141" s="81"/>
      <c r="I141" s="74"/>
      <c r="J141" s="79"/>
      <c r="K141" s="81"/>
      <c r="L141" s="81"/>
      <c r="M141" s="22"/>
      <c r="O141"/>
      <c r="P141"/>
      <c r="Q141"/>
      <c r="R141"/>
      <c r="V141" s="15"/>
      <c r="Y141"/>
      <c r="AB141" s="15"/>
      <c r="AF141"/>
    </row>
    <row r="142" spans="1:32" ht="27" hidden="1" x14ac:dyDescent="0.65">
      <c r="A142" s="13">
        <f t="shared" si="53"/>
        <v>16</v>
      </c>
      <c r="B142" s="14" t="str">
        <f t="shared" si="52"/>
        <v/>
      </c>
      <c r="C142" s="77"/>
      <c r="D142" s="13">
        <f t="shared" si="54"/>
        <v>16</v>
      </c>
      <c r="E142" s="75"/>
      <c r="F142" s="82"/>
      <c r="G142" s="83"/>
      <c r="H142" s="84"/>
      <c r="I142" s="75"/>
      <c r="J142" s="82"/>
      <c r="K142" s="84"/>
      <c r="L142" s="84"/>
      <c r="M142" s="22"/>
      <c r="O142"/>
      <c r="P142"/>
      <c r="Q142"/>
      <c r="R142"/>
      <c r="V142" s="15"/>
      <c r="Y142"/>
      <c r="AB142" s="15"/>
      <c r="AF142"/>
    </row>
    <row r="143" spans="1:32" ht="27" hidden="1" x14ac:dyDescent="0.65">
      <c r="A143" s="13">
        <f t="shared" si="53"/>
        <v>17</v>
      </c>
      <c r="B143" s="14" t="str">
        <f t="shared" si="52"/>
        <v/>
      </c>
      <c r="C143" s="76"/>
      <c r="D143" s="13">
        <f t="shared" si="54"/>
        <v>17</v>
      </c>
      <c r="E143" s="74"/>
      <c r="F143" s="79"/>
      <c r="G143" s="80"/>
      <c r="H143" s="81"/>
      <c r="I143" s="74"/>
      <c r="J143" s="79"/>
      <c r="K143" s="81"/>
      <c r="L143" s="81"/>
      <c r="M143" s="22"/>
      <c r="O143"/>
      <c r="P143"/>
      <c r="Q143"/>
      <c r="R143"/>
      <c r="V143" s="15"/>
      <c r="Y143"/>
      <c r="AB143" s="15"/>
      <c r="AF143"/>
    </row>
    <row r="144" spans="1:32" ht="27" hidden="1" x14ac:dyDescent="0.65">
      <c r="A144" s="13">
        <f t="shared" si="53"/>
        <v>18</v>
      </c>
      <c r="B144" s="14" t="str">
        <f t="shared" si="52"/>
        <v/>
      </c>
      <c r="C144" s="77"/>
      <c r="D144" s="13">
        <f t="shared" si="54"/>
        <v>18</v>
      </c>
      <c r="E144" s="75"/>
      <c r="F144" s="82"/>
      <c r="G144" s="83"/>
      <c r="H144" s="84"/>
      <c r="I144" s="75"/>
      <c r="J144" s="82"/>
      <c r="K144" s="84"/>
      <c r="L144" s="84"/>
      <c r="M144" s="22"/>
      <c r="O144"/>
      <c r="P144"/>
      <c r="Q144"/>
      <c r="R144"/>
      <c r="V144" s="15"/>
      <c r="Y144"/>
      <c r="AB144" s="15"/>
      <c r="AF144"/>
    </row>
    <row r="145" spans="1:32" ht="27" hidden="1" x14ac:dyDescent="0.65">
      <c r="A145" s="13">
        <f t="shared" si="53"/>
        <v>19</v>
      </c>
      <c r="B145" s="14" t="str">
        <f t="shared" si="52"/>
        <v/>
      </c>
      <c r="C145" s="76"/>
      <c r="D145" s="13">
        <f t="shared" si="54"/>
        <v>19</v>
      </c>
      <c r="E145" s="74"/>
      <c r="F145" s="79"/>
      <c r="G145" s="80"/>
      <c r="H145" s="81"/>
      <c r="I145" s="74"/>
      <c r="J145" s="79"/>
      <c r="K145" s="81"/>
      <c r="L145" s="81"/>
      <c r="M145" s="22"/>
      <c r="O145"/>
      <c r="P145"/>
      <c r="Q145"/>
      <c r="R145"/>
      <c r="V145" s="15"/>
      <c r="Y145"/>
      <c r="AB145" s="15"/>
      <c r="AF145"/>
    </row>
    <row r="146" spans="1:32" ht="27" hidden="1" x14ac:dyDescent="0.65">
      <c r="A146" s="13">
        <f t="shared" si="53"/>
        <v>20</v>
      </c>
      <c r="B146" s="14" t="str">
        <f t="shared" si="52"/>
        <v/>
      </c>
      <c r="C146" s="77"/>
      <c r="D146" s="13">
        <f t="shared" si="54"/>
        <v>20</v>
      </c>
      <c r="E146" s="75"/>
      <c r="F146" s="82"/>
      <c r="G146" s="83"/>
      <c r="H146" s="84"/>
      <c r="I146" s="75"/>
      <c r="J146" s="82"/>
      <c r="K146" s="84"/>
      <c r="L146" s="84"/>
      <c r="M146" s="22"/>
      <c r="O146"/>
      <c r="P146"/>
      <c r="Q146"/>
      <c r="R146"/>
      <c r="V146" s="15"/>
      <c r="Y146"/>
      <c r="AB146" s="15"/>
      <c r="AF146"/>
    </row>
    <row r="147" spans="1:32" ht="27" hidden="1" x14ac:dyDescent="0.65">
      <c r="A147" s="13">
        <f t="shared" si="53"/>
        <v>21</v>
      </c>
      <c r="B147" s="14" t="str">
        <f t="shared" si="52"/>
        <v/>
      </c>
      <c r="C147" s="76"/>
      <c r="D147" s="13">
        <f t="shared" si="54"/>
        <v>21</v>
      </c>
      <c r="E147" s="74"/>
      <c r="F147" s="79"/>
      <c r="G147" s="80"/>
      <c r="H147" s="81"/>
      <c r="I147" s="74"/>
      <c r="J147" s="79"/>
      <c r="K147" s="81"/>
      <c r="L147" s="81"/>
      <c r="M147" s="22"/>
      <c r="O147"/>
      <c r="P147"/>
      <c r="Q147"/>
      <c r="R147"/>
      <c r="V147" s="15"/>
      <c r="Y147"/>
      <c r="AB147" s="15"/>
      <c r="AF147"/>
    </row>
    <row r="148" spans="1:32" ht="27" hidden="1" x14ac:dyDescent="0.65">
      <c r="A148" s="13">
        <f t="shared" si="53"/>
        <v>22</v>
      </c>
      <c r="B148" s="14" t="str">
        <f t="shared" si="52"/>
        <v/>
      </c>
      <c r="C148" s="77"/>
      <c r="D148" s="13">
        <f t="shared" si="54"/>
        <v>22</v>
      </c>
      <c r="E148" s="75"/>
      <c r="F148" s="82"/>
      <c r="G148" s="83"/>
      <c r="H148" s="84"/>
      <c r="I148" s="75"/>
      <c r="J148" s="82"/>
      <c r="K148" s="84"/>
      <c r="L148" s="84"/>
      <c r="M148" s="22"/>
      <c r="O148"/>
      <c r="P148"/>
      <c r="Q148"/>
      <c r="R148"/>
      <c r="V148" s="15"/>
      <c r="Y148"/>
      <c r="AB148" s="15"/>
      <c r="AF148"/>
    </row>
    <row r="149" spans="1:32" ht="27" hidden="1" x14ac:dyDescent="0.65">
      <c r="A149" s="13">
        <f t="shared" si="53"/>
        <v>23</v>
      </c>
      <c r="B149" s="14" t="str">
        <f t="shared" si="52"/>
        <v/>
      </c>
      <c r="C149" s="76"/>
      <c r="D149" s="13">
        <f t="shared" si="54"/>
        <v>23</v>
      </c>
      <c r="E149" s="74"/>
      <c r="F149" s="79"/>
      <c r="G149" s="80"/>
      <c r="H149" s="81"/>
      <c r="I149" s="74"/>
      <c r="J149" s="79"/>
      <c r="K149" s="81"/>
      <c r="L149" s="81"/>
      <c r="M149" s="22"/>
      <c r="O149"/>
      <c r="P149"/>
      <c r="Q149"/>
      <c r="R149"/>
      <c r="V149" s="15"/>
      <c r="Y149"/>
      <c r="AB149" s="15"/>
      <c r="AF149"/>
    </row>
    <row r="150" spans="1:32" ht="27" hidden="1" x14ac:dyDescent="0.65">
      <c r="A150" s="13">
        <f t="shared" si="53"/>
        <v>24</v>
      </c>
      <c r="B150" s="14" t="str">
        <f t="shared" si="52"/>
        <v/>
      </c>
      <c r="C150" s="77"/>
      <c r="D150" s="13">
        <f t="shared" si="54"/>
        <v>24</v>
      </c>
      <c r="E150" s="75"/>
      <c r="F150" s="82"/>
      <c r="G150" s="83"/>
      <c r="H150" s="84"/>
      <c r="I150" s="75"/>
      <c r="J150" s="82"/>
      <c r="K150" s="84"/>
      <c r="L150" s="84"/>
      <c r="M150" s="22"/>
      <c r="O150"/>
      <c r="P150"/>
      <c r="Q150"/>
      <c r="R150"/>
      <c r="V150" s="15"/>
      <c r="Y150"/>
      <c r="AB150" s="15"/>
      <c r="AF150"/>
    </row>
    <row r="151" spans="1:32" ht="27" hidden="1" x14ac:dyDescent="0.65">
      <c r="A151" s="13">
        <f t="shared" si="53"/>
        <v>25</v>
      </c>
      <c r="B151" s="14" t="str">
        <f t="shared" si="52"/>
        <v/>
      </c>
      <c r="C151" s="76"/>
      <c r="D151" s="13">
        <f t="shared" si="54"/>
        <v>25</v>
      </c>
      <c r="E151" s="74"/>
      <c r="F151" s="79"/>
      <c r="G151" s="80"/>
      <c r="H151" s="81"/>
      <c r="I151" s="74"/>
      <c r="J151" s="79"/>
      <c r="K151" s="81"/>
      <c r="L151" s="81"/>
      <c r="M151" s="22"/>
      <c r="O151"/>
      <c r="P151"/>
      <c r="Q151"/>
      <c r="R151"/>
      <c r="V151" s="15"/>
      <c r="Y151"/>
      <c r="AB151" s="15"/>
      <c r="AF151"/>
    </row>
    <row r="152" spans="1:32" ht="27" hidden="1" x14ac:dyDescent="0.65">
      <c r="A152" s="13">
        <f t="shared" si="53"/>
        <v>26</v>
      </c>
      <c r="B152" s="14" t="str">
        <f t="shared" si="52"/>
        <v/>
      </c>
      <c r="C152" s="77"/>
      <c r="D152" s="13">
        <f t="shared" si="54"/>
        <v>26</v>
      </c>
      <c r="E152" s="75"/>
      <c r="F152" s="82"/>
      <c r="G152" s="83"/>
      <c r="H152" s="84"/>
      <c r="I152" s="75"/>
      <c r="J152" s="82"/>
      <c r="K152" s="84"/>
      <c r="L152" s="84"/>
      <c r="M152" s="22"/>
      <c r="O152"/>
      <c r="P152"/>
      <c r="Q152"/>
      <c r="R152"/>
      <c r="V152" s="15"/>
      <c r="Y152"/>
      <c r="AB152" s="15"/>
      <c r="AF152"/>
    </row>
    <row r="153" spans="1:32" ht="27" hidden="1" x14ac:dyDescent="0.65">
      <c r="A153" s="13">
        <f t="shared" si="53"/>
        <v>27</v>
      </c>
      <c r="B153" s="14" t="str">
        <f t="shared" si="52"/>
        <v/>
      </c>
      <c r="C153" s="76"/>
      <c r="D153" s="13">
        <f t="shared" ref="D153" si="55">A153</f>
        <v>27</v>
      </c>
      <c r="E153" s="75"/>
      <c r="F153" s="82"/>
      <c r="G153" s="83"/>
      <c r="H153" s="84"/>
      <c r="I153" s="75"/>
      <c r="J153" s="82"/>
      <c r="K153" s="84"/>
      <c r="L153" s="84"/>
      <c r="M153" s="22"/>
      <c r="O153"/>
      <c r="P153"/>
      <c r="Q153"/>
      <c r="R153"/>
      <c r="V153" s="15"/>
      <c r="Y153"/>
      <c r="AB153" s="15"/>
      <c r="AF153"/>
    </row>
    <row r="154" spans="1:32" ht="36.5" x14ac:dyDescent="0.55000000000000004">
      <c r="B154" s="62" t="s">
        <v>1218</v>
      </c>
      <c r="K154" s="22"/>
      <c r="L154" s="22"/>
      <c r="M154" s="22"/>
      <c r="O154" s="22"/>
      <c r="P154" s="50"/>
      <c r="R154" s="43"/>
    </row>
    <row r="155" spans="1:32"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 x14ac:dyDescent="0.55000000000000004">
      <c r="A156" s="13">
        <v>1</v>
      </c>
      <c r="B156" s="14" t="str">
        <f t="shared" ref="B156:B181" si="56">IF(F156="","",_xlfn.CONCAT("/* ",A156,"*/      ",E156:AF156))</f>
        <v>/* 1*/      [ac("Do", "cp14",""), ac("Sol","cp90",""), ac("Fa","cp150",""), ac("Do","cp250","")],</v>
      </c>
      <c r="C156" s="14"/>
      <c r="D156" s="14">
        <f>A156</f>
        <v>1</v>
      </c>
      <c r="E156" s="72" t="s">
        <v>1211</v>
      </c>
      <c r="F156" s="38" t="str">
        <f t="shared" ref="F156:F181" si="57">IF(E127="","",E127)</f>
        <v>Do</v>
      </c>
      <c r="G156" s="44" t="s">
        <v>1212</v>
      </c>
      <c r="H156" s="38">
        <f>IF(F156="","",14)</f>
        <v>14</v>
      </c>
      <c r="I156" s="44" t="s">
        <v>1213</v>
      </c>
      <c r="J156" s="21" t="str">
        <f>IF(F127="","",F127)</f>
        <v/>
      </c>
      <c r="K156" s="73" t="str">
        <f>IF(F156&lt;&gt;"",IF(L156="",""")],","""), ac("""),"")</f>
        <v>"), ac("</v>
      </c>
      <c r="L156" s="47" t="str">
        <f t="shared" ref="L156:L181" si="58">IF(G127="","",G127)</f>
        <v>Sol</v>
      </c>
      <c r="M156" s="52" t="str">
        <f t="shared" ref="M156:M181" si="59">IF(L156="","",""",""")</f>
        <v>","</v>
      </c>
      <c r="N156" s="53" t="str">
        <f t="shared" ref="N156:N181" si="60">IF(L156="","","cp")</f>
        <v>cp</v>
      </c>
      <c r="O156" s="47">
        <f>IF(L156="","",90)</f>
        <v>90</v>
      </c>
      <c r="P156" s="53" t="str">
        <f t="shared" ref="P156:P181" si="61">IF(L156="","",""",""")</f>
        <v>","</v>
      </c>
      <c r="Q156" s="25" t="str">
        <f t="shared" ref="Q156:Q181" si="62">IF(H127="","",H127)</f>
        <v/>
      </c>
      <c r="R156" s="73" t="str">
        <f t="shared" ref="R156:R181" si="63">IF(L156&lt;&gt;"",IF(S156="",""")],","""), ac("""),"")</f>
        <v>"), ac("</v>
      </c>
      <c r="S156" s="38" t="str">
        <f t="shared" ref="S156:S181" si="64">IF(I127="","",I127)</f>
        <v>Fa</v>
      </c>
      <c r="T156" s="44" t="str">
        <f t="shared" ref="T156:T181" si="65">IF(S156="","",""",""")</f>
        <v>","</v>
      </c>
      <c r="U156" s="44" t="str">
        <f t="shared" ref="U156:U181" si="66">IF(S156="","","cp")</f>
        <v>cp</v>
      </c>
      <c r="V156" s="38">
        <f>IF(S156="","",150)</f>
        <v>150</v>
      </c>
      <c r="W156" s="32" t="str">
        <f t="shared" ref="W156:W181" si="67">IF(S156="","",""",""")</f>
        <v>","</v>
      </c>
      <c r="X156" s="21" t="str">
        <f t="shared" ref="X156:X181" si="68">IF(J127="","",J127)</f>
        <v/>
      </c>
      <c r="Y156" s="73" t="str">
        <f t="shared" ref="Y156:Y181" si="69">IF(S156&lt;&gt;"",IF(Z156="",""")],","""), ac("""),"")</f>
        <v>"), ac("</v>
      </c>
      <c r="Z156" s="25" t="str">
        <f t="shared" ref="Z156:Z181" si="70">IF(K127="","",K127)</f>
        <v>Do</v>
      </c>
      <c r="AA156" s="25" t="str">
        <f t="shared" ref="AA156:AA181" si="71">IF(Z156="","",""",""")</f>
        <v>","</v>
      </c>
      <c r="AB156" s="25" t="str">
        <f t="shared" ref="AB156:AB181" si="72">IF(Z156="","","cp")</f>
        <v>cp</v>
      </c>
      <c r="AC156" s="25">
        <f>IF(Z156="","",250)</f>
        <v>250</v>
      </c>
      <c r="AD156" s="25" t="str">
        <f t="shared" ref="AD156:AD181" si="73">IF(Z156="","",""",""")</f>
        <v>","</v>
      </c>
      <c r="AE156" s="25" t="str">
        <f t="shared" ref="AE156:AE181" si="74">IF(L127="","",L127)</f>
        <v/>
      </c>
      <c r="AF156" s="73" t="str">
        <f t="shared" ref="AF156:AF181" si="75">IF(Z156&lt;&gt;"",IF(AG156="",""")],","), ac("),"")</f>
        <v>")],</v>
      </c>
    </row>
    <row r="157" spans="1:32" ht="24" x14ac:dyDescent="0.55000000000000004">
      <c r="A157" s="13">
        <f>+A156+1</f>
        <v>2</v>
      </c>
      <c r="B157" s="14" t="str">
        <f t="shared" si="56"/>
        <v>/* 2*/      [ac("La", "cp14","m")],</v>
      </c>
      <c r="C157" s="14"/>
      <c r="D157" s="14">
        <f t="shared" ref="D157:D175" si="76">A157</f>
        <v>2</v>
      </c>
      <c r="E157" s="72" t="s">
        <v>1211</v>
      </c>
      <c r="F157" s="46" t="str">
        <f t="shared" si="57"/>
        <v>La</v>
      </c>
      <c r="G157" s="45" t="s">
        <v>1212</v>
      </c>
      <c r="H157" s="46">
        <f t="shared" ref="H157:H181" si="77">IF(F157="","",14)</f>
        <v>14</v>
      </c>
      <c r="I157" s="45" t="s">
        <v>1213</v>
      </c>
      <c r="J157" s="24" t="str">
        <f>IF(F128="","",F128)</f>
        <v>m</v>
      </c>
      <c r="K157" s="73" t="str">
        <f t="shared" ref="K157:K181" si="78">IF(F157&lt;&gt;"",IF(L157="",""")],","""), ac("""),"")</f>
        <v>")],</v>
      </c>
      <c r="L157" s="48" t="str">
        <f t="shared" si="58"/>
        <v/>
      </c>
      <c r="M157" s="54" t="str">
        <f t="shared" si="59"/>
        <v/>
      </c>
      <c r="N157" s="55" t="str">
        <f t="shared" si="60"/>
        <v/>
      </c>
      <c r="O157" s="48" t="str">
        <f t="shared" ref="O157:O181" si="79">IF(L157="","",90)</f>
        <v/>
      </c>
      <c r="P157" s="55" t="str">
        <f t="shared" si="61"/>
        <v/>
      </c>
      <c r="Q157" s="26" t="str">
        <f t="shared" si="62"/>
        <v/>
      </c>
      <c r="R157" s="73" t="str">
        <f t="shared" si="63"/>
        <v/>
      </c>
      <c r="S157" s="46" t="str">
        <f t="shared" si="64"/>
        <v/>
      </c>
      <c r="T157" s="45" t="str">
        <f t="shared" si="65"/>
        <v/>
      </c>
      <c r="U157" s="45" t="str">
        <f t="shared" si="66"/>
        <v/>
      </c>
      <c r="V157" s="46" t="str">
        <f t="shared" ref="V157:V181" si="80">IF(S157="","",150)</f>
        <v/>
      </c>
      <c r="W157" s="45" t="str">
        <f t="shared" si="67"/>
        <v/>
      </c>
      <c r="X157" s="24" t="str">
        <f t="shared" si="68"/>
        <v/>
      </c>
      <c r="Y157" s="73" t="str">
        <f t="shared" si="69"/>
        <v/>
      </c>
      <c r="Z157" s="26" t="str">
        <f t="shared" si="70"/>
        <v/>
      </c>
      <c r="AA157" s="26" t="str">
        <f t="shared" si="71"/>
        <v/>
      </c>
      <c r="AB157" s="26" t="str">
        <f t="shared" si="72"/>
        <v/>
      </c>
      <c r="AC157" s="26" t="str">
        <f t="shared" ref="AC157:AC181" si="81">IF(Z157="","",250)</f>
        <v/>
      </c>
      <c r="AD157" s="26" t="str">
        <f t="shared" si="73"/>
        <v/>
      </c>
      <c r="AE157" s="26" t="str">
        <f t="shared" si="74"/>
        <v/>
      </c>
      <c r="AF157" s="73" t="str">
        <f t="shared" si="75"/>
        <v/>
      </c>
    </row>
    <row r="158" spans="1:32" ht="24" x14ac:dyDescent="0.55000000000000004">
      <c r="A158" s="13">
        <f t="shared" ref="A158:A181" si="82">+A157+1</f>
        <v>3</v>
      </c>
      <c r="B158" s="14" t="str">
        <f t="shared" si="56"/>
        <v>/* 3*/      [ac("Re", "cp14","m"), ac("La","cp90","m"), ac("Fa","cp150",""), ac("Mi","cp250","")],</v>
      </c>
      <c r="C158" s="14"/>
      <c r="D158" s="14">
        <f t="shared" si="76"/>
        <v>3</v>
      </c>
      <c r="E158" s="72" t="s">
        <v>1211</v>
      </c>
      <c r="F158" s="38" t="str">
        <f t="shared" si="57"/>
        <v>Re</v>
      </c>
      <c r="G158" s="44" t="s">
        <v>1212</v>
      </c>
      <c r="H158" s="38">
        <f t="shared" si="77"/>
        <v>14</v>
      </c>
      <c r="I158" s="44" t="s">
        <v>1213</v>
      </c>
      <c r="J158" s="21" t="str">
        <f>IF(F129="","",F129)</f>
        <v>m</v>
      </c>
      <c r="K158" s="73" t="str">
        <f t="shared" si="78"/>
        <v>"), ac("</v>
      </c>
      <c r="L158" s="47" t="str">
        <f t="shared" si="58"/>
        <v>La</v>
      </c>
      <c r="M158" s="52" t="str">
        <f t="shared" si="59"/>
        <v>","</v>
      </c>
      <c r="N158" s="53" t="str">
        <f t="shared" si="60"/>
        <v>cp</v>
      </c>
      <c r="O158" s="47">
        <f t="shared" si="79"/>
        <v>90</v>
      </c>
      <c r="P158" s="53" t="str">
        <f t="shared" si="61"/>
        <v>","</v>
      </c>
      <c r="Q158" s="25" t="str">
        <f t="shared" si="62"/>
        <v>m</v>
      </c>
      <c r="R158" s="73" t="str">
        <f t="shared" si="63"/>
        <v>"), ac("</v>
      </c>
      <c r="S158" s="38" t="str">
        <f t="shared" si="64"/>
        <v>Fa</v>
      </c>
      <c r="T158" s="44" t="str">
        <f t="shared" si="65"/>
        <v>","</v>
      </c>
      <c r="U158" s="44" t="str">
        <f t="shared" si="66"/>
        <v>cp</v>
      </c>
      <c r="V158" s="38">
        <f t="shared" si="80"/>
        <v>150</v>
      </c>
      <c r="W158" s="44" t="str">
        <f t="shared" si="67"/>
        <v>","</v>
      </c>
      <c r="X158" s="21" t="str">
        <f t="shared" si="68"/>
        <v/>
      </c>
      <c r="Y158" s="73" t="str">
        <f t="shared" si="69"/>
        <v>"), ac("</v>
      </c>
      <c r="Z158" s="25" t="str">
        <f t="shared" si="70"/>
        <v>Mi</v>
      </c>
      <c r="AA158" s="25" t="str">
        <f t="shared" si="71"/>
        <v>","</v>
      </c>
      <c r="AB158" s="25" t="str">
        <f t="shared" si="72"/>
        <v>cp</v>
      </c>
      <c r="AC158" s="25">
        <f t="shared" si="81"/>
        <v>250</v>
      </c>
      <c r="AD158" s="25" t="str">
        <f t="shared" si="73"/>
        <v>","</v>
      </c>
      <c r="AE158" s="25" t="str">
        <f t="shared" si="74"/>
        <v/>
      </c>
      <c r="AF158" s="73" t="str">
        <f t="shared" si="75"/>
        <v>")],</v>
      </c>
    </row>
    <row r="159" spans="1:32" ht="24" x14ac:dyDescent="0.55000000000000004">
      <c r="A159" s="13">
        <f t="shared" si="82"/>
        <v>4</v>
      </c>
      <c r="B159" s="14" t="str">
        <f t="shared" si="56"/>
        <v>/* 4*/      [ac("Mi", "cp14","7"), ac("La","cp90","m")],</v>
      </c>
      <c r="C159" s="14"/>
      <c r="D159" s="14">
        <f t="shared" si="76"/>
        <v>4</v>
      </c>
      <c r="E159" s="72" t="s">
        <v>1211</v>
      </c>
      <c r="F159" s="46" t="str">
        <f t="shared" si="57"/>
        <v>Mi</v>
      </c>
      <c r="G159" s="45" t="s">
        <v>1212</v>
      </c>
      <c r="H159" s="46">
        <f t="shared" si="77"/>
        <v>14</v>
      </c>
      <c r="I159" s="45" t="s">
        <v>1213</v>
      </c>
      <c r="J159" s="24">
        <f t="shared" ref="J159" si="83">IF(F130="","",F130)</f>
        <v>7</v>
      </c>
      <c r="K159" s="73" t="str">
        <f t="shared" si="78"/>
        <v>"), ac("</v>
      </c>
      <c r="L159" s="48" t="str">
        <f t="shared" si="58"/>
        <v>La</v>
      </c>
      <c r="M159" s="54" t="str">
        <f t="shared" si="59"/>
        <v>","</v>
      </c>
      <c r="N159" s="55" t="str">
        <f t="shared" si="60"/>
        <v>cp</v>
      </c>
      <c r="O159" s="48">
        <f t="shared" si="79"/>
        <v>90</v>
      </c>
      <c r="P159" s="55" t="str">
        <f t="shared" si="61"/>
        <v>","</v>
      </c>
      <c r="Q159" s="26" t="str">
        <f t="shared" si="62"/>
        <v>m</v>
      </c>
      <c r="R159" s="73" t="str">
        <f t="shared" si="63"/>
        <v>")],</v>
      </c>
      <c r="S159" s="46" t="str">
        <f t="shared" si="64"/>
        <v/>
      </c>
      <c r="T159" s="45" t="str">
        <f t="shared" si="65"/>
        <v/>
      </c>
      <c r="U159" s="45" t="str">
        <f t="shared" si="66"/>
        <v/>
      </c>
      <c r="V159" s="46" t="str">
        <f t="shared" si="80"/>
        <v/>
      </c>
      <c r="W159" s="45" t="str">
        <f t="shared" si="67"/>
        <v/>
      </c>
      <c r="X159" s="24" t="str">
        <f t="shared" si="68"/>
        <v/>
      </c>
      <c r="Y159" s="73" t="str">
        <f t="shared" si="69"/>
        <v/>
      </c>
      <c r="Z159" s="26" t="str">
        <f t="shared" si="70"/>
        <v/>
      </c>
      <c r="AA159" s="26" t="str">
        <f t="shared" si="71"/>
        <v/>
      </c>
      <c r="AB159" s="26" t="str">
        <f t="shared" si="72"/>
        <v/>
      </c>
      <c r="AC159" s="26" t="str">
        <f t="shared" si="81"/>
        <v/>
      </c>
      <c r="AD159" s="26" t="str">
        <f t="shared" si="73"/>
        <v/>
      </c>
      <c r="AE159" s="26" t="str">
        <f t="shared" si="74"/>
        <v/>
      </c>
      <c r="AF159" s="73" t="str">
        <f t="shared" si="75"/>
        <v/>
      </c>
    </row>
    <row r="160" spans="1:32" ht="24" x14ac:dyDescent="0.55000000000000004">
      <c r="A160" s="13">
        <f>+A159+1</f>
        <v>5</v>
      </c>
      <c r="B160" s="14" t="str">
        <f t="shared" si="56"/>
        <v>/* 5*/      [ac("Sol", "cp14","7"), ac("Do","cp90","")],</v>
      </c>
      <c r="C160" s="14"/>
      <c r="D160" s="14">
        <f t="shared" si="76"/>
        <v>5</v>
      </c>
      <c r="E160" s="72" t="s">
        <v>1211</v>
      </c>
      <c r="F160" s="38" t="str">
        <f t="shared" si="57"/>
        <v>Sol</v>
      </c>
      <c r="G160" s="44" t="s">
        <v>1212</v>
      </c>
      <c r="H160" s="38">
        <f t="shared" si="77"/>
        <v>14</v>
      </c>
      <c r="I160" s="44" t="s">
        <v>1213</v>
      </c>
      <c r="J160" s="21">
        <f>IF(F131="","",F131)</f>
        <v>7</v>
      </c>
      <c r="K160" s="73" t="str">
        <f t="shared" si="78"/>
        <v>"), ac("</v>
      </c>
      <c r="L160" s="47" t="str">
        <f t="shared" si="58"/>
        <v>Do</v>
      </c>
      <c r="M160" s="52" t="str">
        <f t="shared" si="59"/>
        <v>","</v>
      </c>
      <c r="N160" s="53" t="str">
        <f t="shared" si="60"/>
        <v>cp</v>
      </c>
      <c r="O160" s="47">
        <f t="shared" si="79"/>
        <v>90</v>
      </c>
      <c r="P160" s="53" t="str">
        <f t="shared" si="61"/>
        <v>","</v>
      </c>
      <c r="Q160" s="25" t="str">
        <f t="shared" si="62"/>
        <v/>
      </c>
      <c r="R160" s="73" t="str">
        <f t="shared" si="63"/>
        <v>")],</v>
      </c>
      <c r="S160" s="38" t="str">
        <f t="shared" si="64"/>
        <v/>
      </c>
      <c r="T160" s="44" t="str">
        <f t="shared" si="65"/>
        <v/>
      </c>
      <c r="U160" s="44" t="str">
        <f t="shared" si="66"/>
        <v/>
      </c>
      <c r="V160" s="38" t="str">
        <f t="shared" si="80"/>
        <v/>
      </c>
      <c r="W160" s="44" t="str">
        <f t="shared" si="67"/>
        <v/>
      </c>
      <c r="X160" s="21" t="str">
        <f t="shared" si="68"/>
        <v/>
      </c>
      <c r="Y160" s="73" t="str">
        <f t="shared" si="69"/>
        <v/>
      </c>
      <c r="Z160" s="25" t="str">
        <f t="shared" si="70"/>
        <v/>
      </c>
      <c r="AA160" s="25" t="str">
        <f t="shared" si="71"/>
        <v/>
      </c>
      <c r="AB160" s="25" t="str">
        <f t="shared" si="72"/>
        <v/>
      </c>
      <c r="AC160" s="25" t="str">
        <f t="shared" si="81"/>
        <v/>
      </c>
      <c r="AD160" s="25" t="str">
        <f t="shared" si="73"/>
        <v/>
      </c>
      <c r="AE160" s="25" t="str">
        <f t="shared" si="74"/>
        <v/>
      </c>
      <c r="AF160" s="73" t="str">
        <f t="shared" si="75"/>
        <v/>
      </c>
    </row>
    <row r="161" spans="1:32" ht="24" x14ac:dyDescent="0.55000000000000004">
      <c r="A161" s="13">
        <f t="shared" si="82"/>
        <v>6</v>
      </c>
      <c r="B161" s="14" t="str">
        <f t="shared" si="56"/>
        <v>/* 6*/      [ac("Mi", "cp14","7")],</v>
      </c>
      <c r="C161" s="14"/>
      <c r="D161" s="14">
        <f t="shared" si="76"/>
        <v>6</v>
      </c>
      <c r="E161" s="72" t="s">
        <v>1211</v>
      </c>
      <c r="F161" s="46" t="str">
        <f t="shared" si="57"/>
        <v>Mi</v>
      </c>
      <c r="G161" s="45" t="s">
        <v>1212</v>
      </c>
      <c r="H161" s="46">
        <f t="shared" si="77"/>
        <v>14</v>
      </c>
      <c r="I161" s="45" t="s">
        <v>1213</v>
      </c>
      <c r="J161" s="24">
        <f t="shared" ref="J161" si="84">IF(F132="","",F132)</f>
        <v>7</v>
      </c>
      <c r="K161" s="73" t="str">
        <f t="shared" si="78"/>
        <v>")],</v>
      </c>
      <c r="L161" s="48" t="str">
        <f t="shared" si="58"/>
        <v/>
      </c>
      <c r="M161" s="54" t="str">
        <f t="shared" si="59"/>
        <v/>
      </c>
      <c r="N161" s="55" t="str">
        <f t="shared" si="60"/>
        <v/>
      </c>
      <c r="O161" s="48" t="str">
        <f t="shared" si="79"/>
        <v/>
      </c>
      <c r="P161" s="55" t="str">
        <f t="shared" si="61"/>
        <v/>
      </c>
      <c r="Q161" s="26" t="str">
        <f t="shared" si="62"/>
        <v/>
      </c>
      <c r="R161" s="73" t="str">
        <f t="shared" si="63"/>
        <v/>
      </c>
      <c r="S161" s="46" t="str">
        <f t="shared" si="64"/>
        <v/>
      </c>
      <c r="T161" s="45" t="str">
        <f t="shared" si="65"/>
        <v/>
      </c>
      <c r="U161" s="45" t="str">
        <f t="shared" si="66"/>
        <v/>
      </c>
      <c r="V161" s="46" t="str">
        <f t="shared" si="80"/>
        <v/>
      </c>
      <c r="W161" s="45" t="str">
        <f t="shared" si="67"/>
        <v/>
      </c>
      <c r="X161" s="24" t="str">
        <f t="shared" si="68"/>
        <v/>
      </c>
      <c r="Y161" s="73" t="str">
        <f t="shared" si="69"/>
        <v/>
      </c>
      <c r="Z161" s="26" t="str">
        <f t="shared" si="70"/>
        <v/>
      </c>
      <c r="AA161" s="26" t="str">
        <f t="shared" si="71"/>
        <v/>
      </c>
      <c r="AB161" s="26" t="str">
        <f t="shared" si="72"/>
        <v/>
      </c>
      <c r="AC161" s="26" t="str">
        <f t="shared" si="81"/>
        <v/>
      </c>
      <c r="AD161" s="26" t="str">
        <f t="shared" si="73"/>
        <v/>
      </c>
      <c r="AE161" s="26" t="str">
        <f t="shared" si="74"/>
        <v/>
      </c>
      <c r="AF161" s="73" t="str">
        <f t="shared" si="75"/>
        <v/>
      </c>
    </row>
    <row r="162" spans="1:32" ht="24" x14ac:dyDescent="0.55000000000000004">
      <c r="A162" s="13">
        <f t="shared" si="82"/>
        <v>7</v>
      </c>
      <c r="B162" s="14" t="str">
        <f t="shared" si="56"/>
        <v>/* 7*/      [ac("La", "cp14","m")],</v>
      </c>
      <c r="C162" s="14"/>
      <c r="D162" s="14">
        <f t="shared" si="76"/>
        <v>7</v>
      </c>
      <c r="E162" s="72" t="s">
        <v>1211</v>
      </c>
      <c r="F162" s="38" t="str">
        <f t="shared" si="57"/>
        <v>La</v>
      </c>
      <c r="G162" s="44" t="s">
        <v>1212</v>
      </c>
      <c r="H162" s="38">
        <f t="shared" si="77"/>
        <v>14</v>
      </c>
      <c r="I162" s="44" t="s">
        <v>1213</v>
      </c>
      <c r="J162" s="21" t="str">
        <f>IF(F133="","",F133)</f>
        <v>m</v>
      </c>
      <c r="K162" s="73" t="str">
        <f t="shared" si="78"/>
        <v>")],</v>
      </c>
      <c r="L162" s="47" t="str">
        <f t="shared" si="58"/>
        <v/>
      </c>
      <c r="M162" s="52" t="str">
        <f t="shared" si="59"/>
        <v/>
      </c>
      <c r="N162" s="53" t="str">
        <f t="shared" si="60"/>
        <v/>
      </c>
      <c r="O162" s="47" t="str">
        <f t="shared" si="79"/>
        <v/>
      </c>
      <c r="P162" s="53" t="str">
        <f t="shared" si="61"/>
        <v/>
      </c>
      <c r="Q162" s="25" t="str">
        <f t="shared" si="62"/>
        <v/>
      </c>
      <c r="R162" s="73" t="str">
        <f t="shared" si="63"/>
        <v/>
      </c>
      <c r="S162" s="38" t="str">
        <f t="shared" si="64"/>
        <v/>
      </c>
      <c r="T162" s="44" t="str">
        <f t="shared" si="65"/>
        <v/>
      </c>
      <c r="U162" s="44" t="str">
        <f t="shared" si="66"/>
        <v/>
      </c>
      <c r="V162" s="38" t="str">
        <f t="shared" si="80"/>
        <v/>
      </c>
      <c r="W162" s="44" t="str">
        <f t="shared" si="67"/>
        <v/>
      </c>
      <c r="X162" s="21" t="str">
        <f t="shared" si="68"/>
        <v/>
      </c>
      <c r="Y162" s="73" t="str">
        <f t="shared" si="69"/>
        <v/>
      </c>
      <c r="Z162" s="25" t="str">
        <f t="shared" si="70"/>
        <v/>
      </c>
      <c r="AA162" s="25" t="str">
        <f t="shared" si="71"/>
        <v/>
      </c>
      <c r="AB162" s="25" t="str">
        <f t="shared" si="72"/>
        <v/>
      </c>
      <c r="AC162" s="25" t="str">
        <f t="shared" si="81"/>
        <v/>
      </c>
      <c r="AD162" s="25" t="str">
        <f t="shared" si="73"/>
        <v/>
      </c>
      <c r="AE162" s="25" t="str">
        <f t="shared" si="74"/>
        <v/>
      </c>
      <c r="AF162" s="73" t="str">
        <f t="shared" si="75"/>
        <v/>
      </c>
    </row>
    <row r="163" spans="1:32" ht="24" x14ac:dyDescent="0.55000000000000004">
      <c r="A163" s="13">
        <f t="shared" si="82"/>
        <v>8</v>
      </c>
      <c r="B163" s="14" t="str">
        <f t="shared" si="56"/>
        <v>/* 8*/      [ac("Sol", "cp14","7"), ac("Do","cp90","")],</v>
      </c>
      <c r="C163" s="14"/>
      <c r="D163" s="14">
        <f t="shared" si="76"/>
        <v>8</v>
      </c>
      <c r="E163" s="72" t="s">
        <v>1211</v>
      </c>
      <c r="F163" s="46" t="str">
        <f t="shared" si="57"/>
        <v>Sol</v>
      </c>
      <c r="G163" s="45" t="s">
        <v>1212</v>
      </c>
      <c r="H163" s="46">
        <f t="shared" si="77"/>
        <v>14</v>
      </c>
      <c r="I163" s="45" t="s">
        <v>1213</v>
      </c>
      <c r="J163" s="24">
        <f t="shared" ref="J163" si="85">IF(F134="","",F134)</f>
        <v>7</v>
      </c>
      <c r="K163" s="73" t="str">
        <f t="shared" si="78"/>
        <v>"), ac("</v>
      </c>
      <c r="L163" s="48" t="str">
        <f t="shared" si="58"/>
        <v>Do</v>
      </c>
      <c r="M163" s="54" t="str">
        <f t="shared" si="59"/>
        <v>","</v>
      </c>
      <c r="N163" s="55" t="str">
        <f t="shared" si="60"/>
        <v>cp</v>
      </c>
      <c r="O163" s="48">
        <f t="shared" si="79"/>
        <v>90</v>
      </c>
      <c r="P163" s="55" t="str">
        <f t="shared" si="61"/>
        <v>","</v>
      </c>
      <c r="Q163" s="26" t="str">
        <f t="shared" si="62"/>
        <v/>
      </c>
      <c r="R163" s="73" t="str">
        <f t="shared" si="63"/>
        <v>")],</v>
      </c>
      <c r="S163" s="46" t="str">
        <f t="shared" si="64"/>
        <v/>
      </c>
      <c r="T163" s="45" t="str">
        <f t="shared" si="65"/>
        <v/>
      </c>
      <c r="U163" s="45" t="str">
        <f t="shared" si="66"/>
        <v/>
      </c>
      <c r="V163" s="46" t="str">
        <f t="shared" si="80"/>
        <v/>
      </c>
      <c r="W163" s="45" t="str">
        <f t="shared" si="67"/>
        <v/>
      </c>
      <c r="X163" s="24" t="str">
        <f t="shared" si="68"/>
        <v/>
      </c>
      <c r="Y163" s="73" t="str">
        <f t="shared" si="69"/>
        <v/>
      </c>
      <c r="Z163" s="26" t="str">
        <f t="shared" si="70"/>
        <v/>
      </c>
      <c r="AA163" s="26" t="str">
        <f t="shared" si="71"/>
        <v/>
      </c>
      <c r="AB163" s="26" t="str">
        <f t="shared" si="72"/>
        <v/>
      </c>
      <c r="AC163" s="26" t="str">
        <f t="shared" si="81"/>
        <v/>
      </c>
      <c r="AD163" s="26" t="str">
        <f t="shared" si="73"/>
        <v/>
      </c>
      <c r="AE163" s="26" t="str">
        <f t="shared" si="74"/>
        <v/>
      </c>
      <c r="AF163" s="73" t="str">
        <f t="shared" si="75"/>
        <v/>
      </c>
    </row>
    <row r="164" spans="1:32" ht="24" x14ac:dyDescent="0.55000000000000004">
      <c r="A164" s="13">
        <f>+A163+1</f>
        <v>9</v>
      </c>
      <c r="B164" s="14" t="str">
        <f t="shared" si="56"/>
        <v>/* 9*/      [ac("Mi", "cp14","7")],</v>
      </c>
      <c r="C164" s="14"/>
      <c r="D164" s="14">
        <f t="shared" si="76"/>
        <v>9</v>
      </c>
      <c r="E164" s="72" t="s">
        <v>1211</v>
      </c>
      <c r="F164" s="38" t="str">
        <f t="shared" si="57"/>
        <v>Mi</v>
      </c>
      <c r="G164" s="44" t="s">
        <v>1212</v>
      </c>
      <c r="H164" s="38">
        <f t="shared" si="77"/>
        <v>14</v>
      </c>
      <c r="I164" s="44" t="s">
        <v>1213</v>
      </c>
      <c r="J164" s="21">
        <f>IF(F135="","",F135)</f>
        <v>7</v>
      </c>
      <c r="K164" s="73" t="str">
        <f t="shared" si="78"/>
        <v>")],</v>
      </c>
      <c r="L164" s="47" t="str">
        <f t="shared" si="58"/>
        <v/>
      </c>
      <c r="M164" s="52" t="str">
        <f t="shared" si="59"/>
        <v/>
      </c>
      <c r="N164" s="53" t="str">
        <f t="shared" si="60"/>
        <v/>
      </c>
      <c r="O164" s="47" t="str">
        <f t="shared" si="79"/>
        <v/>
      </c>
      <c r="P164" s="53" t="str">
        <f t="shared" si="61"/>
        <v/>
      </c>
      <c r="Q164" s="25" t="str">
        <f t="shared" si="62"/>
        <v/>
      </c>
      <c r="R164" s="73" t="str">
        <f t="shared" si="63"/>
        <v/>
      </c>
      <c r="S164" s="38" t="str">
        <f t="shared" si="64"/>
        <v/>
      </c>
      <c r="T164" s="44" t="str">
        <f t="shared" si="65"/>
        <v/>
      </c>
      <c r="U164" s="44" t="str">
        <f t="shared" si="66"/>
        <v/>
      </c>
      <c r="V164" s="38" t="str">
        <f t="shared" si="80"/>
        <v/>
      </c>
      <c r="W164" s="44" t="str">
        <f t="shared" si="67"/>
        <v/>
      </c>
      <c r="X164" s="21" t="str">
        <f t="shared" si="68"/>
        <v/>
      </c>
      <c r="Y164" s="73" t="str">
        <f t="shared" si="69"/>
        <v/>
      </c>
      <c r="Z164" s="25" t="str">
        <f t="shared" si="70"/>
        <v/>
      </c>
      <c r="AA164" s="25" t="str">
        <f t="shared" si="71"/>
        <v/>
      </c>
      <c r="AB164" s="25" t="str">
        <f t="shared" si="72"/>
        <v/>
      </c>
      <c r="AC164" s="25" t="str">
        <f t="shared" si="81"/>
        <v/>
      </c>
      <c r="AD164" s="25" t="str">
        <f t="shared" si="73"/>
        <v/>
      </c>
      <c r="AE164" s="25" t="str">
        <f t="shared" si="74"/>
        <v/>
      </c>
      <c r="AF164" s="73" t="str">
        <f t="shared" si="75"/>
        <v/>
      </c>
    </row>
    <row r="165" spans="1:32" ht="24" x14ac:dyDescent="0.55000000000000004">
      <c r="A165" s="13">
        <f t="shared" si="82"/>
        <v>10</v>
      </c>
      <c r="B165" s="14" t="str">
        <f t="shared" si="56"/>
        <v>/* 10*/      [ac("La", "cp14","m")],</v>
      </c>
      <c r="C165" s="14"/>
      <c r="D165" s="14">
        <f t="shared" si="76"/>
        <v>10</v>
      </c>
      <c r="E165" s="72" t="s">
        <v>1211</v>
      </c>
      <c r="F165" s="46" t="str">
        <f t="shared" si="57"/>
        <v>La</v>
      </c>
      <c r="G165" s="45" t="s">
        <v>1212</v>
      </c>
      <c r="H165" s="46">
        <f t="shared" si="77"/>
        <v>14</v>
      </c>
      <c r="I165" s="45" t="s">
        <v>1213</v>
      </c>
      <c r="J165" s="24" t="str">
        <f t="shared" ref="J165" si="86">IF(F136="","",F136)</f>
        <v>m</v>
      </c>
      <c r="K165" s="73" t="str">
        <f t="shared" si="78"/>
        <v>")],</v>
      </c>
      <c r="L165" s="48" t="str">
        <f t="shared" si="58"/>
        <v/>
      </c>
      <c r="M165" s="54" t="str">
        <f t="shared" si="59"/>
        <v/>
      </c>
      <c r="N165" s="55" t="str">
        <f t="shared" si="60"/>
        <v/>
      </c>
      <c r="O165" s="48" t="str">
        <f t="shared" si="79"/>
        <v/>
      </c>
      <c r="P165" s="55" t="str">
        <f t="shared" si="61"/>
        <v/>
      </c>
      <c r="Q165" s="26" t="str">
        <f t="shared" si="62"/>
        <v/>
      </c>
      <c r="R165" s="73" t="str">
        <f t="shared" si="63"/>
        <v/>
      </c>
      <c r="S165" s="46" t="str">
        <f t="shared" si="64"/>
        <v/>
      </c>
      <c r="T165" s="45" t="str">
        <f t="shared" si="65"/>
        <v/>
      </c>
      <c r="U165" s="45" t="str">
        <f t="shared" si="66"/>
        <v/>
      </c>
      <c r="V165" s="46" t="str">
        <f t="shared" si="80"/>
        <v/>
      </c>
      <c r="W165" s="45" t="str">
        <f t="shared" si="67"/>
        <v/>
      </c>
      <c r="X165" s="24" t="str">
        <f t="shared" si="68"/>
        <v/>
      </c>
      <c r="Y165" s="73" t="str">
        <f t="shared" si="69"/>
        <v/>
      </c>
      <c r="Z165" s="26" t="str">
        <f t="shared" si="70"/>
        <v/>
      </c>
      <c r="AA165" s="26" t="str">
        <f t="shared" si="71"/>
        <v/>
      </c>
      <c r="AB165" s="26" t="str">
        <f t="shared" si="72"/>
        <v/>
      </c>
      <c r="AC165" s="26" t="str">
        <f t="shared" si="81"/>
        <v/>
      </c>
      <c r="AD165" s="26" t="str">
        <f t="shared" si="73"/>
        <v/>
      </c>
      <c r="AE165" s="26" t="str">
        <f t="shared" si="74"/>
        <v/>
      </c>
      <c r="AF165" s="73" t="str">
        <f t="shared" si="75"/>
        <v/>
      </c>
    </row>
    <row r="166" spans="1:32" ht="24" x14ac:dyDescent="0.55000000000000004">
      <c r="A166" s="13">
        <f t="shared" si="82"/>
        <v>11</v>
      </c>
      <c r="B166" s="14" t="str">
        <f t="shared" si="56"/>
        <v>/* 11*/      [ac("Do", "cp14",""), ac("Sol","cp90",""), ac("Fa","cp150",""), ac("Do","cp250","")],</v>
      </c>
      <c r="C166" s="14"/>
      <c r="D166" s="14">
        <f t="shared" si="76"/>
        <v>11</v>
      </c>
      <c r="E166" s="72" t="s">
        <v>1211</v>
      </c>
      <c r="F166" s="38" t="str">
        <f t="shared" si="57"/>
        <v>Do</v>
      </c>
      <c r="G166" s="44" t="s">
        <v>1212</v>
      </c>
      <c r="H166" s="38">
        <f t="shared" si="77"/>
        <v>14</v>
      </c>
      <c r="I166" s="44" t="s">
        <v>1213</v>
      </c>
      <c r="J166" s="21" t="str">
        <f>IF(F137="","",F137)</f>
        <v/>
      </c>
      <c r="K166" s="73" t="str">
        <f t="shared" si="78"/>
        <v>"), ac("</v>
      </c>
      <c r="L166" s="47" t="str">
        <f t="shared" si="58"/>
        <v>Sol</v>
      </c>
      <c r="M166" s="52" t="str">
        <f t="shared" si="59"/>
        <v>","</v>
      </c>
      <c r="N166" s="53" t="str">
        <f t="shared" si="60"/>
        <v>cp</v>
      </c>
      <c r="O166" s="47">
        <f t="shared" si="79"/>
        <v>90</v>
      </c>
      <c r="P166" s="53" t="str">
        <f t="shared" si="61"/>
        <v>","</v>
      </c>
      <c r="Q166" s="25" t="str">
        <f t="shared" si="62"/>
        <v/>
      </c>
      <c r="R166" s="73" t="str">
        <f t="shared" si="63"/>
        <v>"), ac("</v>
      </c>
      <c r="S166" s="38" t="str">
        <f t="shared" si="64"/>
        <v>Fa</v>
      </c>
      <c r="T166" s="44" t="str">
        <f t="shared" si="65"/>
        <v>","</v>
      </c>
      <c r="U166" s="44" t="str">
        <f t="shared" si="66"/>
        <v>cp</v>
      </c>
      <c r="V166" s="38">
        <f t="shared" si="80"/>
        <v>150</v>
      </c>
      <c r="W166" s="44" t="str">
        <f t="shared" si="67"/>
        <v>","</v>
      </c>
      <c r="X166" s="21" t="str">
        <f t="shared" si="68"/>
        <v/>
      </c>
      <c r="Y166" s="73" t="str">
        <f t="shared" si="69"/>
        <v>"), ac("</v>
      </c>
      <c r="Z166" s="25" t="str">
        <f t="shared" si="70"/>
        <v>Do</v>
      </c>
      <c r="AA166" s="25" t="str">
        <f t="shared" si="71"/>
        <v>","</v>
      </c>
      <c r="AB166" s="25" t="str">
        <f t="shared" si="72"/>
        <v>cp</v>
      </c>
      <c r="AC166" s="25">
        <f t="shared" si="81"/>
        <v>250</v>
      </c>
      <c r="AD166" s="25" t="str">
        <f t="shared" si="73"/>
        <v>","</v>
      </c>
      <c r="AE166" s="25" t="str">
        <f t="shared" si="74"/>
        <v/>
      </c>
      <c r="AF166" s="73" t="str">
        <f t="shared" si="75"/>
        <v>")],</v>
      </c>
    </row>
    <row r="167" spans="1:32" ht="24" x14ac:dyDescent="0.55000000000000004">
      <c r="A167" s="13">
        <f t="shared" si="82"/>
        <v>12</v>
      </c>
      <c r="B167" s="14" t="str">
        <f t="shared" si="56"/>
        <v/>
      </c>
      <c r="C167" s="14"/>
      <c r="D167" s="14">
        <f t="shared" si="76"/>
        <v>12</v>
      </c>
      <c r="E167" s="72" t="s">
        <v>1211</v>
      </c>
      <c r="F167" s="46" t="str">
        <f t="shared" si="57"/>
        <v/>
      </c>
      <c r="G167" s="45" t="s">
        <v>1212</v>
      </c>
      <c r="H167" s="46" t="str">
        <f t="shared" si="77"/>
        <v/>
      </c>
      <c r="I167" s="45" t="s">
        <v>1213</v>
      </c>
      <c r="J167" s="24" t="str">
        <f t="shared" ref="J167" si="87">IF(F138="","",F138)</f>
        <v/>
      </c>
      <c r="K167" s="73" t="str">
        <f t="shared" si="78"/>
        <v/>
      </c>
      <c r="L167" s="48" t="str">
        <f t="shared" si="58"/>
        <v/>
      </c>
      <c r="M167" s="54" t="str">
        <f t="shared" si="59"/>
        <v/>
      </c>
      <c r="N167" s="55" t="str">
        <f t="shared" si="60"/>
        <v/>
      </c>
      <c r="O167" s="48" t="str">
        <f t="shared" si="79"/>
        <v/>
      </c>
      <c r="P167" s="55" t="str">
        <f t="shared" si="61"/>
        <v/>
      </c>
      <c r="Q167" s="26" t="str">
        <f t="shared" si="62"/>
        <v/>
      </c>
      <c r="R167" s="73" t="str">
        <f t="shared" si="63"/>
        <v/>
      </c>
      <c r="S167" s="46" t="str">
        <f t="shared" si="64"/>
        <v/>
      </c>
      <c r="T167" s="45" t="str">
        <f t="shared" si="65"/>
        <v/>
      </c>
      <c r="U167" s="45" t="str">
        <f t="shared" si="66"/>
        <v/>
      </c>
      <c r="V167" s="46" t="str">
        <f t="shared" si="80"/>
        <v/>
      </c>
      <c r="W167" s="45" t="str">
        <f t="shared" si="67"/>
        <v/>
      </c>
      <c r="X167" s="24" t="str">
        <f t="shared" si="68"/>
        <v/>
      </c>
      <c r="Y167" s="73" t="str">
        <f t="shared" si="69"/>
        <v/>
      </c>
      <c r="Z167" s="26" t="str">
        <f t="shared" si="70"/>
        <v/>
      </c>
      <c r="AA167" s="26" t="str">
        <f t="shared" si="71"/>
        <v/>
      </c>
      <c r="AB167" s="26" t="str">
        <f t="shared" si="72"/>
        <v/>
      </c>
      <c r="AC167" s="26" t="str">
        <f t="shared" si="81"/>
        <v/>
      </c>
      <c r="AD167" s="26" t="str">
        <f t="shared" si="73"/>
        <v/>
      </c>
      <c r="AE167" s="26" t="str">
        <f t="shared" si="74"/>
        <v/>
      </c>
      <c r="AF167" s="73" t="str">
        <f t="shared" si="75"/>
        <v/>
      </c>
    </row>
    <row r="168" spans="1:32" ht="24" x14ac:dyDescent="0.55000000000000004">
      <c r="A168" s="13">
        <f>+A167+1</f>
        <v>13</v>
      </c>
      <c r="B168" s="14" t="str">
        <f t="shared" si="56"/>
        <v/>
      </c>
      <c r="C168" s="14"/>
      <c r="D168" s="14">
        <f t="shared" si="76"/>
        <v>13</v>
      </c>
      <c r="E168" s="72" t="s">
        <v>1211</v>
      </c>
      <c r="F168" s="38" t="str">
        <f t="shared" si="57"/>
        <v/>
      </c>
      <c r="G168" s="44" t="s">
        <v>1212</v>
      </c>
      <c r="H168" s="38" t="str">
        <f t="shared" si="77"/>
        <v/>
      </c>
      <c r="I168" s="44" t="s">
        <v>1213</v>
      </c>
      <c r="J168" s="21" t="str">
        <f>IF(F139="","",F139)</f>
        <v/>
      </c>
      <c r="K168" s="73" t="str">
        <f t="shared" si="78"/>
        <v/>
      </c>
      <c r="L168" s="47" t="str">
        <f t="shared" si="58"/>
        <v/>
      </c>
      <c r="M168" s="52" t="str">
        <f t="shared" si="59"/>
        <v/>
      </c>
      <c r="N168" s="53" t="str">
        <f t="shared" si="60"/>
        <v/>
      </c>
      <c r="O168" s="47" t="str">
        <f t="shared" si="79"/>
        <v/>
      </c>
      <c r="P168" s="53" t="str">
        <f t="shared" si="61"/>
        <v/>
      </c>
      <c r="Q168" s="25" t="str">
        <f t="shared" si="62"/>
        <v/>
      </c>
      <c r="R168" s="73" t="str">
        <f t="shared" si="63"/>
        <v/>
      </c>
      <c r="S168" s="38" t="str">
        <f t="shared" si="64"/>
        <v/>
      </c>
      <c r="T168" s="44" t="str">
        <f t="shared" si="65"/>
        <v/>
      </c>
      <c r="U168" s="44" t="str">
        <f t="shared" si="66"/>
        <v/>
      </c>
      <c r="V168" s="38" t="str">
        <f t="shared" si="80"/>
        <v/>
      </c>
      <c r="W168" s="44" t="str">
        <f t="shared" si="67"/>
        <v/>
      </c>
      <c r="X168" s="21" t="str">
        <f t="shared" si="68"/>
        <v/>
      </c>
      <c r="Y168" s="73" t="str">
        <f t="shared" si="69"/>
        <v/>
      </c>
      <c r="Z168" s="25" t="str">
        <f t="shared" si="70"/>
        <v/>
      </c>
      <c r="AA168" s="25" t="str">
        <f t="shared" si="71"/>
        <v/>
      </c>
      <c r="AB168" s="25" t="str">
        <f t="shared" si="72"/>
        <v/>
      </c>
      <c r="AC168" s="25" t="str">
        <f t="shared" si="81"/>
        <v/>
      </c>
      <c r="AD168" s="25" t="str">
        <f t="shared" si="73"/>
        <v/>
      </c>
      <c r="AE168" s="25" t="str">
        <f t="shared" si="74"/>
        <v/>
      </c>
      <c r="AF168" s="73" t="str">
        <f t="shared" si="75"/>
        <v/>
      </c>
    </row>
    <row r="169" spans="1:32" ht="24" x14ac:dyDescent="0.55000000000000004">
      <c r="A169" s="13">
        <f t="shared" si="82"/>
        <v>14</v>
      </c>
      <c r="B169" s="14" t="str">
        <f t="shared" si="56"/>
        <v/>
      </c>
      <c r="C169" s="14"/>
      <c r="D169" s="14">
        <f t="shared" si="76"/>
        <v>14</v>
      </c>
      <c r="E169" s="72" t="s">
        <v>1211</v>
      </c>
      <c r="F169" s="46" t="str">
        <f t="shared" si="57"/>
        <v/>
      </c>
      <c r="G169" s="45" t="s">
        <v>1212</v>
      </c>
      <c r="H169" s="46" t="str">
        <f t="shared" si="77"/>
        <v/>
      </c>
      <c r="I169" s="45" t="s">
        <v>1213</v>
      </c>
      <c r="J169" s="24" t="str">
        <f t="shared" ref="J169" si="88">IF(F140="","",F140)</f>
        <v/>
      </c>
      <c r="K169" s="73" t="str">
        <f t="shared" si="78"/>
        <v/>
      </c>
      <c r="L169" s="48" t="str">
        <f t="shared" si="58"/>
        <v/>
      </c>
      <c r="M169" s="54" t="str">
        <f t="shared" si="59"/>
        <v/>
      </c>
      <c r="N169" s="55" t="str">
        <f t="shared" si="60"/>
        <v/>
      </c>
      <c r="O169" s="48" t="str">
        <f t="shared" si="79"/>
        <v/>
      </c>
      <c r="P169" s="55" t="str">
        <f t="shared" si="61"/>
        <v/>
      </c>
      <c r="Q169" s="26" t="str">
        <f t="shared" si="62"/>
        <v/>
      </c>
      <c r="R169" s="73" t="str">
        <f t="shared" si="63"/>
        <v/>
      </c>
      <c r="S169" s="46" t="str">
        <f t="shared" si="64"/>
        <v/>
      </c>
      <c r="T169" s="45" t="str">
        <f t="shared" si="65"/>
        <v/>
      </c>
      <c r="U169" s="45" t="str">
        <f t="shared" si="66"/>
        <v/>
      </c>
      <c r="V169" s="46" t="str">
        <f t="shared" si="80"/>
        <v/>
      </c>
      <c r="W169" s="45" t="str">
        <f t="shared" si="67"/>
        <v/>
      </c>
      <c r="X169" s="24" t="str">
        <f t="shared" si="68"/>
        <v/>
      </c>
      <c r="Y169" s="73" t="str">
        <f t="shared" si="69"/>
        <v/>
      </c>
      <c r="Z169" s="26" t="str">
        <f t="shared" si="70"/>
        <v/>
      </c>
      <c r="AA169" s="26" t="str">
        <f t="shared" si="71"/>
        <v/>
      </c>
      <c r="AB169" s="26" t="str">
        <f t="shared" si="72"/>
        <v/>
      </c>
      <c r="AC169" s="26" t="str">
        <f t="shared" si="81"/>
        <v/>
      </c>
      <c r="AD169" s="26" t="str">
        <f t="shared" si="73"/>
        <v/>
      </c>
      <c r="AE169" s="26" t="str">
        <f t="shared" si="74"/>
        <v/>
      </c>
      <c r="AF169" s="73" t="str">
        <f t="shared" si="75"/>
        <v/>
      </c>
    </row>
    <row r="170" spans="1:32" ht="24" x14ac:dyDescent="0.55000000000000004">
      <c r="A170" s="13">
        <f t="shared" si="82"/>
        <v>15</v>
      </c>
      <c r="B170" s="14" t="str">
        <f t="shared" si="56"/>
        <v/>
      </c>
      <c r="C170" s="14"/>
      <c r="D170" s="14">
        <f t="shared" si="76"/>
        <v>15</v>
      </c>
      <c r="E170" s="72" t="s">
        <v>1211</v>
      </c>
      <c r="F170" s="38" t="str">
        <f t="shared" si="57"/>
        <v/>
      </c>
      <c r="G170" s="44" t="s">
        <v>1212</v>
      </c>
      <c r="H170" s="38" t="str">
        <f t="shared" si="77"/>
        <v/>
      </c>
      <c r="I170" s="44" t="s">
        <v>1213</v>
      </c>
      <c r="J170" s="21" t="str">
        <f>IF(F141="","",F141)</f>
        <v/>
      </c>
      <c r="K170" s="73" t="str">
        <f t="shared" si="78"/>
        <v/>
      </c>
      <c r="L170" s="47" t="str">
        <f t="shared" si="58"/>
        <v/>
      </c>
      <c r="M170" s="52" t="str">
        <f t="shared" si="59"/>
        <v/>
      </c>
      <c r="N170" s="53" t="str">
        <f t="shared" si="60"/>
        <v/>
      </c>
      <c r="O170" s="47" t="str">
        <f t="shared" si="79"/>
        <v/>
      </c>
      <c r="P170" s="53" t="str">
        <f t="shared" si="61"/>
        <v/>
      </c>
      <c r="Q170" s="25" t="str">
        <f t="shared" si="62"/>
        <v/>
      </c>
      <c r="R170" s="73" t="str">
        <f t="shared" si="63"/>
        <v/>
      </c>
      <c r="S170" s="38" t="str">
        <f t="shared" si="64"/>
        <v/>
      </c>
      <c r="T170" s="44" t="str">
        <f t="shared" si="65"/>
        <v/>
      </c>
      <c r="U170" s="44" t="str">
        <f t="shared" si="66"/>
        <v/>
      </c>
      <c r="V170" s="38" t="str">
        <f t="shared" si="80"/>
        <v/>
      </c>
      <c r="W170" s="44" t="str">
        <f t="shared" si="67"/>
        <v/>
      </c>
      <c r="X170" s="21" t="str">
        <f t="shared" si="68"/>
        <v/>
      </c>
      <c r="Y170" s="73" t="str">
        <f t="shared" si="69"/>
        <v/>
      </c>
      <c r="Z170" s="25" t="str">
        <f t="shared" si="70"/>
        <v/>
      </c>
      <c r="AA170" s="25" t="str">
        <f t="shared" si="71"/>
        <v/>
      </c>
      <c r="AB170" s="25" t="str">
        <f t="shared" si="72"/>
        <v/>
      </c>
      <c r="AC170" s="25" t="str">
        <f t="shared" si="81"/>
        <v/>
      </c>
      <c r="AD170" s="25" t="str">
        <f t="shared" si="73"/>
        <v/>
      </c>
      <c r="AE170" s="25" t="str">
        <f t="shared" si="74"/>
        <v/>
      </c>
      <c r="AF170" s="73" t="str">
        <f t="shared" si="75"/>
        <v/>
      </c>
    </row>
    <row r="171" spans="1:32" ht="24" x14ac:dyDescent="0.55000000000000004">
      <c r="A171" s="13">
        <f t="shared" si="82"/>
        <v>16</v>
      </c>
      <c r="B171" s="14" t="str">
        <f t="shared" si="56"/>
        <v/>
      </c>
      <c r="C171" s="14"/>
      <c r="D171" s="14">
        <f t="shared" si="76"/>
        <v>16</v>
      </c>
      <c r="E171" s="72" t="s">
        <v>1211</v>
      </c>
      <c r="F171" s="46" t="str">
        <f t="shared" si="57"/>
        <v/>
      </c>
      <c r="G171" s="45" t="s">
        <v>1212</v>
      </c>
      <c r="H171" s="46" t="str">
        <f t="shared" si="77"/>
        <v/>
      </c>
      <c r="I171" s="45" t="s">
        <v>1213</v>
      </c>
      <c r="J171" s="24" t="str">
        <f t="shared" ref="J171" si="89">IF(F142="","",F142)</f>
        <v/>
      </c>
      <c r="K171" s="73" t="str">
        <f t="shared" si="78"/>
        <v/>
      </c>
      <c r="L171" s="48" t="str">
        <f t="shared" si="58"/>
        <v/>
      </c>
      <c r="M171" s="54" t="str">
        <f t="shared" si="59"/>
        <v/>
      </c>
      <c r="N171" s="55" t="str">
        <f t="shared" si="60"/>
        <v/>
      </c>
      <c r="O171" s="48" t="str">
        <f t="shared" si="79"/>
        <v/>
      </c>
      <c r="P171" s="55" t="str">
        <f t="shared" si="61"/>
        <v/>
      </c>
      <c r="Q171" s="26" t="str">
        <f t="shared" si="62"/>
        <v/>
      </c>
      <c r="R171" s="73" t="str">
        <f t="shared" si="63"/>
        <v/>
      </c>
      <c r="S171" s="46" t="str">
        <f t="shared" si="64"/>
        <v/>
      </c>
      <c r="T171" s="45" t="str">
        <f t="shared" si="65"/>
        <v/>
      </c>
      <c r="U171" s="45" t="str">
        <f t="shared" si="66"/>
        <v/>
      </c>
      <c r="V171" s="46" t="str">
        <f t="shared" si="80"/>
        <v/>
      </c>
      <c r="W171" s="45" t="str">
        <f t="shared" si="67"/>
        <v/>
      </c>
      <c r="X171" s="24" t="str">
        <f t="shared" si="68"/>
        <v/>
      </c>
      <c r="Y171" s="73" t="str">
        <f t="shared" si="69"/>
        <v/>
      </c>
      <c r="Z171" s="26" t="str">
        <f t="shared" si="70"/>
        <v/>
      </c>
      <c r="AA171" s="26" t="str">
        <f t="shared" si="71"/>
        <v/>
      </c>
      <c r="AB171" s="26" t="str">
        <f t="shared" si="72"/>
        <v/>
      </c>
      <c r="AC171" s="26" t="str">
        <f t="shared" si="81"/>
        <v/>
      </c>
      <c r="AD171" s="26" t="str">
        <f t="shared" si="73"/>
        <v/>
      </c>
      <c r="AE171" s="26" t="str">
        <f t="shared" si="74"/>
        <v/>
      </c>
      <c r="AF171" s="73" t="str">
        <f t="shared" si="75"/>
        <v/>
      </c>
    </row>
    <row r="172" spans="1:32" ht="24" x14ac:dyDescent="0.55000000000000004">
      <c r="A172" s="13">
        <f t="shared" si="82"/>
        <v>17</v>
      </c>
      <c r="B172" s="14" t="str">
        <f t="shared" si="56"/>
        <v/>
      </c>
      <c r="C172" s="14"/>
      <c r="D172" s="14">
        <f t="shared" si="76"/>
        <v>17</v>
      </c>
      <c r="E172" s="72" t="s">
        <v>1211</v>
      </c>
      <c r="F172" s="38" t="str">
        <f t="shared" si="57"/>
        <v/>
      </c>
      <c r="G172" s="44" t="s">
        <v>1212</v>
      </c>
      <c r="H172" s="38" t="str">
        <f t="shared" si="77"/>
        <v/>
      </c>
      <c r="I172" s="44" t="s">
        <v>1213</v>
      </c>
      <c r="J172" s="21" t="str">
        <f>IF(F143="","",F143)</f>
        <v/>
      </c>
      <c r="K172" s="73" t="str">
        <f t="shared" si="78"/>
        <v/>
      </c>
      <c r="L172" s="47" t="str">
        <f t="shared" si="58"/>
        <v/>
      </c>
      <c r="M172" s="52" t="str">
        <f t="shared" si="59"/>
        <v/>
      </c>
      <c r="N172" s="53" t="str">
        <f t="shared" si="60"/>
        <v/>
      </c>
      <c r="O172" s="47" t="str">
        <f t="shared" si="79"/>
        <v/>
      </c>
      <c r="P172" s="53" t="str">
        <f t="shared" si="61"/>
        <v/>
      </c>
      <c r="Q172" s="25" t="str">
        <f t="shared" si="62"/>
        <v/>
      </c>
      <c r="R172" s="73" t="str">
        <f t="shared" si="63"/>
        <v/>
      </c>
      <c r="S172" s="38" t="str">
        <f t="shared" si="64"/>
        <v/>
      </c>
      <c r="T172" s="44" t="str">
        <f t="shared" si="65"/>
        <v/>
      </c>
      <c r="U172" s="44" t="str">
        <f t="shared" si="66"/>
        <v/>
      </c>
      <c r="V172" s="38" t="str">
        <f t="shared" si="80"/>
        <v/>
      </c>
      <c r="W172" s="44" t="str">
        <f t="shared" si="67"/>
        <v/>
      </c>
      <c r="X172" s="21" t="str">
        <f t="shared" si="68"/>
        <v/>
      </c>
      <c r="Y172" s="73" t="str">
        <f t="shared" si="69"/>
        <v/>
      </c>
      <c r="Z172" s="25" t="str">
        <f t="shared" si="70"/>
        <v/>
      </c>
      <c r="AA172" s="25" t="str">
        <f t="shared" si="71"/>
        <v/>
      </c>
      <c r="AB172" s="25" t="str">
        <f t="shared" si="72"/>
        <v/>
      </c>
      <c r="AC172" s="25" t="str">
        <f t="shared" si="81"/>
        <v/>
      </c>
      <c r="AD172" s="25" t="str">
        <f t="shared" si="73"/>
        <v/>
      </c>
      <c r="AE172" s="25" t="str">
        <f t="shared" si="74"/>
        <v/>
      </c>
      <c r="AF172" s="73" t="str">
        <f t="shared" si="75"/>
        <v/>
      </c>
    </row>
    <row r="173" spans="1:32" ht="24" x14ac:dyDescent="0.55000000000000004">
      <c r="A173" s="13">
        <f t="shared" si="82"/>
        <v>18</v>
      </c>
      <c r="B173" s="14" t="str">
        <f t="shared" si="56"/>
        <v/>
      </c>
      <c r="C173" s="14"/>
      <c r="D173" s="14">
        <f t="shared" si="76"/>
        <v>18</v>
      </c>
      <c r="E173" s="72" t="s">
        <v>1211</v>
      </c>
      <c r="F173" s="46" t="str">
        <f t="shared" si="57"/>
        <v/>
      </c>
      <c r="G173" s="45" t="s">
        <v>1212</v>
      </c>
      <c r="H173" s="46" t="str">
        <f t="shared" si="77"/>
        <v/>
      </c>
      <c r="I173" s="45" t="s">
        <v>1213</v>
      </c>
      <c r="J173" s="24" t="str">
        <f t="shared" ref="J173" si="90">IF(F144="","",F144)</f>
        <v/>
      </c>
      <c r="K173" s="73" t="str">
        <f t="shared" si="78"/>
        <v/>
      </c>
      <c r="L173" s="48" t="str">
        <f t="shared" si="58"/>
        <v/>
      </c>
      <c r="M173" s="54" t="str">
        <f t="shared" si="59"/>
        <v/>
      </c>
      <c r="N173" s="55" t="str">
        <f t="shared" si="60"/>
        <v/>
      </c>
      <c r="O173" s="48" t="str">
        <f t="shared" si="79"/>
        <v/>
      </c>
      <c r="P173" s="55" t="str">
        <f t="shared" si="61"/>
        <v/>
      </c>
      <c r="Q173" s="26" t="str">
        <f t="shared" si="62"/>
        <v/>
      </c>
      <c r="R173" s="73" t="str">
        <f t="shared" si="63"/>
        <v/>
      </c>
      <c r="S173" s="46" t="str">
        <f t="shared" si="64"/>
        <v/>
      </c>
      <c r="T173" s="45" t="str">
        <f t="shared" si="65"/>
        <v/>
      </c>
      <c r="U173" s="45" t="str">
        <f t="shared" si="66"/>
        <v/>
      </c>
      <c r="V173" s="46" t="str">
        <f t="shared" si="80"/>
        <v/>
      </c>
      <c r="W173" s="45" t="str">
        <f t="shared" si="67"/>
        <v/>
      </c>
      <c r="X173" s="24" t="str">
        <f t="shared" si="68"/>
        <v/>
      </c>
      <c r="Y173" s="73" t="str">
        <f t="shared" si="69"/>
        <v/>
      </c>
      <c r="Z173" s="26" t="str">
        <f t="shared" si="70"/>
        <v/>
      </c>
      <c r="AA173" s="26" t="str">
        <f t="shared" si="71"/>
        <v/>
      </c>
      <c r="AB173" s="26" t="str">
        <f t="shared" si="72"/>
        <v/>
      </c>
      <c r="AC173" s="26" t="str">
        <f t="shared" si="81"/>
        <v/>
      </c>
      <c r="AD173" s="26" t="str">
        <f t="shared" si="73"/>
        <v/>
      </c>
      <c r="AE173" s="26" t="str">
        <f t="shared" si="74"/>
        <v/>
      </c>
      <c r="AF173" s="73" t="str">
        <f t="shared" si="75"/>
        <v/>
      </c>
    </row>
    <row r="174" spans="1:32" ht="24" x14ac:dyDescent="0.55000000000000004">
      <c r="A174" s="13">
        <f t="shared" si="82"/>
        <v>19</v>
      </c>
      <c r="B174" s="14" t="str">
        <f t="shared" si="56"/>
        <v/>
      </c>
      <c r="C174" s="14"/>
      <c r="D174" s="14">
        <f t="shared" si="76"/>
        <v>19</v>
      </c>
      <c r="E174" s="72" t="s">
        <v>1211</v>
      </c>
      <c r="F174" s="38" t="str">
        <f t="shared" si="57"/>
        <v/>
      </c>
      <c r="G174" s="44" t="s">
        <v>1212</v>
      </c>
      <c r="H174" s="38" t="str">
        <f t="shared" si="77"/>
        <v/>
      </c>
      <c r="I174" s="44" t="s">
        <v>1213</v>
      </c>
      <c r="J174" s="21" t="str">
        <f>IF(F145="","",F145)</f>
        <v/>
      </c>
      <c r="K174" s="73" t="str">
        <f t="shared" si="78"/>
        <v/>
      </c>
      <c r="L174" s="47" t="str">
        <f t="shared" si="58"/>
        <v/>
      </c>
      <c r="M174" s="52" t="str">
        <f t="shared" si="59"/>
        <v/>
      </c>
      <c r="N174" s="53" t="str">
        <f t="shared" si="60"/>
        <v/>
      </c>
      <c r="O174" s="47" t="str">
        <f t="shared" si="79"/>
        <v/>
      </c>
      <c r="P174" s="53" t="str">
        <f t="shared" si="61"/>
        <v/>
      </c>
      <c r="Q174" s="25" t="str">
        <f t="shared" si="62"/>
        <v/>
      </c>
      <c r="R174" s="73" t="str">
        <f t="shared" si="63"/>
        <v/>
      </c>
      <c r="S174" s="38" t="str">
        <f t="shared" si="64"/>
        <v/>
      </c>
      <c r="T174" s="44" t="str">
        <f t="shared" si="65"/>
        <v/>
      </c>
      <c r="U174" s="44" t="str">
        <f t="shared" si="66"/>
        <v/>
      </c>
      <c r="V174" s="38" t="str">
        <f t="shared" si="80"/>
        <v/>
      </c>
      <c r="W174" s="44" t="str">
        <f t="shared" si="67"/>
        <v/>
      </c>
      <c r="X174" s="21" t="str">
        <f t="shared" si="68"/>
        <v/>
      </c>
      <c r="Y174" s="73" t="str">
        <f t="shared" si="69"/>
        <v/>
      </c>
      <c r="Z174" s="25" t="str">
        <f t="shared" si="70"/>
        <v/>
      </c>
      <c r="AA174" s="25" t="str">
        <f t="shared" si="71"/>
        <v/>
      </c>
      <c r="AB174" s="25" t="str">
        <f t="shared" si="72"/>
        <v/>
      </c>
      <c r="AC174" s="25" t="str">
        <f t="shared" si="81"/>
        <v/>
      </c>
      <c r="AD174" s="25" t="str">
        <f t="shared" si="73"/>
        <v/>
      </c>
      <c r="AE174" s="25" t="str">
        <f t="shared" si="74"/>
        <v/>
      </c>
      <c r="AF174" s="73" t="str">
        <f t="shared" si="75"/>
        <v/>
      </c>
    </row>
    <row r="175" spans="1:32" ht="24" x14ac:dyDescent="0.55000000000000004">
      <c r="A175" s="13">
        <f t="shared" si="82"/>
        <v>20</v>
      </c>
      <c r="B175" s="14" t="str">
        <f t="shared" si="56"/>
        <v/>
      </c>
      <c r="C175" s="14"/>
      <c r="D175" s="14">
        <f t="shared" si="76"/>
        <v>20</v>
      </c>
      <c r="E175" s="72" t="s">
        <v>1211</v>
      </c>
      <c r="F175" s="46" t="str">
        <f t="shared" si="57"/>
        <v/>
      </c>
      <c r="G175" s="45" t="s">
        <v>1212</v>
      </c>
      <c r="H175" s="46" t="str">
        <f t="shared" si="77"/>
        <v/>
      </c>
      <c r="I175" s="45" t="s">
        <v>1213</v>
      </c>
      <c r="J175" s="24" t="str">
        <f t="shared" ref="J175" si="91">IF(F146="","",F146)</f>
        <v/>
      </c>
      <c r="K175" s="73" t="str">
        <f t="shared" si="78"/>
        <v/>
      </c>
      <c r="L175" s="48" t="str">
        <f t="shared" si="58"/>
        <v/>
      </c>
      <c r="M175" s="54" t="str">
        <f t="shared" si="59"/>
        <v/>
      </c>
      <c r="N175" s="55" t="str">
        <f t="shared" si="60"/>
        <v/>
      </c>
      <c r="O175" s="48" t="str">
        <f t="shared" si="79"/>
        <v/>
      </c>
      <c r="P175" s="55" t="str">
        <f t="shared" si="61"/>
        <v/>
      </c>
      <c r="Q175" s="26" t="str">
        <f t="shared" si="62"/>
        <v/>
      </c>
      <c r="R175" s="73" t="str">
        <f t="shared" si="63"/>
        <v/>
      </c>
      <c r="S175" s="46" t="str">
        <f t="shared" si="64"/>
        <v/>
      </c>
      <c r="T175" s="45" t="str">
        <f t="shared" si="65"/>
        <v/>
      </c>
      <c r="U175" s="45" t="str">
        <f t="shared" si="66"/>
        <v/>
      </c>
      <c r="V175" s="46" t="str">
        <f t="shared" si="80"/>
        <v/>
      </c>
      <c r="W175" s="45" t="str">
        <f t="shared" si="67"/>
        <v/>
      </c>
      <c r="X175" s="24" t="str">
        <f t="shared" si="68"/>
        <v/>
      </c>
      <c r="Y175" s="73" t="str">
        <f t="shared" si="69"/>
        <v/>
      </c>
      <c r="Z175" s="26" t="str">
        <f t="shared" si="70"/>
        <v/>
      </c>
      <c r="AA175" s="26" t="str">
        <f t="shared" si="71"/>
        <v/>
      </c>
      <c r="AB175" s="26" t="str">
        <f t="shared" si="72"/>
        <v/>
      </c>
      <c r="AC175" s="26" t="str">
        <f t="shared" si="81"/>
        <v/>
      </c>
      <c r="AD175" s="26" t="str">
        <f t="shared" si="73"/>
        <v/>
      </c>
      <c r="AE175" s="26" t="str">
        <f t="shared" si="74"/>
        <v/>
      </c>
      <c r="AF175" s="73" t="str">
        <f t="shared" si="75"/>
        <v/>
      </c>
    </row>
    <row r="176" spans="1:32" ht="24" x14ac:dyDescent="0.55000000000000004">
      <c r="A176" s="13">
        <f t="shared" si="82"/>
        <v>21</v>
      </c>
      <c r="B176" s="14" t="str">
        <f t="shared" si="56"/>
        <v/>
      </c>
      <c r="C176" s="14"/>
      <c r="D176" s="14"/>
      <c r="E176" s="72" t="s">
        <v>1211</v>
      </c>
      <c r="F176" s="38" t="str">
        <f t="shared" si="57"/>
        <v/>
      </c>
      <c r="G176" s="44" t="s">
        <v>1212</v>
      </c>
      <c r="H176" s="38" t="str">
        <f t="shared" si="77"/>
        <v/>
      </c>
      <c r="I176" s="44" t="s">
        <v>1213</v>
      </c>
      <c r="J176" s="21" t="str">
        <f>IF(F147="","",F147)</f>
        <v/>
      </c>
      <c r="K176" s="73" t="str">
        <f t="shared" si="78"/>
        <v/>
      </c>
      <c r="L176" s="47" t="str">
        <f t="shared" si="58"/>
        <v/>
      </c>
      <c r="M176" s="52" t="str">
        <f t="shared" si="59"/>
        <v/>
      </c>
      <c r="N176" s="53" t="str">
        <f t="shared" si="60"/>
        <v/>
      </c>
      <c r="O176" s="47" t="str">
        <f t="shared" si="79"/>
        <v/>
      </c>
      <c r="P176" s="53" t="str">
        <f t="shared" si="61"/>
        <v/>
      </c>
      <c r="Q176" s="25" t="str">
        <f t="shared" si="62"/>
        <v/>
      </c>
      <c r="R176" s="73" t="str">
        <f t="shared" si="63"/>
        <v/>
      </c>
      <c r="S176" s="38" t="str">
        <f t="shared" si="64"/>
        <v/>
      </c>
      <c r="T176" s="44" t="str">
        <f t="shared" si="65"/>
        <v/>
      </c>
      <c r="U176" s="44" t="str">
        <f t="shared" si="66"/>
        <v/>
      </c>
      <c r="V176" s="38" t="str">
        <f t="shared" si="80"/>
        <v/>
      </c>
      <c r="W176" s="44" t="str">
        <f t="shared" si="67"/>
        <v/>
      </c>
      <c r="X176" s="21" t="str">
        <f t="shared" si="68"/>
        <v/>
      </c>
      <c r="Y176" s="73" t="str">
        <f t="shared" si="69"/>
        <v/>
      </c>
      <c r="Z176" s="25" t="str">
        <f t="shared" si="70"/>
        <v/>
      </c>
      <c r="AA176" s="25" t="str">
        <f t="shared" si="71"/>
        <v/>
      </c>
      <c r="AB176" s="25" t="str">
        <f t="shared" si="72"/>
        <v/>
      </c>
      <c r="AC176" s="25" t="str">
        <f t="shared" si="81"/>
        <v/>
      </c>
      <c r="AD176" s="25" t="str">
        <f t="shared" si="73"/>
        <v/>
      </c>
      <c r="AE176" s="25" t="str">
        <f t="shared" si="74"/>
        <v/>
      </c>
      <c r="AF176" s="73" t="str">
        <f t="shared" si="75"/>
        <v/>
      </c>
    </row>
    <row r="177" spans="1:32" ht="24" x14ac:dyDescent="0.55000000000000004">
      <c r="A177" s="13">
        <f t="shared" si="82"/>
        <v>22</v>
      </c>
      <c r="B177" s="14" t="str">
        <f t="shared" si="56"/>
        <v/>
      </c>
      <c r="C177" s="14"/>
      <c r="D177" s="14"/>
      <c r="E177" s="72" t="s">
        <v>1211</v>
      </c>
      <c r="F177" s="46" t="str">
        <f t="shared" si="57"/>
        <v/>
      </c>
      <c r="G177" s="45" t="s">
        <v>1212</v>
      </c>
      <c r="H177" s="46" t="str">
        <f t="shared" si="77"/>
        <v/>
      </c>
      <c r="I177" s="45" t="s">
        <v>1213</v>
      </c>
      <c r="J177" s="24" t="str">
        <f t="shared" ref="J177" si="92">IF(F148="","",F148)</f>
        <v/>
      </c>
      <c r="K177" s="73" t="str">
        <f t="shared" si="78"/>
        <v/>
      </c>
      <c r="L177" s="48" t="str">
        <f t="shared" si="58"/>
        <v/>
      </c>
      <c r="M177" s="54" t="str">
        <f t="shared" si="59"/>
        <v/>
      </c>
      <c r="N177" s="55" t="str">
        <f t="shared" si="60"/>
        <v/>
      </c>
      <c r="O177" s="48" t="str">
        <f t="shared" si="79"/>
        <v/>
      </c>
      <c r="P177" s="55" t="str">
        <f t="shared" si="61"/>
        <v/>
      </c>
      <c r="Q177" s="26" t="str">
        <f t="shared" si="62"/>
        <v/>
      </c>
      <c r="R177" s="73" t="str">
        <f t="shared" si="63"/>
        <v/>
      </c>
      <c r="S177" s="46" t="str">
        <f t="shared" si="64"/>
        <v/>
      </c>
      <c r="T177" s="45" t="str">
        <f t="shared" si="65"/>
        <v/>
      </c>
      <c r="U177" s="45" t="str">
        <f t="shared" si="66"/>
        <v/>
      </c>
      <c r="V177" s="46" t="str">
        <f t="shared" si="80"/>
        <v/>
      </c>
      <c r="W177" s="45" t="str">
        <f t="shared" si="67"/>
        <v/>
      </c>
      <c r="X177" s="24" t="str">
        <f t="shared" si="68"/>
        <v/>
      </c>
      <c r="Y177" s="73" t="str">
        <f t="shared" si="69"/>
        <v/>
      </c>
      <c r="Z177" s="26" t="str">
        <f t="shared" si="70"/>
        <v/>
      </c>
      <c r="AA177" s="26" t="str">
        <f t="shared" si="71"/>
        <v/>
      </c>
      <c r="AB177" s="26" t="str">
        <f t="shared" si="72"/>
        <v/>
      </c>
      <c r="AC177" s="26" t="str">
        <f t="shared" si="81"/>
        <v/>
      </c>
      <c r="AD177" s="26" t="str">
        <f t="shared" si="73"/>
        <v/>
      </c>
      <c r="AE177" s="26" t="str">
        <f t="shared" si="74"/>
        <v/>
      </c>
      <c r="AF177" s="73" t="str">
        <f t="shared" si="75"/>
        <v/>
      </c>
    </row>
    <row r="178" spans="1:32" ht="24" x14ac:dyDescent="0.55000000000000004">
      <c r="A178" s="13">
        <f t="shared" si="82"/>
        <v>23</v>
      </c>
      <c r="B178" s="14" t="str">
        <f t="shared" si="56"/>
        <v/>
      </c>
      <c r="C178" s="14"/>
      <c r="D178" s="14"/>
      <c r="E178" s="72" t="s">
        <v>1211</v>
      </c>
      <c r="F178" s="38" t="str">
        <f t="shared" si="57"/>
        <v/>
      </c>
      <c r="G178" s="44" t="s">
        <v>1212</v>
      </c>
      <c r="H178" s="38" t="str">
        <f t="shared" si="77"/>
        <v/>
      </c>
      <c r="I178" s="44" t="s">
        <v>1213</v>
      </c>
      <c r="J178" s="21" t="str">
        <f>IF(F149="","",F149)</f>
        <v/>
      </c>
      <c r="K178" s="73" t="str">
        <f t="shared" si="78"/>
        <v/>
      </c>
      <c r="L178" s="47" t="str">
        <f t="shared" si="58"/>
        <v/>
      </c>
      <c r="M178" s="52" t="str">
        <f t="shared" si="59"/>
        <v/>
      </c>
      <c r="N178" s="53" t="str">
        <f t="shared" si="60"/>
        <v/>
      </c>
      <c r="O178" s="47" t="str">
        <f t="shared" si="79"/>
        <v/>
      </c>
      <c r="P178" s="53" t="str">
        <f t="shared" si="61"/>
        <v/>
      </c>
      <c r="Q178" s="25" t="str">
        <f t="shared" si="62"/>
        <v/>
      </c>
      <c r="R178" s="73" t="str">
        <f t="shared" si="63"/>
        <v/>
      </c>
      <c r="S178" s="38" t="str">
        <f t="shared" si="64"/>
        <v/>
      </c>
      <c r="T178" s="44" t="str">
        <f t="shared" si="65"/>
        <v/>
      </c>
      <c r="U178" s="44" t="str">
        <f t="shared" si="66"/>
        <v/>
      </c>
      <c r="V178" s="38" t="str">
        <f t="shared" si="80"/>
        <v/>
      </c>
      <c r="W178" s="44" t="str">
        <f t="shared" si="67"/>
        <v/>
      </c>
      <c r="X178" s="21" t="str">
        <f t="shared" si="68"/>
        <v/>
      </c>
      <c r="Y178" s="73" t="str">
        <f t="shared" si="69"/>
        <v/>
      </c>
      <c r="Z178" s="25" t="str">
        <f t="shared" si="70"/>
        <v/>
      </c>
      <c r="AA178" s="25" t="str">
        <f t="shared" si="71"/>
        <v/>
      </c>
      <c r="AB178" s="25" t="str">
        <f t="shared" si="72"/>
        <v/>
      </c>
      <c r="AC178" s="25" t="str">
        <f t="shared" si="81"/>
        <v/>
      </c>
      <c r="AD178" s="25" t="str">
        <f t="shared" si="73"/>
        <v/>
      </c>
      <c r="AE178" s="25" t="str">
        <f t="shared" si="74"/>
        <v/>
      </c>
      <c r="AF178" s="73" t="str">
        <f t="shared" si="75"/>
        <v/>
      </c>
    </row>
    <row r="179" spans="1:32" ht="24" x14ac:dyDescent="0.55000000000000004">
      <c r="A179" s="13">
        <f t="shared" si="82"/>
        <v>24</v>
      </c>
      <c r="B179" s="14" t="str">
        <f t="shared" si="56"/>
        <v/>
      </c>
      <c r="C179" s="14"/>
      <c r="D179" s="14"/>
      <c r="E179" s="72" t="s">
        <v>1211</v>
      </c>
      <c r="F179" s="46" t="str">
        <f t="shared" si="57"/>
        <v/>
      </c>
      <c r="G179" s="45" t="s">
        <v>1212</v>
      </c>
      <c r="H179" s="46" t="str">
        <f t="shared" si="77"/>
        <v/>
      </c>
      <c r="I179" s="45" t="s">
        <v>1213</v>
      </c>
      <c r="J179" s="24" t="str">
        <f t="shared" ref="J179" si="93">IF(F150="","",F150)</f>
        <v/>
      </c>
      <c r="K179" s="73" t="str">
        <f t="shared" si="78"/>
        <v/>
      </c>
      <c r="L179" s="48" t="str">
        <f t="shared" si="58"/>
        <v/>
      </c>
      <c r="M179" s="54" t="str">
        <f t="shared" si="59"/>
        <v/>
      </c>
      <c r="N179" s="55" t="str">
        <f t="shared" si="60"/>
        <v/>
      </c>
      <c r="O179" s="48" t="str">
        <f t="shared" si="79"/>
        <v/>
      </c>
      <c r="P179" s="55" t="str">
        <f t="shared" si="61"/>
        <v/>
      </c>
      <c r="Q179" s="26" t="str">
        <f t="shared" si="62"/>
        <v/>
      </c>
      <c r="R179" s="73" t="str">
        <f t="shared" si="63"/>
        <v/>
      </c>
      <c r="S179" s="46" t="str">
        <f t="shared" si="64"/>
        <v/>
      </c>
      <c r="T179" s="45" t="str">
        <f t="shared" si="65"/>
        <v/>
      </c>
      <c r="U179" s="45" t="str">
        <f t="shared" si="66"/>
        <v/>
      </c>
      <c r="V179" s="46" t="str">
        <f t="shared" si="80"/>
        <v/>
      </c>
      <c r="W179" s="45" t="str">
        <f t="shared" si="67"/>
        <v/>
      </c>
      <c r="X179" s="24" t="str">
        <f t="shared" si="68"/>
        <v/>
      </c>
      <c r="Y179" s="73" t="str">
        <f t="shared" si="69"/>
        <v/>
      </c>
      <c r="Z179" s="26" t="str">
        <f t="shared" si="70"/>
        <v/>
      </c>
      <c r="AA179" s="26" t="str">
        <f t="shared" si="71"/>
        <v/>
      </c>
      <c r="AB179" s="26" t="str">
        <f t="shared" si="72"/>
        <v/>
      </c>
      <c r="AC179" s="26" t="str">
        <f t="shared" si="81"/>
        <v/>
      </c>
      <c r="AD179" s="26" t="str">
        <f t="shared" si="73"/>
        <v/>
      </c>
      <c r="AE179" s="26" t="str">
        <f t="shared" si="74"/>
        <v/>
      </c>
      <c r="AF179" s="73" t="str">
        <f t="shared" si="75"/>
        <v/>
      </c>
    </row>
    <row r="180" spans="1:32" ht="24" x14ac:dyDescent="0.55000000000000004">
      <c r="A180" s="13">
        <f t="shared" si="82"/>
        <v>25</v>
      </c>
      <c r="B180" s="14" t="str">
        <f t="shared" si="56"/>
        <v/>
      </c>
      <c r="C180" s="14"/>
      <c r="D180" s="14"/>
      <c r="E180" s="72" t="s">
        <v>1211</v>
      </c>
      <c r="F180" s="38" t="str">
        <f t="shared" si="57"/>
        <v/>
      </c>
      <c r="G180" s="44" t="s">
        <v>1212</v>
      </c>
      <c r="H180" s="38" t="str">
        <f t="shared" si="77"/>
        <v/>
      </c>
      <c r="I180" s="44" t="s">
        <v>1213</v>
      </c>
      <c r="J180" s="21" t="str">
        <f>IF(F151="","",F151)</f>
        <v/>
      </c>
      <c r="K180" s="73" t="str">
        <f t="shared" si="78"/>
        <v/>
      </c>
      <c r="L180" s="47" t="str">
        <f t="shared" si="58"/>
        <v/>
      </c>
      <c r="M180" s="52" t="str">
        <f t="shared" si="59"/>
        <v/>
      </c>
      <c r="N180" s="53" t="str">
        <f t="shared" si="60"/>
        <v/>
      </c>
      <c r="O180" s="47" t="str">
        <f t="shared" si="79"/>
        <v/>
      </c>
      <c r="P180" s="53" t="str">
        <f t="shared" si="61"/>
        <v/>
      </c>
      <c r="Q180" s="25" t="str">
        <f t="shared" si="62"/>
        <v/>
      </c>
      <c r="R180" s="73" t="str">
        <f t="shared" si="63"/>
        <v/>
      </c>
      <c r="S180" s="38" t="str">
        <f t="shared" si="64"/>
        <v/>
      </c>
      <c r="T180" s="44" t="str">
        <f t="shared" si="65"/>
        <v/>
      </c>
      <c r="U180" s="44" t="str">
        <f t="shared" si="66"/>
        <v/>
      </c>
      <c r="V180" s="38" t="str">
        <f t="shared" si="80"/>
        <v/>
      </c>
      <c r="W180" s="44" t="str">
        <f t="shared" si="67"/>
        <v/>
      </c>
      <c r="X180" s="21" t="str">
        <f t="shared" si="68"/>
        <v/>
      </c>
      <c r="Y180" s="73" t="str">
        <f t="shared" si="69"/>
        <v/>
      </c>
      <c r="Z180" s="25" t="str">
        <f t="shared" si="70"/>
        <v/>
      </c>
      <c r="AA180" s="25" t="str">
        <f t="shared" si="71"/>
        <v/>
      </c>
      <c r="AB180" s="25" t="str">
        <f t="shared" si="72"/>
        <v/>
      </c>
      <c r="AC180" s="25" t="str">
        <f t="shared" si="81"/>
        <v/>
      </c>
      <c r="AD180" s="25" t="str">
        <f t="shared" si="73"/>
        <v/>
      </c>
      <c r="AE180" s="25" t="str">
        <f t="shared" si="74"/>
        <v/>
      </c>
      <c r="AF180" s="73" t="str">
        <f t="shared" si="75"/>
        <v/>
      </c>
    </row>
    <row r="181" spans="1:32" ht="24" x14ac:dyDescent="0.55000000000000004">
      <c r="A181" s="13">
        <f t="shared" si="82"/>
        <v>26</v>
      </c>
      <c r="B181" s="14" t="str">
        <f t="shared" si="56"/>
        <v/>
      </c>
      <c r="C181" s="14"/>
      <c r="D181" s="14"/>
      <c r="E181" s="72" t="s">
        <v>1211</v>
      </c>
      <c r="F181" s="46" t="str">
        <f t="shared" si="57"/>
        <v/>
      </c>
      <c r="G181" s="45" t="s">
        <v>1212</v>
      </c>
      <c r="H181" s="46" t="str">
        <f t="shared" si="77"/>
        <v/>
      </c>
      <c r="I181" s="45" t="s">
        <v>1213</v>
      </c>
      <c r="J181" s="24" t="str">
        <f t="shared" ref="J181" si="94">IF(F152="","",F152)</f>
        <v/>
      </c>
      <c r="K181" s="73" t="str">
        <f t="shared" si="78"/>
        <v/>
      </c>
      <c r="L181" s="48" t="str">
        <f t="shared" si="58"/>
        <v/>
      </c>
      <c r="M181" s="54" t="str">
        <f t="shared" si="59"/>
        <v/>
      </c>
      <c r="N181" s="55" t="str">
        <f t="shared" si="60"/>
        <v/>
      </c>
      <c r="O181" s="48" t="str">
        <f t="shared" si="79"/>
        <v/>
      </c>
      <c r="P181" s="55" t="str">
        <f t="shared" si="61"/>
        <v/>
      </c>
      <c r="Q181" s="26" t="str">
        <f t="shared" si="62"/>
        <v/>
      </c>
      <c r="R181" s="73" t="str">
        <f t="shared" si="63"/>
        <v/>
      </c>
      <c r="S181" s="46" t="str">
        <f t="shared" si="64"/>
        <v/>
      </c>
      <c r="T181" s="45" t="str">
        <f t="shared" si="65"/>
        <v/>
      </c>
      <c r="U181" s="45" t="str">
        <f t="shared" si="66"/>
        <v/>
      </c>
      <c r="V181" s="46" t="str">
        <f t="shared" si="80"/>
        <v/>
      </c>
      <c r="W181" s="45" t="str">
        <f t="shared" si="67"/>
        <v/>
      </c>
      <c r="X181" s="24" t="str">
        <f t="shared" si="68"/>
        <v/>
      </c>
      <c r="Y181" s="73" t="str">
        <f t="shared" si="69"/>
        <v/>
      </c>
      <c r="Z181" s="26" t="str">
        <f t="shared" si="70"/>
        <v/>
      </c>
      <c r="AA181" s="26" t="str">
        <f t="shared" si="71"/>
        <v/>
      </c>
      <c r="AB181" s="26" t="str">
        <f t="shared" si="72"/>
        <v/>
      </c>
      <c r="AC181" s="26" t="str">
        <f t="shared" si="81"/>
        <v/>
      </c>
      <c r="AD181" s="26" t="str">
        <f t="shared" si="73"/>
        <v/>
      </c>
      <c r="AE181" s="26" t="str">
        <f t="shared" si="74"/>
        <v/>
      </c>
      <c r="AF181" s="73" t="str">
        <f t="shared" si="75"/>
        <v/>
      </c>
    </row>
    <row r="182" spans="1:32" x14ac:dyDescent="0.55000000000000004">
      <c r="B182" s="62" t="s">
        <v>1224</v>
      </c>
      <c r="M182" s="19"/>
      <c r="N182" s="56"/>
      <c r="P182" s="57"/>
    </row>
    <row r="183" spans="1:32" x14ac:dyDescent="0.55000000000000004">
      <c r="B183" s="62" t="s">
        <v>1225</v>
      </c>
      <c r="M183" s="19"/>
      <c r="N183" s="56"/>
    </row>
    <row r="185" spans="1:32" x14ac:dyDescent="0.55000000000000004">
      <c r="B185" s="60" t="s">
        <v>1332</v>
      </c>
    </row>
    <row r="186" spans="1:32" s="13" customFormat="1" x14ac:dyDescent="0.55000000000000004">
      <c r="B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55000000000000004">
      <c r="B187" s="60" t="s">
        <v>1333</v>
      </c>
    </row>
    <row r="189" spans="1:32" ht="25.5" x14ac:dyDescent="0.55000000000000004">
      <c r="B189" s="65" t="s">
        <v>1343</v>
      </c>
    </row>
    <row r="190" spans="1:32" ht="25.5" x14ac:dyDescent="0.55000000000000004">
      <c r="B190" s="65" t="s">
        <v>1335</v>
      </c>
    </row>
    <row r="191" spans="1:32" ht="25.5" x14ac:dyDescent="0.55000000000000004">
      <c r="B191" s="65" t="s">
        <v>1344</v>
      </c>
    </row>
    <row r="192" spans="1:32" ht="25.5" x14ac:dyDescent="0.55000000000000004">
      <c r="B192" s="65" t="s">
        <v>1345</v>
      </c>
    </row>
    <row r="193" spans="2:32" s="13" customFormat="1" ht="25.5" x14ac:dyDescent="0.55000000000000004">
      <c r="B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2:32" s="13" customFormat="1" ht="25.5" x14ac:dyDescent="0.55000000000000004">
      <c r="B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5.5" x14ac:dyDescent="0.55000000000000004">
      <c r="B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5.5" x14ac:dyDescent="0.55000000000000004">
      <c r="B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5.5" x14ac:dyDescent="0.55000000000000004">
      <c r="B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5.5" x14ac:dyDescent="0.55000000000000004">
      <c r="B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5.5" x14ac:dyDescent="0.55000000000000004">
      <c r="B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5.5" x14ac:dyDescent="0.55000000000000004">
      <c r="B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5.5" x14ac:dyDescent="0.55000000000000004">
      <c r="B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5.5" x14ac:dyDescent="0.55000000000000004">
      <c r="B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5.5" x14ac:dyDescent="0.55000000000000004">
      <c r="B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5.5" x14ac:dyDescent="0.55000000000000004">
      <c r="B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5.5" x14ac:dyDescent="0.55000000000000004">
      <c r="B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5.5" x14ac:dyDescent="0.55000000000000004">
      <c r="B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5.5" x14ac:dyDescent="0.55000000000000004">
      <c r="B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5.5" x14ac:dyDescent="0.55000000000000004">
      <c r="B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5.5" x14ac:dyDescent="0.550000000000000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5.5" x14ac:dyDescent="0.55000000000000004">
      <c r="B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5.5" x14ac:dyDescent="0.55000000000000004">
      <c r="B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5.5" x14ac:dyDescent="0.55000000000000004">
      <c r="B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5.5" x14ac:dyDescent="0.55000000000000004">
      <c r="B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5.5" x14ac:dyDescent="0.55000000000000004">
      <c r="B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5.5" x14ac:dyDescent="0.55000000000000004">
      <c r="B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ignoredErrors>
    <ignoredError sqref="F100:F110 F112:F122"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94C4-E248-4317-86AC-BAF8D961731D}">
  <dimension ref="A1:AF215"/>
  <sheetViews>
    <sheetView topLeftCell="B1" zoomScaleNormal="100" workbookViewId="0">
      <pane ySplit="1" topLeftCell="A58" activePane="bottomLeft" state="frozen"/>
      <selection activeCell="B1" sqref="B1"/>
      <selection pane="bottomLeft" activeCell="D64" sqref="D64"/>
    </sheetView>
  </sheetViews>
  <sheetFormatPr defaultRowHeight="23.5" x14ac:dyDescent="0.55000000000000004"/>
  <cols>
    <col min="1" max="1" width="33.26953125" hidden="1" customWidth="1"/>
    <col min="2" max="2" width="8.7265625" style="13"/>
    <col min="3" max="3" width="73.36328125" style="14" customWidth="1"/>
    <col min="4" max="4" width="68.7265625" style="13" customWidth="1"/>
    <col min="5" max="5" width="10.36328125" customWidth="1"/>
    <col min="6" max="6" width="10.36328125" style="15" customWidth="1"/>
    <col min="7" max="7" width="11.453125" style="15" customWidth="1"/>
    <col min="8" max="9" width="10.36328125" style="15" customWidth="1"/>
    <col min="10" max="10" width="10.36328125" style="22" customWidth="1"/>
    <col min="11" max="11" width="12.6328125" style="15" customWidth="1"/>
    <col min="12" max="12" width="10.36328125" style="15" customWidth="1"/>
    <col min="13" max="13" width="10.36328125" customWidth="1"/>
    <col min="14" max="14" width="10.36328125" style="42" customWidth="1"/>
    <col min="15" max="15" width="10.36328125" style="15" customWidth="1"/>
    <col min="16" max="16" width="10.36328125" style="51" customWidth="1"/>
    <col min="17" max="17" width="8.7265625" style="22" customWidth="1"/>
    <col min="18" max="18" width="12.6328125" style="42" customWidth="1"/>
    <col min="19" max="24" width="8.7265625" customWidth="1"/>
    <col min="25" max="25" width="12.6328125" style="15" customWidth="1"/>
    <col min="26" max="26" width="5.54296875" bestFit="1" customWidth="1"/>
    <col min="32" max="32" width="12.6328125" style="15" customWidth="1"/>
  </cols>
  <sheetData>
    <row r="1" spans="3:32" x14ac:dyDescent="0.55000000000000004">
      <c r="C1" s="68" t="s">
        <v>1451</v>
      </c>
    </row>
    <row r="2" spans="3:32" x14ac:dyDescent="0.55000000000000004">
      <c r="C2" s="12"/>
    </row>
    <row r="3" spans="3:32" s="13" customFormat="1" x14ac:dyDescent="0.55000000000000004">
      <c r="C3" s="12" t="s">
        <v>1286</v>
      </c>
      <c r="E3"/>
      <c r="F3" s="15"/>
      <c r="G3" s="15"/>
      <c r="H3" s="15"/>
      <c r="I3" s="15"/>
      <c r="J3" s="22"/>
      <c r="K3" s="15"/>
      <c r="L3" s="15"/>
      <c r="M3"/>
      <c r="N3" s="42"/>
      <c r="O3" s="15"/>
      <c r="P3" s="51"/>
      <c r="Q3" s="22"/>
      <c r="R3" s="42"/>
      <c r="S3"/>
      <c r="T3"/>
      <c r="U3"/>
      <c r="V3"/>
      <c r="W3"/>
      <c r="X3"/>
      <c r="Y3" s="15"/>
      <c r="Z3"/>
      <c r="AA3"/>
      <c r="AF3" s="16"/>
    </row>
    <row r="4" spans="3:32" s="13" customFormat="1" x14ac:dyDescent="0.55000000000000004">
      <c r="C4" s="58" t="s">
        <v>1290</v>
      </c>
      <c r="E4"/>
      <c r="F4" s="15"/>
      <c r="G4" s="15"/>
      <c r="H4" s="15"/>
      <c r="I4" s="15"/>
      <c r="J4" s="22"/>
      <c r="K4" s="15"/>
      <c r="L4" s="15"/>
      <c r="M4"/>
      <c r="N4" s="42"/>
      <c r="O4" s="15"/>
      <c r="P4" s="51"/>
      <c r="Q4" s="22"/>
      <c r="R4" s="42"/>
      <c r="S4"/>
      <c r="T4"/>
      <c r="U4"/>
      <c r="V4"/>
      <c r="W4"/>
      <c r="X4"/>
      <c r="Y4" s="15"/>
      <c r="Z4"/>
      <c r="AA4"/>
      <c r="AF4" s="16"/>
    </row>
    <row r="5" spans="3:32" s="13" customFormat="1" x14ac:dyDescent="0.55000000000000004">
      <c r="C5" s="60" t="s">
        <v>1287</v>
      </c>
      <c r="E5"/>
      <c r="F5" s="15"/>
      <c r="G5" s="15"/>
      <c r="H5" s="15"/>
      <c r="I5" s="15"/>
      <c r="J5" s="22"/>
      <c r="K5" s="15"/>
      <c r="L5" s="15"/>
      <c r="M5"/>
      <c r="N5" s="42"/>
      <c r="O5" s="15"/>
      <c r="P5" s="51"/>
      <c r="Q5" s="22"/>
      <c r="R5" s="42"/>
      <c r="S5"/>
      <c r="T5"/>
      <c r="U5"/>
      <c r="V5"/>
      <c r="W5"/>
      <c r="X5"/>
      <c r="Y5" s="15"/>
      <c r="Z5"/>
      <c r="AA5"/>
      <c r="AF5" s="16"/>
    </row>
    <row r="6" spans="3:32" s="13" customFormat="1" x14ac:dyDescent="0.55000000000000004">
      <c r="C6" s="59" t="s">
        <v>1356</v>
      </c>
      <c r="E6"/>
      <c r="F6" s="15"/>
      <c r="G6" s="15"/>
      <c r="H6" s="15"/>
      <c r="I6" s="15"/>
      <c r="J6" s="22"/>
      <c r="K6" s="15"/>
      <c r="L6" s="15"/>
      <c r="M6"/>
      <c r="N6" s="42"/>
      <c r="O6" s="15"/>
      <c r="P6" s="51"/>
      <c r="Q6" s="22"/>
      <c r="R6" s="42"/>
      <c r="S6"/>
      <c r="T6"/>
      <c r="U6"/>
      <c r="V6"/>
      <c r="W6"/>
      <c r="X6"/>
      <c r="Y6" s="15"/>
      <c r="Z6"/>
      <c r="AA6"/>
      <c r="AF6" s="16"/>
    </row>
    <row r="7" spans="3:32" s="13" customFormat="1" x14ac:dyDescent="0.55000000000000004">
      <c r="C7" s="59" t="s">
        <v>1357</v>
      </c>
      <c r="E7"/>
      <c r="F7" s="15"/>
      <c r="G7" s="15"/>
      <c r="H7" s="15"/>
      <c r="I7" s="15"/>
      <c r="J7" s="22"/>
      <c r="K7" s="15"/>
      <c r="L7" s="15"/>
      <c r="M7"/>
      <c r="N7" s="42"/>
      <c r="O7" s="15"/>
      <c r="P7" s="51"/>
      <c r="Q7" s="22"/>
      <c r="R7" s="42"/>
      <c r="S7"/>
      <c r="T7"/>
      <c r="U7"/>
      <c r="V7"/>
      <c r="W7"/>
      <c r="X7"/>
      <c r="Y7" s="15"/>
      <c r="Z7"/>
      <c r="AA7"/>
      <c r="AF7" s="16"/>
    </row>
    <row r="8" spans="3:32" s="13" customFormat="1" x14ac:dyDescent="0.55000000000000004">
      <c r="C8" s="59" t="s">
        <v>1358</v>
      </c>
      <c r="E8"/>
      <c r="F8" s="15"/>
      <c r="G8" s="15"/>
      <c r="H8" s="15"/>
      <c r="I8" s="15"/>
      <c r="J8" s="22"/>
      <c r="K8" s="15"/>
      <c r="L8" s="15"/>
      <c r="M8"/>
      <c r="N8" s="42"/>
      <c r="O8" s="15"/>
      <c r="P8" s="51"/>
      <c r="Q8" s="22"/>
      <c r="R8" s="42"/>
      <c r="S8"/>
      <c r="T8"/>
      <c r="U8"/>
      <c r="V8"/>
      <c r="W8"/>
      <c r="X8"/>
      <c r="Y8" s="15"/>
      <c r="Z8"/>
      <c r="AA8"/>
      <c r="AF8" s="16"/>
    </row>
    <row r="9" spans="3:32" s="13" customFormat="1" x14ac:dyDescent="0.55000000000000004">
      <c r="C9" s="67" t="s">
        <v>1288</v>
      </c>
      <c r="E9"/>
      <c r="F9" s="15"/>
      <c r="G9" s="15"/>
      <c r="H9" s="15"/>
      <c r="I9" s="15"/>
      <c r="J9" s="22"/>
      <c r="K9" s="15"/>
      <c r="L9" s="15"/>
      <c r="M9"/>
      <c r="N9" s="42"/>
      <c r="O9" s="15"/>
      <c r="P9" s="51"/>
      <c r="Q9" s="22"/>
      <c r="R9" s="42"/>
      <c r="S9"/>
      <c r="T9"/>
      <c r="U9"/>
      <c r="V9"/>
      <c r="W9"/>
      <c r="X9"/>
      <c r="Y9" s="15"/>
      <c r="Z9"/>
      <c r="AA9"/>
      <c r="AF9" s="16"/>
    </row>
    <row r="10" spans="3:32" s="13" customFormat="1" x14ac:dyDescent="0.55000000000000004">
      <c r="C10" s="67" t="s">
        <v>1289</v>
      </c>
      <c r="E10"/>
      <c r="F10" s="15"/>
      <c r="G10" s="15"/>
      <c r="H10" s="15"/>
      <c r="I10" s="15"/>
      <c r="J10" s="22"/>
      <c r="K10" s="15"/>
      <c r="L10" s="15"/>
      <c r="M10"/>
      <c r="N10" s="42"/>
      <c r="O10" s="15"/>
      <c r="P10" s="51"/>
      <c r="Q10" s="22"/>
      <c r="R10" s="42"/>
      <c r="S10"/>
      <c r="T10"/>
      <c r="U10"/>
      <c r="V10"/>
      <c r="W10"/>
      <c r="X10"/>
      <c r="Y10" s="15"/>
      <c r="Z10"/>
      <c r="AA10"/>
      <c r="AF10" s="16"/>
    </row>
    <row r="11" spans="3:32" s="13" customFormat="1" x14ac:dyDescent="0.55000000000000004">
      <c r="C11" s="58" t="s">
        <v>1291</v>
      </c>
      <c r="E11"/>
      <c r="F11" s="15"/>
      <c r="G11" s="15"/>
      <c r="H11" s="15"/>
      <c r="I11" s="15"/>
      <c r="J11" s="22"/>
      <c r="K11" s="15"/>
      <c r="L11" s="15"/>
      <c r="M11"/>
      <c r="N11" s="42"/>
      <c r="O11" s="15"/>
      <c r="P11" s="51"/>
      <c r="Q11" s="22"/>
      <c r="R11" s="42"/>
      <c r="S11"/>
      <c r="T11"/>
      <c r="U11"/>
      <c r="V11"/>
      <c r="W11"/>
      <c r="X11"/>
      <c r="Y11" s="15"/>
      <c r="Z11"/>
      <c r="AA11"/>
      <c r="AF11" s="16"/>
    </row>
    <row r="12" spans="3:32" s="13" customFormat="1" x14ac:dyDescent="0.55000000000000004">
      <c r="C12" s="60" t="s">
        <v>1287</v>
      </c>
      <c r="E12"/>
      <c r="F12" s="15"/>
      <c r="G12" s="15"/>
      <c r="H12" s="15"/>
      <c r="I12" s="15"/>
      <c r="J12" s="22"/>
      <c r="K12" s="15"/>
      <c r="L12" s="15"/>
      <c r="M12"/>
      <c r="N12" s="42"/>
      <c r="O12" s="15"/>
      <c r="P12" s="51"/>
      <c r="Q12" s="22"/>
      <c r="R12" s="42"/>
      <c r="S12"/>
      <c r="T12"/>
      <c r="U12"/>
      <c r="V12"/>
      <c r="W12"/>
      <c r="X12"/>
      <c r="Y12" s="15"/>
      <c r="Z12"/>
      <c r="AA12"/>
      <c r="AF12" s="16"/>
    </row>
    <row r="13" spans="3:32" s="13" customFormat="1" x14ac:dyDescent="0.55000000000000004">
      <c r="C13" s="59" t="s">
        <v>1356</v>
      </c>
      <c r="E13"/>
      <c r="F13" s="15"/>
      <c r="G13" s="15"/>
      <c r="H13" s="15"/>
      <c r="I13" s="15"/>
      <c r="J13" s="22"/>
      <c r="K13" s="15"/>
      <c r="L13" s="15"/>
      <c r="M13"/>
      <c r="N13" s="42"/>
      <c r="O13" s="15"/>
      <c r="P13" s="51"/>
      <c r="Q13" s="22"/>
      <c r="R13" s="42"/>
      <c r="S13"/>
      <c r="T13"/>
      <c r="U13"/>
      <c r="V13"/>
      <c r="W13"/>
      <c r="X13"/>
      <c r="Y13" s="15"/>
      <c r="Z13"/>
      <c r="AA13"/>
      <c r="AF13" s="16"/>
    </row>
    <row r="14" spans="3:32" s="13" customFormat="1" x14ac:dyDescent="0.55000000000000004">
      <c r="C14" s="59" t="s">
        <v>1357</v>
      </c>
      <c r="E14"/>
      <c r="F14" s="15"/>
      <c r="G14" s="15"/>
      <c r="H14" s="15"/>
      <c r="I14" s="15"/>
      <c r="J14" s="22"/>
      <c r="K14" s="15"/>
      <c r="L14" s="15"/>
      <c r="M14"/>
      <c r="N14" s="42"/>
      <c r="O14" s="15"/>
      <c r="P14" s="51"/>
      <c r="Q14" s="22"/>
      <c r="R14" s="42"/>
      <c r="S14"/>
      <c r="T14"/>
      <c r="U14"/>
      <c r="V14"/>
      <c r="W14"/>
      <c r="X14"/>
      <c r="Y14" s="15"/>
      <c r="Z14"/>
      <c r="AA14"/>
      <c r="AF14" s="16"/>
    </row>
    <row r="15" spans="3:32" s="13" customFormat="1" x14ac:dyDescent="0.55000000000000004">
      <c r="C15" s="59" t="s">
        <v>1358</v>
      </c>
      <c r="E15"/>
      <c r="F15" s="15"/>
      <c r="G15" s="15"/>
      <c r="H15" s="15"/>
      <c r="I15" s="15"/>
      <c r="J15" s="22"/>
      <c r="K15" s="15"/>
      <c r="L15" s="15"/>
      <c r="M15"/>
      <c r="N15" s="42"/>
      <c r="O15" s="15"/>
      <c r="P15" s="51"/>
      <c r="Q15" s="22"/>
      <c r="R15" s="42"/>
      <c r="S15"/>
      <c r="T15"/>
      <c r="U15"/>
      <c r="V15"/>
      <c r="W15"/>
      <c r="X15"/>
      <c r="Y15" s="15"/>
      <c r="Z15"/>
      <c r="AA15"/>
      <c r="AF15" s="16"/>
    </row>
    <row r="16" spans="3:32" s="13" customFormat="1" x14ac:dyDescent="0.550000000000000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C52" s="14"/>
      <c r="D52" s="13" t="str" cm="1">
        <f t="array" aca="1" ref="D52" ca="1">MID(CELL("filename", B1), FIND("]", CELL("filename", B1)) + 1, 255)</f>
        <v>ABRAHAM</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C53" s="12" t="str">
        <f>_xlfn.CONCAT("const NOMBREDELCANTO = ","""",D53,"""",";")</f>
        <v>const NOMBREDELCANTO = "ABRAHAM";</v>
      </c>
      <c r="D53" s="13" t="str">
        <f>find!D19</f>
        <v>ABRAHAM</v>
      </c>
      <c r="E53"/>
      <c r="F53" s="15"/>
      <c r="G53" s="15"/>
      <c r="H53" s="15"/>
      <c r="I53" s="15"/>
      <c r="J53" s="22"/>
      <c r="K53" s="15"/>
      <c r="L53" s="15"/>
      <c r="M53"/>
      <c r="N53" s="42"/>
      <c r="O53" s="15"/>
      <c r="P53" s="51"/>
      <c r="Q53" s="22"/>
      <c r="R53" s="42"/>
      <c r="S53"/>
      <c r="T53"/>
      <c r="U53"/>
      <c r="V53"/>
      <c r="W53"/>
      <c r="X53"/>
      <c r="Y53" s="15"/>
      <c r="Z53"/>
      <c r="AA53"/>
      <c r="AF53" s="16"/>
    </row>
    <row r="54" spans="2:32" x14ac:dyDescent="0.55000000000000004">
      <c r="D54" s="13" t="str">
        <f>find!B19</f>
        <v>abraham</v>
      </c>
    </row>
    <row r="55" spans="2:32" s="13" customFormat="1" x14ac:dyDescent="0.550000000000000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550000000000000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55000000000000004">
      <c r="C58" s="14" t="str">
        <f>_xlfn.CONCAT("      salmo: ","""",D58,"""",",")</f>
        <v xml:space="preserve">      salmo: "Génesis 18,1–5 – Teofanía de Mambré",</v>
      </c>
      <c r="D58" s="13" t="str">
        <f>find!E19</f>
        <v>Génesis 18,1–5 – Teofanía de Mambré</v>
      </c>
    </row>
    <row r="59" spans="2:32" x14ac:dyDescent="0.55000000000000004">
      <c r="C59" s="14" t="str">
        <f>_xlfn.CONCAT("      dbnos: ","""",D59,"""",",")</f>
        <v xml:space="preserve">      dbnos: "8",</v>
      </c>
      <c r="D59" s="13">
        <f>find!A19</f>
        <v>8</v>
      </c>
    </row>
    <row r="61" spans="2:32" x14ac:dyDescent="0.55000000000000004">
      <c r="C61" s="60" t="s">
        <v>1323</v>
      </c>
    </row>
    <row r="63" spans="2:32" x14ac:dyDescent="0.55000000000000004">
      <c r="C63" s="59" t="s">
        <v>1324</v>
      </c>
    </row>
    <row r="64" spans="2:32" ht="27" x14ac:dyDescent="0.65">
      <c r="B64" s="13">
        <v>1</v>
      </c>
      <c r="C64" s="14" t="str">
        <f t="shared" ref="C64:C85" si="0">IF((E64&amp;D64)="","",_xlfn.CONCAT("/* ",B64," */","        ","""",D64,"""",","))</f>
        <v>/* 1 */        "Hacía calor aquel día",</v>
      </c>
      <c r="D64" s="76" t="s">
        <v>1452</v>
      </c>
      <c r="E64" s="74" t="s">
        <v>1123</v>
      </c>
      <c r="F64" s="79" t="s">
        <v>1214</v>
      </c>
      <c r="G64" s="80"/>
      <c r="H64" s="80"/>
      <c r="I64" s="74"/>
      <c r="J64" s="79"/>
      <c r="K64" s="80"/>
      <c r="L64" s="80"/>
      <c r="M64" s="15"/>
      <c r="O64" s="22"/>
      <c r="P64"/>
      <c r="Q64"/>
      <c r="R64"/>
      <c r="V64" s="15"/>
      <c r="Y64"/>
      <c r="AB64" s="15"/>
      <c r="AF64"/>
    </row>
    <row r="65" spans="2:32" ht="27" x14ac:dyDescent="0.65">
      <c r="B65" s="13">
        <f>+B64+1</f>
        <v>2</v>
      </c>
      <c r="C65" s="14" t="str">
        <f t="shared" si="0"/>
        <v>/* 2 */        "cuando Abraham",</v>
      </c>
      <c r="D65" s="77" t="s">
        <v>1454</v>
      </c>
      <c r="E65" s="75" t="s">
        <v>1178</v>
      </c>
      <c r="F65" s="82" t="s">
        <v>1214</v>
      </c>
      <c r="G65" s="83" t="s">
        <v>1117</v>
      </c>
      <c r="H65" s="83"/>
      <c r="I65" s="75"/>
      <c r="J65" s="82"/>
      <c r="K65" s="83"/>
      <c r="L65" s="83"/>
      <c r="M65" s="15"/>
      <c r="O65" s="22"/>
      <c r="P65"/>
      <c r="Q65"/>
      <c r="R65"/>
      <c r="V65" s="15"/>
      <c r="Y65"/>
      <c r="AB65" s="15"/>
      <c r="AF65"/>
    </row>
    <row r="66" spans="2:32" ht="27" x14ac:dyDescent="0.65">
      <c r="B66" s="13">
        <f t="shared" ref="B66:B90" si="1">+B65+1</f>
        <v>3</v>
      </c>
      <c r="C66" s="14" t="str">
        <f t="shared" si="0"/>
        <v>/* 3 */        "estaba sentado delante de su tienda.",</v>
      </c>
      <c r="D66" s="76" t="s">
        <v>1455</v>
      </c>
      <c r="E66" s="74" t="s">
        <v>1123</v>
      </c>
      <c r="F66" s="79" t="s">
        <v>1214</v>
      </c>
      <c r="G66" s="80"/>
      <c r="H66" s="80"/>
      <c r="I66" s="74"/>
      <c r="J66" s="79"/>
      <c r="K66" s="80"/>
      <c r="L66" s="80"/>
      <c r="M66" s="15"/>
      <c r="O66" s="22"/>
      <c r="P66"/>
      <c r="Q66"/>
      <c r="R66"/>
      <c r="V66" s="15"/>
      <c r="Y66"/>
      <c r="AB66" s="15"/>
      <c r="AF66"/>
    </row>
    <row r="67" spans="2:32" ht="27" x14ac:dyDescent="0.65">
      <c r="B67" s="13">
        <f t="shared" si="1"/>
        <v>4</v>
      </c>
      <c r="C67" s="14" t="str">
        <f t="shared" si="0"/>
        <v>/* 4 */        "Hacía calor aquel día",</v>
      </c>
      <c r="D67" s="77" t="s">
        <v>1452</v>
      </c>
      <c r="E67" s="75"/>
      <c r="F67" s="82"/>
      <c r="G67" s="83"/>
      <c r="H67" s="83"/>
      <c r="I67" s="75"/>
      <c r="J67" s="82"/>
      <c r="K67" s="83"/>
      <c r="L67" s="83"/>
      <c r="M67" s="15"/>
      <c r="O67" s="22"/>
      <c r="P67"/>
      <c r="Q67"/>
      <c r="R67"/>
      <c r="V67" s="15"/>
      <c r="Y67"/>
      <c r="AB67" s="15"/>
      <c r="AF67"/>
    </row>
    <row r="68" spans="2:32" ht="27" x14ac:dyDescent="0.65">
      <c r="B68" s="13">
        <f t="shared" si="1"/>
        <v>5</v>
      </c>
      <c r="C68" s="14" t="str">
        <f t="shared" si="0"/>
        <v>/* 5 */        "cuando Abraham",</v>
      </c>
      <c r="D68" s="76" t="s">
        <v>1454</v>
      </c>
      <c r="E68" s="74" t="s">
        <v>1178</v>
      </c>
      <c r="F68" s="79" t="s">
        <v>1214</v>
      </c>
      <c r="G68" s="80" t="s">
        <v>1117</v>
      </c>
      <c r="H68" s="80"/>
      <c r="I68" s="74"/>
      <c r="J68" s="79"/>
      <c r="K68" s="80"/>
      <c r="L68" s="80"/>
      <c r="M68" s="15"/>
      <c r="O68" s="22"/>
      <c r="P68"/>
      <c r="Q68"/>
      <c r="R68"/>
      <c r="V68" s="15"/>
      <c r="Y68"/>
      <c r="AB68" s="15"/>
      <c r="AF68"/>
    </row>
    <row r="69" spans="2:32" ht="27" x14ac:dyDescent="0.65">
      <c r="B69" s="13">
        <f t="shared" si="1"/>
        <v>6</v>
      </c>
      <c r="C69" s="14" t="str">
        <f t="shared" si="0"/>
        <v>/* 6 */        "estaba sentado",</v>
      </c>
      <c r="D69" s="77" t="s">
        <v>1456</v>
      </c>
      <c r="E69" s="75"/>
      <c r="F69" s="82"/>
      <c r="G69" s="83"/>
      <c r="H69" s="83"/>
      <c r="I69" s="75"/>
      <c r="J69" s="82"/>
      <c r="K69" s="83"/>
      <c r="L69" s="83"/>
      <c r="M69" s="15"/>
      <c r="O69" s="22"/>
      <c r="P69"/>
      <c r="Q69"/>
      <c r="R69"/>
      <c r="V69" s="15"/>
      <c r="Y69"/>
      <c r="AB69" s="15"/>
      <c r="AF69"/>
    </row>
    <row r="70" spans="2:32" ht="27" x14ac:dyDescent="0.65">
      <c r="B70" s="13">
        <f t="shared" si="1"/>
        <v>7</v>
      </c>
      <c r="C70" s="14" t="str">
        <f t="shared" si="0"/>
        <v>/* 7 */        "cerca del encinar de Mambré.",</v>
      </c>
      <c r="D70" s="76" t="s">
        <v>1457</v>
      </c>
      <c r="E70" s="74" t="s">
        <v>1123</v>
      </c>
      <c r="F70" s="79" t="s">
        <v>1214</v>
      </c>
      <c r="G70" s="80"/>
      <c r="H70" s="80"/>
      <c r="I70" s="74"/>
      <c r="J70" s="79"/>
      <c r="K70" s="80"/>
      <c r="L70" s="80"/>
      <c r="M70" s="15"/>
      <c r="O70" s="22"/>
      <c r="P70"/>
      <c r="Q70"/>
      <c r="R70"/>
      <c r="V70" s="15"/>
      <c r="Y70"/>
      <c r="AB70" s="15"/>
      <c r="AF70"/>
    </row>
    <row r="71" spans="2:32" ht="27" x14ac:dyDescent="0.65">
      <c r="B71" s="13">
        <f t="shared" si="1"/>
        <v>8</v>
      </c>
      <c r="C71" s="14" t="str">
        <f t="shared" si="0"/>
        <v>/* 8 */        "Alzando los ojos, miró",</v>
      </c>
      <c r="D71" s="77" t="s">
        <v>1453</v>
      </c>
      <c r="E71" s="75" t="s">
        <v>1217</v>
      </c>
      <c r="F71" s="82"/>
      <c r="G71" s="83" t="s">
        <v>1150</v>
      </c>
      <c r="H71" s="83"/>
      <c r="I71" s="75"/>
      <c r="J71" s="82"/>
      <c r="K71" s="83"/>
      <c r="L71" s="83"/>
      <c r="M71" s="15"/>
      <c r="O71" s="22"/>
      <c r="P71"/>
      <c r="Q71"/>
      <c r="R71"/>
      <c r="V71" s="15"/>
      <c r="Y71"/>
      <c r="AB71" s="15"/>
      <c r="AF71"/>
    </row>
    <row r="72" spans="2:32" ht="27" x14ac:dyDescent="0.65">
      <c r="B72" s="13">
        <f t="shared" si="1"/>
        <v>9</v>
      </c>
      <c r="C72" s="14" t="str">
        <f t="shared" si="0"/>
        <v>/* 9 */        "y tres hombres de pie",</v>
      </c>
      <c r="D72" s="76" t="s">
        <v>1458</v>
      </c>
      <c r="E72" s="74" t="s">
        <v>1117</v>
      </c>
      <c r="F72" s="79"/>
      <c r="G72" s="80"/>
      <c r="H72" s="80"/>
      <c r="I72" s="74"/>
      <c r="J72" s="79"/>
      <c r="K72" s="80"/>
      <c r="L72" s="80"/>
      <c r="M72" s="15"/>
      <c r="O72" s="22"/>
      <c r="P72"/>
      <c r="Q72"/>
      <c r="R72"/>
      <c r="V72" s="15"/>
      <c r="Y72"/>
      <c r="AB72" s="15"/>
      <c r="AF72"/>
    </row>
    <row r="73" spans="2:32" ht="27" x14ac:dyDescent="0.65">
      <c r="B73" s="13">
        <f t="shared" si="1"/>
        <v>10</v>
      </c>
      <c r="C73" s="14" t="str">
        <f t="shared" si="0"/>
        <v>/* 10 */        "estaban delante.",</v>
      </c>
      <c r="D73" s="77" t="s">
        <v>1459</v>
      </c>
      <c r="E73" s="75" t="s">
        <v>1123</v>
      </c>
      <c r="F73" s="82" t="s">
        <v>1214</v>
      </c>
      <c r="G73" s="83"/>
      <c r="H73" s="83"/>
      <c r="I73" s="75"/>
      <c r="J73" s="82"/>
      <c r="K73" s="83"/>
      <c r="L73" s="83"/>
      <c r="M73" s="15"/>
      <c r="O73" s="22"/>
      <c r="P73"/>
      <c r="Q73"/>
      <c r="R73"/>
      <c r="V73" s="15"/>
      <c r="Y73"/>
      <c r="AB73" s="15"/>
      <c r="AF73"/>
    </row>
    <row r="74" spans="2:32" ht="27" x14ac:dyDescent="0.65">
      <c r="B74" s="13">
        <f t="shared" si="1"/>
        <v>11</v>
      </c>
      <c r="C74" s="14" t="str">
        <f t="shared" si="0"/>
        <v>/* 11 */        "En cuanto los vio,",</v>
      </c>
      <c r="D74" s="76" t="s">
        <v>1460</v>
      </c>
      <c r="E74" s="74" t="s">
        <v>1117</v>
      </c>
      <c r="F74" s="79"/>
      <c r="G74" s="80"/>
      <c r="H74" s="80"/>
      <c r="I74" s="74"/>
      <c r="J74" s="79"/>
      <c r="K74" s="80"/>
      <c r="L74" s="80"/>
      <c r="M74" s="15"/>
      <c r="O74" s="22"/>
      <c r="P74"/>
      <c r="Q74"/>
      <c r="R74"/>
      <c r="V74" s="15"/>
      <c r="Y74"/>
      <c r="AB74" s="15"/>
      <c r="AF74"/>
    </row>
    <row r="75" spans="2:32" ht="27" x14ac:dyDescent="0.65">
      <c r="B75" s="13">
        <f t="shared" si="1"/>
        <v>12</v>
      </c>
      <c r="C75" s="14" t="str">
        <f t="shared" si="0"/>
        <v>/* 12 */        "se inclinó hasta el suelo y dijo:",</v>
      </c>
      <c r="D75" s="77" t="s">
        <v>1461</v>
      </c>
      <c r="E75" s="75" t="s">
        <v>1123</v>
      </c>
      <c r="F75" s="82" t="s">
        <v>1214</v>
      </c>
      <c r="G75" s="83"/>
      <c r="H75" s="83"/>
      <c r="I75" s="75"/>
      <c r="J75" s="82"/>
      <c r="K75" s="83"/>
      <c r="L75" s="83"/>
      <c r="M75" s="15"/>
      <c r="O75" s="22"/>
      <c r="P75"/>
      <c r="Q75"/>
      <c r="R75"/>
      <c r="V75" s="15"/>
      <c r="Y75"/>
      <c r="AB75" s="15"/>
      <c r="AF75"/>
    </row>
    <row r="76" spans="2:32" ht="27" x14ac:dyDescent="0.65">
      <c r="B76" s="13">
        <f t="shared" si="1"/>
        <v>13</v>
      </c>
      <c r="C76" s="14" t="str">
        <f t="shared" si="0"/>
        <v>/* 13 */        "«Oh Señor mío,",</v>
      </c>
      <c r="D76" s="76" t="s">
        <v>1462</v>
      </c>
      <c r="E76" s="74" t="s">
        <v>1217</v>
      </c>
      <c r="F76" s="79"/>
      <c r="G76" s="80"/>
      <c r="H76" s="80"/>
      <c r="I76" s="74"/>
      <c r="J76" s="79"/>
      <c r="K76" s="80"/>
      <c r="L76" s="80"/>
      <c r="M76" s="15"/>
      <c r="O76" s="22"/>
      <c r="P76"/>
      <c r="Q76"/>
      <c r="R76"/>
      <c r="V76" s="15"/>
      <c r="Y76"/>
      <c r="AB76" s="15"/>
      <c r="AF76"/>
    </row>
    <row r="77" spans="2:32" ht="27" x14ac:dyDescent="0.65">
      <c r="B77" s="13">
        <f t="shared" si="1"/>
        <v>14</v>
      </c>
      <c r="C77" s="14" t="str">
        <f t="shared" si="0"/>
        <v>/* 14 */        "no pases, te ruego, sin detenerte.",</v>
      </c>
      <c r="D77" s="77" t="s">
        <v>1463</v>
      </c>
      <c r="E77" s="75" t="s">
        <v>1150</v>
      </c>
      <c r="F77" s="82" t="s">
        <v>1117</v>
      </c>
      <c r="G77" s="83"/>
      <c r="H77" s="83"/>
      <c r="I77" s="75"/>
      <c r="J77" s="82"/>
      <c r="K77" s="83"/>
      <c r="L77" s="83"/>
      <c r="M77" s="15"/>
      <c r="O77" s="22"/>
      <c r="P77"/>
      <c r="Q77"/>
      <c r="R77"/>
      <c r="V77" s="15"/>
      <c r="Y77"/>
      <c r="AB77" s="15"/>
      <c r="AF77"/>
    </row>
    <row r="78" spans="2:32" ht="27" x14ac:dyDescent="0.65">
      <c r="B78" s="13">
        <f t="shared" si="1"/>
        <v>15</v>
      </c>
      <c r="C78" s="14" t="str">
        <f t="shared" si="0"/>
        <v>/* 15 */        "«Os traeré un poco de agua,",</v>
      </c>
      <c r="D78" s="76" t="s">
        <v>1464</v>
      </c>
      <c r="E78" s="74" t="s">
        <v>1123</v>
      </c>
      <c r="F78" s="79" t="s">
        <v>1214</v>
      </c>
      <c r="G78" s="80" t="s">
        <v>1117</v>
      </c>
      <c r="H78" s="80"/>
      <c r="I78" s="74"/>
      <c r="J78" s="79"/>
      <c r="K78" s="80"/>
      <c r="L78" s="80"/>
      <c r="M78" s="15"/>
      <c r="O78" s="22"/>
      <c r="P78"/>
      <c r="Q78"/>
      <c r="R78"/>
      <c r="V78" s="15"/>
      <c r="Y78"/>
      <c r="AB78" s="15"/>
      <c r="AF78"/>
    </row>
    <row r="79" spans="2:32" ht="27" x14ac:dyDescent="0.65">
      <c r="B79" s="13">
        <f t="shared" si="1"/>
        <v>16</v>
      </c>
      <c r="C79" s="14" t="str">
        <f t="shared" si="0"/>
        <v>/* 16 */        "os lavaré los pies",</v>
      </c>
      <c r="D79" s="77" t="s">
        <v>1465</v>
      </c>
      <c r="E79" s="75"/>
      <c r="F79" s="82"/>
      <c r="G79" s="83"/>
      <c r="H79" s="83"/>
      <c r="I79" s="75"/>
      <c r="J79" s="82"/>
      <c r="K79" s="83"/>
      <c r="L79" s="83"/>
      <c r="M79" s="15"/>
      <c r="O79" s="22"/>
      <c r="P79"/>
      <c r="Q79"/>
      <c r="R79"/>
      <c r="V79" s="15"/>
      <c r="Y79"/>
      <c r="AB79" s="15"/>
      <c r="AF79"/>
    </row>
    <row r="80" spans="2:32" ht="27" x14ac:dyDescent="0.65">
      <c r="B80" s="13">
        <f t="shared" si="1"/>
        <v>17</v>
      </c>
      <c r="C80" s="14" t="str">
        <f t="shared" si="0"/>
        <v>/* 17 */        "y reposaréis a la sombra.",</v>
      </c>
      <c r="D80" s="76" t="s">
        <v>1466</v>
      </c>
      <c r="E80" s="74" t="s">
        <v>1123</v>
      </c>
      <c r="F80" s="79" t="s">
        <v>1214</v>
      </c>
      <c r="G80" s="80"/>
      <c r="H80" s="80"/>
      <c r="I80" s="74"/>
      <c r="J80" s="79"/>
      <c r="K80" s="80"/>
      <c r="L80" s="80"/>
      <c r="M80" s="15"/>
      <c r="O80" s="22"/>
      <c r="P80"/>
      <c r="Q80"/>
      <c r="R80"/>
      <c r="V80" s="15"/>
      <c r="Y80"/>
      <c r="AB80" s="15"/>
      <c r="AF80"/>
    </row>
    <row r="81" spans="1:32" ht="27" x14ac:dyDescent="0.65">
      <c r="B81" s="13">
        <f t="shared" si="1"/>
        <v>18</v>
      </c>
      <c r="C81" s="14" t="str">
        <f t="shared" si="0"/>
        <v>/* 18 */        "Os traeré un bocado,",</v>
      </c>
      <c r="D81" s="77" t="s">
        <v>1467</v>
      </c>
      <c r="E81" s="75" t="s">
        <v>1117</v>
      </c>
      <c r="F81" s="82"/>
      <c r="G81" s="83"/>
      <c r="H81" s="83"/>
      <c r="I81" s="75"/>
      <c r="J81" s="82"/>
      <c r="K81" s="83"/>
      <c r="L81" s="83"/>
      <c r="M81" s="15"/>
      <c r="O81" s="22"/>
      <c r="P81"/>
      <c r="Q81"/>
      <c r="R81"/>
      <c r="V81" s="15"/>
      <c r="Y81"/>
      <c r="AB81" s="15"/>
      <c r="AF81"/>
    </row>
    <row r="82" spans="1:32" ht="27" x14ac:dyDescent="0.65">
      <c r="B82" s="13">
        <f t="shared" si="1"/>
        <v>19</v>
      </c>
      <c r="C82" s="14" t="str">
        <f t="shared" si="0"/>
        <v>/* 19 */        "os reconfortaréis",</v>
      </c>
      <c r="D82" s="76" t="s">
        <v>1468</v>
      </c>
      <c r="E82" s="74"/>
      <c r="F82" s="79"/>
      <c r="G82" s="80"/>
      <c r="H82" s="80"/>
      <c r="I82" s="74"/>
      <c r="J82" s="79"/>
      <c r="K82" s="80"/>
      <c r="L82" s="80"/>
      <c r="M82" s="15"/>
      <c r="O82" s="22"/>
      <c r="P82"/>
      <c r="Q82"/>
      <c r="R82"/>
      <c r="V82" s="15"/>
      <c r="Y82"/>
      <c r="AB82" s="15"/>
      <c r="AF82"/>
    </row>
    <row r="83" spans="1:32" ht="27" x14ac:dyDescent="0.65">
      <c r="B83" s="13">
        <f t="shared" si="1"/>
        <v>20</v>
      </c>
      <c r="C83" s="14" t="str">
        <f t="shared" si="0"/>
        <v>/* 20 */        "y lúego seguiréis adelante.",</v>
      </c>
      <c r="D83" s="77" t="s">
        <v>1469</v>
      </c>
      <c r="E83" s="75" t="s">
        <v>1123</v>
      </c>
      <c r="F83" s="82" t="s">
        <v>1214</v>
      </c>
      <c r="G83" s="83"/>
      <c r="H83" s="83"/>
      <c r="I83" s="75"/>
      <c r="J83" s="82"/>
      <c r="K83" s="83"/>
      <c r="L83" s="83"/>
      <c r="M83" s="15"/>
      <c r="O83" s="22"/>
      <c r="P83"/>
      <c r="Q83"/>
      <c r="R83"/>
      <c r="V83" s="15"/>
      <c r="Y83"/>
      <c r="AB83" s="15"/>
      <c r="AF83"/>
    </row>
    <row r="84" spans="1:32" ht="27" x14ac:dyDescent="0.65">
      <c r="B84" s="13">
        <f t="shared" si="1"/>
        <v>21</v>
      </c>
      <c r="C84" s="14" t="str">
        <f t="shared" si="0"/>
        <v>/* 21 */        "No por casualidad",</v>
      </c>
      <c r="D84" s="76" t="s">
        <v>1470</v>
      </c>
      <c r="E84" s="74" t="s">
        <v>1217</v>
      </c>
      <c r="F84" s="79"/>
      <c r="G84" s="80"/>
      <c r="H84" s="80"/>
      <c r="I84" s="74"/>
      <c r="J84" s="79"/>
      <c r="K84" s="80"/>
      <c r="L84" s="80"/>
      <c r="M84" s="15"/>
      <c r="O84" s="22"/>
      <c r="P84"/>
      <c r="Q84"/>
      <c r="R84"/>
      <c r="V84" s="15"/>
      <c r="Y84"/>
      <c r="AB84" s="15"/>
      <c r="AF84"/>
    </row>
    <row r="85" spans="1:32" ht="27" x14ac:dyDescent="0.65">
      <c r="B85" s="13">
        <f t="shared" si="1"/>
        <v>22</v>
      </c>
      <c r="C85" s="14" t="str">
        <f t="shared" si="0"/>
        <v>/* 22 */        "habéis pasado hoy delante de mí.",</v>
      </c>
      <c r="D85" s="77" t="s">
        <v>1471</v>
      </c>
      <c r="E85" s="75" t="s">
        <v>1150</v>
      </c>
      <c r="F85" s="82" t="s">
        <v>1117</v>
      </c>
      <c r="G85" s="83"/>
      <c r="H85" s="83"/>
      <c r="I85" s="75"/>
      <c r="J85" s="82"/>
      <c r="K85" s="83"/>
      <c r="L85" s="83"/>
      <c r="M85" s="15"/>
      <c r="O85" s="22"/>
      <c r="P85"/>
      <c r="Q85"/>
      <c r="R85"/>
      <c r="V85" s="15"/>
      <c r="Y85"/>
      <c r="AB85" s="15"/>
      <c r="AF85"/>
    </row>
    <row r="86" spans="1:32" ht="27" x14ac:dyDescent="0.65">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7" x14ac:dyDescent="0.65">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7" x14ac:dyDescent="0.65">
      <c r="B88" s="13">
        <f t="shared" si="1"/>
        <v>25</v>
      </c>
      <c r="C88" s="14" t="str">
        <f t="shared" si="2"/>
        <v/>
      </c>
      <c r="D88" s="76"/>
      <c r="E88" s="74"/>
      <c r="F88" s="79"/>
      <c r="G88" s="80"/>
      <c r="H88" s="80"/>
      <c r="I88" s="74"/>
      <c r="J88" s="79"/>
      <c r="K88" s="80"/>
      <c r="L88" s="80"/>
      <c r="M88" s="15"/>
      <c r="O88" s="22"/>
      <c r="P88"/>
      <c r="Q88"/>
      <c r="R88"/>
      <c r="V88" s="15"/>
      <c r="Y88"/>
      <c r="AB88" s="15"/>
      <c r="AF88"/>
    </row>
    <row r="89" spans="1:32" ht="27" x14ac:dyDescent="0.65">
      <c r="B89" s="13">
        <f t="shared" si="1"/>
        <v>26</v>
      </c>
      <c r="C89" s="14" t="str">
        <f t="shared" si="2"/>
        <v/>
      </c>
      <c r="D89" s="77"/>
      <c r="E89" s="75"/>
      <c r="F89" s="82"/>
      <c r="G89" s="83"/>
      <c r="H89" s="83"/>
      <c r="I89" s="75"/>
      <c r="J89" s="82"/>
      <c r="K89" s="83"/>
      <c r="L89" s="83"/>
      <c r="M89" s="15"/>
      <c r="O89" s="22"/>
      <c r="P89"/>
      <c r="Q89"/>
      <c r="R89"/>
      <c r="V89" s="15"/>
      <c r="Y89"/>
      <c r="AB89" s="15"/>
      <c r="AF89"/>
    </row>
    <row r="90" spans="1:32" ht="27" x14ac:dyDescent="0.65">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55000000000000004">
      <c r="C92" s="62" t="s">
        <v>1208</v>
      </c>
      <c r="D92"/>
    </row>
    <row r="93" spans="1:32" x14ac:dyDescent="0.55000000000000004">
      <c r="C93" s="59" t="s">
        <v>1325</v>
      </c>
    </row>
    <row r="94" spans="1:32" x14ac:dyDescent="0.55000000000000004">
      <c r="C94" s="59" t="s">
        <v>1326</v>
      </c>
      <c r="F94" s="16"/>
    </row>
    <row r="95" spans="1:32" ht="25.5" x14ac:dyDescent="0.55000000000000004">
      <c r="C95" s="63" t="s">
        <v>1327</v>
      </c>
      <c r="D95" s="63"/>
      <c r="F95" s="16"/>
      <c r="L95" t="s">
        <v>1222</v>
      </c>
      <c r="S95" t="s">
        <v>1222</v>
      </c>
    </row>
    <row r="96" spans="1:32" ht="24" x14ac:dyDescent="0.55000000000000004">
      <c r="A96" s="13" t="str">
        <f t="shared" ref="A96:A98" si="3">_xlfn.CONCAT("/* ",B96, " */   ","[ac(""",""", ""","","cp0","""",","""")],")</f>
        <v>/* 1 */   [ac("", "cp0","")],</v>
      </c>
      <c r="B96" s="13">
        <v>1</v>
      </c>
      <c r="C96" s="14" t="str">
        <f>IF(D96="","",IF(F96="",A96,_xlfn.CONCAT("/* ",B96,"*/      ",E96:AF96)))</f>
        <v>/* 1*/      [ac("La", "cp14","m")],</v>
      </c>
      <c r="D96" s="14" t="s">
        <v>1194</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t="str">
        <f t="shared" si="3"/>
        <v>/* 2 */   [ac("", "cp0","")],</v>
      </c>
      <c r="B97" s="13">
        <f>+B96+1</f>
        <v>2</v>
      </c>
      <c r="C97" s="14" t="str">
        <f t="shared" ref="C97:C122" si="11">IF(D97="","",IF(F97="",A97,_xlfn.CONCAT("/* ",B97,"*/      ",E97:AF97)))</f>
        <v>/* 2*/      [ac("Re", "cp14","m"), ac("Mi","cp90","")],</v>
      </c>
      <c r="D97" s="14" t="s">
        <v>1194</v>
      </c>
      <c r="E97" s="73" t="s">
        <v>1211</v>
      </c>
      <c r="F97" s="21" t="str">
        <f t="shared" ref="F97:F122" si="12">IF(E65="","",E65)</f>
        <v>Re</v>
      </c>
      <c r="G97" s="44" t="s">
        <v>1212</v>
      </c>
      <c r="H97" s="21" t="str">
        <f t="shared" ref="H97:H122" si="13">IF(F97="","","14")</f>
        <v>14</v>
      </c>
      <c r="I97" s="44" t="s">
        <v>1213</v>
      </c>
      <c r="J97" s="21" t="str">
        <f t="shared" ref="J97:J121" si="14">IF(F65="","",F65)</f>
        <v>m</v>
      </c>
      <c r="K97" s="73" t="str">
        <f>IF(F97&lt;&gt;"",IF(L97="",""")],","""), ac("""),"")</f>
        <v>"), ac("</v>
      </c>
      <c r="L97" s="47" t="str">
        <f t="shared" ref="L97:L122" si="15">IF(G65="","",G65)</f>
        <v>Mi</v>
      </c>
      <c r="M97" s="52" t="str">
        <f t="shared" si="4"/>
        <v>","</v>
      </c>
      <c r="N97" s="53" t="str">
        <f t="shared" si="5"/>
        <v>cp</v>
      </c>
      <c r="O97" s="47" t="str">
        <f t="shared" ref="O97:O122" si="16">IF(L97="","","90")</f>
        <v>90</v>
      </c>
      <c r="P97" s="49" t="str">
        <f t="shared" si="6"/>
        <v>","</v>
      </c>
      <c r="Q97" s="25" t="str">
        <f t="shared" ref="Q97:Q122" si="17">IF(H65="","",H65)</f>
        <v/>
      </c>
      <c r="R97" s="73" t="str">
        <f t="shared" ref="R97:R122" si="18">IF(L97&lt;&gt;"",IF(S97="",""")],","""), ac("""),"")</f>
        <v>")],</v>
      </c>
      <c r="S97" s="21" t="str">
        <f t="shared" ref="S97:S122" si="19">IF(I65="","",I65)</f>
        <v/>
      </c>
      <c r="T97" s="21" t="str">
        <f t="shared" si="7"/>
        <v/>
      </c>
      <c r="U97" s="21" t="str">
        <f t="shared" ref="U97:U122" si="20">IF(S97="","","cp")</f>
        <v/>
      </c>
      <c r="V97" s="21" t="str">
        <f t="shared" ref="V97:V122" si="21">IF(S97="","","150")</f>
        <v/>
      </c>
      <c r="W97" s="21" t="str">
        <f t="shared" ref="W97:W122" si="22">IF(S97="","",""",""")</f>
        <v/>
      </c>
      <c r="X97" s="21" t="str">
        <f t="shared" ref="X97:X122" si="23">IF(J65="","",J65)</f>
        <v/>
      </c>
      <c r="Y97" s="73" t="str">
        <f t="shared" si="8"/>
        <v/>
      </c>
      <c r="Z97" s="25" t="str">
        <f t="shared" si="9"/>
        <v/>
      </c>
      <c r="AA97" s="25" t="str">
        <f t="shared" ref="AA97:AA122" si="24">IF(Z97="","",""",""")</f>
        <v/>
      </c>
      <c r="AB97" s="25" t="str">
        <f t="shared" ref="AB97:AB122" si="25">IF(Z97="","","cp")</f>
        <v/>
      </c>
      <c r="AC97" s="25" t="str">
        <f t="shared" ref="AC97:AC122" si="26">IF(Z97="","","250")</f>
        <v/>
      </c>
      <c r="AD97" s="25" t="str">
        <f t="shared" ref="AD97:AD122" si="27">IF(Z97="","",""",""")</f>
        <v/>
      </c>
      <c r="AE97" s="25" t="str">
        <f t="shared" si="10"/>
        <v/>
      </c>
      <c r="AF97" s="73" t="str">
        <f t="shared" ref="AF97:AF122" si="28">IF(Z97&lt;&gt;"",IF(AG97="",""")],","), ac("),"")</f>
        <v/>
      </c>
    </row>
    <row r="98" spans="1:32" ht="24" x14ac:dyDescent="0.55000000000000004">
      <c r="A98" s="13" t="str">
        <f t="shared" si="3"/>
        <v>/* 3 */   [ac("", "cp0","")],</v>
      </c>
      <c r="B98" s="13">
        <f t="shared" ref="B98:B122" si="29">+B97+1</f>
        <v>3</v>
      </c>
      <c r="C98" s="14" t="str">
        <f t="shared" si="11"/>
        <v>/* 3*/      [ac("La", "cp14","m")],</v>
      </c>
      <c r="D98" s="14" t="s">
        <v>1194</v>
      </c>
      <c r="E98" s="73" t="s">
        <v>1211</v>
      </c>
      <c r="F98" s="21" t="str">
        <f t="shared" si="12"/>
        <v>La</v>
      </c>
      <c r="G98" s="44" t="s">
        <v>1212</v>
      </c>
      <c r="H98" s="21" t="str">
        <f t="shared" si="13"/>
        <v>14</v>
      </c>
      <c r="I98" s="44" t="s">
        <v>1213</v>
      </c>
      <c r="J98" s="21" t="str">
        <f t="shared" si="14"/>
        <v>m</v>
      </c>
      <c r="K98" s="73" t="str">
        <f t="shared" ref="K98:K122" si="30">IF(F98&lt;&gt;"",IF(L98="",""")],","""), ac("""),"")</f>
        <v>")],</v>
      </c>
      <c r="L98" s="47" t="str">
        <f t="shared" si="15"/>
        <v/>
      </c>
      <c r="M98" s="52" t="str">
        <f t="shared" si="4"/>
        <v/>
      </c>
      <c r="N98" s="53" t="str">
        <f t="shared" si="5"/>
        <v/>
      </c>
      <c r="O98" s="47" t="str">
        <f t="shared" si="16"/>
        <v/>
      </c>
      <c r="P98" s="49" t="str">
        <f t="shared" si="6"/>
        <v/>
      </c>
      <c r="Q98" s="25" t="str">
        <f t="shared" si="17"/>
        <v/>
      </c>
      <c r="R98" s="73" t="str">
        <f t="shared" si="18"/>
        <v/>
      </c>
      <c r="S98" s="21" t="str">
        <f t="shared" si="19"/>
        <v/>
      </c>
      <c r="T98" s="21" t="str">
        <f t="shared" si="7"/>
        <v/>
      </c>
      <c r="U98" s="21" t="str">
        <f t="shared" si="20"/>
        <v/>
      </c>
      <c r="V98" s="21" t="str">
        <f t="shared" si="21"/>
        <v/>
      </c>
      <c r="W98" s="21" t="str">
        <f t="shared" si="22"/>
        <v/>
      </c>
      <c r="X98" s="21" t="str">
        <f t="shared" si="23"/>
        <v/>
      </c>
      <c r="Y98" s="73" t="str">
        <f t="shared" si="8"/>
        <v/>
      </c>
      <c r="Z98" s="25" t="str">
        <f t="shared" si="9"/>
        <v/>
      </c>
      <c r="AA98" s="25" t="str">
        <f t="shared" si="24"/>
        <v/>
      </c>
      <c r="AB98" s="25" t="str">
        <f t="shared" si="25"/>
        <v/>
      </c>
      <c r="AC98" s="25" t="str">
        <f t="shared" si="26"/>
        <v/>
      </c>
      <c r="AD98" s="25" t="str">
        <f t="shared" si="27"/>
        <v/>
      </c>
      <c r="AE98" s="25" t="str">
        <f t="shared" si="10"/>
        <v/>
      </c>
      <c r="AF98" s="73" t="str">
        <f t="shared" si="28"/>
        <v/>
      </c>
    </row>
    <row r="99" spans="1:32" ht="24" x14ac:dyDescent="0.55000000000000004">
      <c r="A99" s="13" t="str">
        <f>_xlfn.CONCAT("/* ",B99, " */   ","[ac(""",""", ""","","cp0","""",","""")],")</f>
        <v>/* 4 */   [ac("", "cp0","")],</v>
      </c>
      <c r="B99" s="13">
        <f t="shared" si="29"/>
        <v>4</v>
      </c>
      <c r="C99" s="14" t="str">
        <f t="shared" si="11"/>
        <v>/* 4 */   [ac("", "cp0","")],</v>
      </c>
      <c r="D99" s="14" t="s">
        <v>1194</v>
      </c>
      <c r="E99" s="73" t="s">
        <v>1211</v>
      </c>
      <c r="F99" s="21" t="str">
        <f t="shared" si="12"/>
        <v/>
      </c>
      <c r="G99" s="44" t="s">
        <v>1212</v>
      </c>
      <c r="H99" s="21" t="str">
        <f t="shared" si="13"/>
        <v/>
      </c>
      <c r="I99" s="44" t="s">
        <v>1213</v>
      </c>
      <c r="J99" s="21" t="str">
        <f t="shared" si="14"/>
        <v/>
      </c>
      <c r="K99" s="73" t="str">
        <f t="shared" si="30"/>
        <v/>
      </c>
      <c r="L99" s="47" t="str">
        <f t="shared" si="15"/>
        <v/>
      </c>
      <c r="M99" s="52" t="str">
        <f t="shared" si="4"/>
        <v/>
      </c>
      <c r="N99" s="53" t="str">
        <f t="shared" si="5"/>
        <v/>
      </c>
      <c r="O99" s="47" t="str">
        <f t="shared" si="16"/>
        <v/>
      </c>
      <c r="P99" s="49" t="str">
        <f t="shared" si="6"/>
        <v/>
      </c>
      <c r="Q99" s="25" t="str">
        <f t="shared" si="17"/>
        <v/>
      </c>
      <c r="R99" s="73" t="str">
        <f t="shared" si="18"/>
        <v/>
      </c>
      <c r="S99" s="21" t="str">
        <f t="shared" si="19"/>
        <v/>
      </c>
      <c r="T99" s="21" t="str">
        <f t="shared" si="7"/>
        <v/>
      </c>
      <c r="U99" s="21" t="str">
        <f t="shared" si="20"/>
        <v/>
      </c>
      <c r="V99" s="21" t="str">
        <f t="shared" si="21"/>
        <v/>
      </c>
      <c r="W99" s="21" t="str">
        <f t="shared" si="22"/>
        <v/>
      </c>
      <c r="X99" s="21" t="str">
        <f t="shared" si="23"/>
        <v/>
      </c>
      <c r="Y99" s="73" t="str">
        <f t="shared" si="8"/>
        <v/>
      </c>
      <c r="Z99" s="25" t="str">
        <f t="shared" si="9"/>
        <v/>
      </c>
      <c r="AA99" s="25" t="str">
        <f t="shared" si="24"/>
        <v/>
      </c>
      <c r="AB99" s="25" t="str">
        <f t="shared" si="25"/>
        <v/>
      </c>
      <c r="AC99" s="25" t="str">
        <f t="shared" si="26"/>
        <v/>
      </c>
      <c r="AD99" s="25" t="str">
        <f t="shared" si="27"/>
        <v/>
      </c>
      <c r="AE99" s="25" t="str">
        <f t="shared" si="10"/>
        <v/>
      </c>
      <c r="AF99" s="73" t="str">
        <f t="shared" si="28"/>
        <v/>
      </c>
    </row>
    <row r="100" spans="1:32" ht="24" x14ac:dyDescent="0.55000000000000004">
      <c r="A100" s="13" t="str">
        <f t="shared" ref="A100:A122" si="31">_xlfn.CONCAT("/* ",B100, " */   ","[ac(""",""", ""","","cp0","""",","""")],")</f>
        <v>/* 5 */   [ac("", "cp0","")],</v>
      </c>
      <c r="B100" s="13">
        <f>+B99+1</f>
        <v>5</v>
      </c>
      <c r="C100" s="14" t="str">
        <f t="shared" si="11"/>
        <v>/* 5*/      [ac("Re", "cp14","m"), ac("Mi","cp90","")],</v>
      </c>
      <c r="D100" s="14" t="s">
        <v>1194</v>
      </c>
      <c r="E100" s="73" t="s">
        <v>1211</v>
      </c>
      <c r="F100" s="21" t="str">
        <f t="shared" si="12"/>
        <v>Re</v>
      </c>
      <c r="G100" s="39" t="s">
        <v>1212</v>
      </c>
      <c r="H100" s="21" t="str">
        <f t="shared" si="13"/>
        <v>14</v>
      </c>
      <c r="I100" s="39" t="s">
        <v>1213</v>
      </c>
      <c r="J100" s="21" t="str">
        <f t="shared" si="14"/>
        <v>m</v>
      </c>
      <c r="K100" s="73" t="str">
        <f t="shared" si="30"/>
        <v>"), ac("</v>
      </c>
      <c r="L100" s="47" t="str">
        <f t="shared" si="15"/>
        <v>Mi</v>
      </c>
      <c r="M100" s="52" t="str">
        <f t="shared" si="4"/>
        <v>","</v>
      </c>
      <c r="N100" s="53" t="str">
        <f t="shared" si="5"/>
        <v>cp</v>
      </c>
      <c r="O100" s="47" t="str">
        <f t="shared" si="16"/>
        <v>90</v>
      </c>
      <c r="P100" s="49" t="str">
        <f t="shared" si="6"/>
        <v>","</v>
      </c>
      <c r="Q100" s="25" t="str">
        <f t="shared" si="17"/>
        <v/>
      </c>
      <c r="R100" s="73" t="str">
        <f t="shared" si="18"/>
        <v>")],</v>
      </c>
      <c r="S100" s="21" t="str">
        <f t="shared" si="19"/>
        <v/>
      </c>
      <c r="T100" s="21" t="str">
        <f t="shared" si="7"/>
        <v/>
      </c>
      <c r="U100" s="21" t="str">
        <f t="shared" si="20"/>
        <v/>
      </c>
      <c r="V100" s="21" t="str">
        <f t="shared" si="21"/>
        <v/>
      </c>
      <c r="W100" s="21" t="str">
        <f t="shared" si="22"/>
        <v/>
      </c>
      <c r="X100" s="21" t="str">
        <f t="shared" si="23"/>
        <v/>
      </c>
      <c r="Y100" s="73" t="str">
        <f t="shared" si="8"/>
        <v/>
      </c>
      <c r="Z100" s="25" t="str">
        <f t="shared" si="9"/>
        <v/>
      </c>
      <c r="AA100" s="25" t="str">
        <f t="shared" si="24"/>
        <v/>
      </c>
      <c r="AB100" s="25" t="str">
        <f t="shared" si="25"/>
        <v/>
      </c>
      <c r="AC100" s="25" t="str">
        <f t="shared" si="26"/>
        <v/>
      </c>
      <c r="AD100" s="25" t="str">
        <f t="shared" si="27"/>
        <v/>
      </c>
      <c r="AE100" s="25" t="str">
        <f t="shared" si="10"/>
        <v/>
      </c>
      <c r="AF100" s="73" t="str">
        <f t="shared" si="28"/>
        <v/>
      </c>
    </row>
    <row r="101" spans="1:32" ht="24" x14ac:dyDescent="0.55000000000000004">
      <c r="A101" s="13" t="str">
        <f t="shared" si="31"/>
        <v>/* 6 */   [ac("", "cp0","")],</v>
      </c>
      <c r="B101" s="13">
        <f t="shared" si="29"/>
        <v>6</v>
      </c>
      <c r="C101" s="14" t="str">
        <f t="shared" si="11"/>
        <v>/* 6 */   [ac("", "cp0","")],</v>
      </c>
      <c r="D101" s="14" t="s">
        <v>1194</v>
      </c>
      <c r="E101" s="73" t="s">
        <v>1211</v>
      </c>
      <c r="F101" s="24" t="str">
        <f t="shared" si="12"/>
        <v/>
      </c>
      <c r="G101" s="40" t="s">
        <v>1212</v>
      </c>
      <c r="H101" s="21" t="str">
        <f t="shared" si="13"/>
        <v/>
      </c>
      <c r="I101" s="40" t="s">
        <v>1213</v>
      </c>
      <c r="J101" s="24" t="str">
        <f t="shared" si="14"/>
        <v/>
      </c>
      <c r="K101" s="73" t="str">
        <f t="shared" si="30"/>
        <v/>
      </c>
      <c r="L101" s="48" t="str">
        <f t="shared" si="15"/>
        <v/>
      </c>
      <c r="M101" s="54" t="str">
        <f t="shared" si="4"/>
        <v/>
      </c>
      <c r="N101" s="55" t="str">
        <f t="shared" si="5"/>
        <v/>
      </c>
      <c r="O101" s="48" t="str">
        <f t="shared" si="16"/>
        <v/>
      </c>
      <c r="P101" s="41" t="str">
        <f t="shared" si="6"/>
        <v/>
      </c>
      <c r="Q101" s="26" t="str">
        <f t="shared" si="17"/>
        <v/>
      </c>
      <c r="R101" s="73" t="str">
        <f t="shared" si="18"/>
        <v/>
      </c>
      <c r="S101" s="24" t="str">
        <f t="shared" si="19"/>
        <v/>
      </c>
      <c r="T101" s="24" t="str">
        <f t="shared" si="7"/>
        <v/>
      </c>
      <c r="U101" s="24" t="str">
        <f t="shared" si="20"/>
        <v/>
      </c>
      <c r="V101" s="24" t="str">
        <f t="shared" si="21"/>
        <v/>
      </c>
      <c r="W101" s="24" t="str">
        <f t="shared" si="22"/>
        <v/>
      </c>
      <c r="X101" s="24" t="str">
        <f t="shared" si="23"/>
        <v/>
      </c>
      <c r="Y101" s="73" t="str">
        <f t="shared" si="8"/>
        <v/>
      </c>
      <c r="Z101" s="26" t="str">
        <f t="shared" si="9"/>
        <v/>
      </c>
      <c r="AA101" s="26" t="str">
        <f t="shared" si="24"/>
        <v/>
      </c>
      <c r="AB101" s="26" t="str">
        <f t="shared" si="25"/>
        <v/>
      </c>
      <c r="AC101" s="26" t="str">
        <f t="shared" si="26"/>
        <v/>
      </c>
      <c r="AD101" s="26" t="str">
        <f t="shared" si="27"/>
        <v/>
      </c>
      <c r="AE101" s="26" t="str">
        <f t="shared" si="10"/>
        <v/>
      </c>
      <c r="AF101" s="73" t="str">
        <f t="shared" si="28"/>
        <v/>
      </c>
    </row>
    <row r="102" spans="1:32" ht="24" x14ac:dyDescent="0.55000000000000004">
      <c r="A102" s="13" t="str">
        <f t="shared" si="31"/>
        <v>/* 7 */   [ac("", "cp0","")],</v>
      </c>
      <c r="B102" s="13">
        <f t="shared" si="29"/>
        <v>7</v>
      </c>
      <c r="C102" s="14" t="str">
        <f t="shared" si="11"/>
        <v>/* 7*/      [ac("La", "cp14","m")],</v>
      </c>
      <c r="D102" s="14" t="s">
        <v>1194</v>
      </c>
      <c r="E102" s="73" t="s">
        <v>1211</v>
      </c>
      <c r="F102" s="21" t="str">
        <f t="shared" si="12"/>
        <v>La</v>
      </c>
      <c r="G102" s="39" t="s">
        <v>1212</v>
      </c>
      <c r="H102" s="21" t="str">
        <f t="shared" si="13"/>
        <v>14</v>
      </c>
      <c r="I102" s="39" t="s">
        <v>1213</v>
      </c>
      <c r="J102" s="21" t="str">
        <f t="shared" si="14"/>
        <v>m</v>
      </c>
      <c r="K102" s="73" t="str">
        <f t="shared" si="30"/>
        <v>")],</v>
      </c>
      <c r="L102" s="47" t="str">
        <f t="shared" si="15"/>
        <v/>
      </c>
      <c r="M102" s="52" t="str">
        <f t="shared" si="4"/>
        <v/>
      </c>
      <c r="N102" s="53" t="str">
        <f t="shared" si="5"/>
        <v/>
      </c>
      <c r="O102" s="47" t="str">
        <f t="shared" si="16"/>
        <v/>
      </c>
      <c r="P102" s="49" t="str">
        <f t="shared" si="6"/>
        <v/>
      </c>
      <c r="Q102" s="25" t="str">
        <f t="shared" si="17"/>
        <v/>
      </c>
      <c r="R102" s="73" t="str">
        <f t="shared" si="18"/>
        <v/>
      </c>
      <c r="S102" s="21" t="str">
        <f t="shared" si="19"/>
        <v/>
      </c>
      <c r="T102" s="21" t="str">
        <f t="shared" si="7"/>
        <v/>
      </c>
      <c r="U102" s="21" t="str">
        <f t="shared" si="20"/>
        <v/>
      </c>
      <c r="V102" s="21" t="str">
        <f t="shared" si="21"/>
        <v/>
      </c>
      <c r="W102" s="21" t="str">
        <f t="shared" si="22"/>
        <v/>
      </c>
      <c r="X102" s="21" t="str">
        <f t="shared" si="23"/>
        <v/>
      </c>
      <c r="Y102" s="73" t="str">
        <f t="shared" si="8"/>
        <v/>
      </c>
      <c r="Z102" s="25" t="str">
        <f t="shared" si="9"/>
        <v/>
      </c>
      <c r="AA102" s="25" t="str">
        <f t="shared" si="24"/>
        <v/>
      </c>
      <c r="AB102" s="25" t="str">
        <f t="shared" si="25"/>
        <v/>
      </c>
      <c r="AC102" s="25" t="str">
        <f t="shared" si="26"/>
        <v/>
      </c>
      <c r="AD102" s="25" t="str">
        <f t="shared" si="27"/>
        <v/>
      </c>
      <c r="AE102" s="25" t="str">
        <f t="shared" si="10"/>
        <v/>
      </c>
      <c r="AF102" s="73" t="str">
        <f t="shared" si="28"/>
        <v/>
      </c>
    </row>
    <row r="103" spans="1:32" ht="24" x14ac:dyDescent="0.55000000000000004">
      <c r="A103" s="13" t="str">
        <f t="shared" si="31"/>
        <v>/* 8 */   [ac("", "cp0","")],</v>
      </c>
      <c r="B103" s="13">
        <f t="shared" si="29"/>
        <v>8</v>
      </c>
      <c r="C103" s="14" t="str">
        <f t="shared" si="11"/>
        <v>/* 8*/      [ac("Sol", "cp14",""), ac("Fa","cp90","")],</v>
      </c>
      <c r="D103" s="14" t="s">
        <v>1194</v>
      </c>
      <c r="E103" s="73" t="s">
        <v>1211</v>
      </c>
      <c r="F103" s="24" t="str">
        <f t="shared" si="12"/>
        <v>Sol</v>
      </c>
      <c r="G103" s="40" t="s">
        <v>1212</v>
      </c>
      <c r="H103" s="21" t="str">
        <f t="shared" si="13"/>
        <v>14</v>
      </c>
      <c r="I103" s="40" t="s">
        <v>1213</v>
      </c>
      <c r="J103" s="24" t="str">
        <f t="shared" si="14"/>
        <v/>
      </c>
      <c r="K103" s="73" t="str">
        <f t="shared" si="30"/>
        <v>"), ac("</v>
      </c>
      <c r="L103" s="48" t="str">
        <f t="shared" si="15"/>
        <v>Fa</v>
      </c>
      <c r="M103" s="54" t="str">
        <f t="shared" si="4"/>
        <v>","</v>
      </c>
      <c r="N103" s="55" t="str">
        <f t="shared" si="5"/>
        <v>cp</v>
      </c>
      <c r="O103" s="48" t="str">
        <f t="shared" si="16"/>
        <v>90</v>
      </c>
      <c r="P103" s="41" t="str">
        <f t="shared" si="6"/>
        <v>","</v>
      </c>
      <c r="Q103" s="26" t="str">
        <f t="shared" si="17"/>
        <v/>
      </c>
      <c r="R103" s="73" t="str">
        <f t="shared" si="18"/>
        <v>")],</v>
      </c>
      <c r="S103" s="24" t="str">
        <f t="shared" si="19"/>
        <v/>
      </c>
      <c r="T103" s="24" t="str">
        <f t="shared" si="7"/>
        <v/>
      </c>
      <c r="U103" s="24" t="str">
        <f t="shared" si="20"/>
        <v/>
      </c>
      <c r="V103" s="24" t="str">
        <f t="shared" si="21"/>
        <v/>
      </c>
      <c r="W103" s="24" t="str">
        <f t="shared" si="22"/>
        <v/>
      </c>
      <c r="X103" s="24" t="str">
        <f t="shared" si="23"/>
        <v/>
      </c>
      <c r="Y103" s="73" t="str">
        <f t="shared" si="8"/>
        <v/>
      </c>
      <c r="Z103" s="26" t="str">
        <f t="shared" si="9"/>
        <v/>
      </c>
      <c r="AA103" s="26" t="str">
        <f t="shared" si="24"/>
        <v/>
      </c>
      <c r="AB103" s="26" t="str">
        <f t="shared" si="25"/>
        <v/>
      </c>
      <c r="AC103" s="26" t="str">
        <f t="shared" si="26"/>
        <v/>
      </c>
      <c r="AD103" s="26" t="str">
        <f t="shared" si="27"/>
        <v/>
      </c>
      <c r="AE103" s="26" t="str">
        <f t="shared" si="10"/>
        <v/>
      </c>
      <c r="AF103" s="73" t="str">
        <f t="shared" si="28"/>
        <v/>
      </c>
    </row>
    <row r="104" spans="1:32" ht="24" x14ac:dyDescent="0.55000000000000004">
      <c r="A104" s="13" t="str">
        <f t="shared" si="31"/>
        <v>/* 9 */   [ac("", "cp0","")],</v>
      </c>
      <c r="B104" s="13">
        <f>+B103+1</f>
        <v>9</v>
      </c>
      <c r="C104" s="14" t="str">
        <f t="shared" si="11"/>
        <v>/* 9*/      [ac("Mi", "cp14","")],</v>
      </c>
      <c r="D104" s="14" t="s">
        <v>1194</v>
      </c>
      <c r="E104" s="73" t="s">
        <v>1211</v>
      </c>
      <c r="F104" s="21" t="str">
        <f t="shared" si="12"/>
        <v>Mi</v>
      </c>
      <c r="G104" s="39" t="s">
        <v>1212</v>
      </c>
      <c r="H104" s="21" t="str">
        <f t="shared" si="13"/>
        <v>14</v>
      </c>
      <c r="I104" s="39" t="s">
        <v>1213</v>
      </c>
      <c r="J104" s="21" t="str">
        <f t="shared" si="14"/>
        <v/>
      </c>
      <c r="K104" s="73" t="str">
        <f t="shared" si="30"/>
        <v>")],</v>
      </c>
      <c r="L104" s="47" t="str">
        <f t="shared" si="15"/>
        <v/>
      </c>
      <c r="M104" s="52" t="str">
        <f t="shared" si="4"/>
        <v/>
      </c>
      <c r="N104" s="53" t="str">
        <f t="shared" si="5"/>
        <v/>
      </c>
      <c r="O104" s="47" t="str">
        <f t="shared" si="16"/>
        <v/>
      </c>
      <c r="P104" s="49" t="str">
        <f t="shared" si="6"/>
        <v/>
      </c>
      <c r="Q104" s="25" t="str">
        <f t="shared" si="17"/>
        <v/>
      </c>
      <c r="R104" s="73" t="str">
        <f t="shared" si="18"/>
        <v/>
      </c>
      <c r="S104" s="21" t="str">
        <f t="shared" si="19"/>
        <v/>
      </c>
      <c r="T104" s="21" t="str">
        <f t="shared" si="7"/>
        <v/>
      </c>
      <c r="U104" s="21" t="str">
        <f t="shared" si="20"/>
        <v/>
      </c>
      <c r="V104" s="21" t="str">
        <f t="shared" si="21"/>
        <v/>
      </c>
      <c r="W104" s="21" t="str">
        <f t="shared" si="22"/>
        <v/>
      </c>
      <c r="X104" s="21" t="str">
        <f t="shared" si="23"/>
        <v/>
      </c>
      <c r="Y104" s="73" t="str">
        <f t="shared" si="8"/>
        <v/>
      </c>
      <c r="Z104" s="25" t="str">
        <f t="shared" si="9"/>
        <v/>
      </c>
      <c r="AA104" s="25" t="str">
        <f t="shared" si="24"/>
        <v/>
      </c>
      <c r="AB104" s="25" t="str">
        <f t="shared" si="25"/>
        <v/>
      </c>
      <c r="AC104" s="25" t="str">
        <f t="shared" si="26"/>
        <v/>
      </c>
      <c r="AD104" s="25" t="str">
        <f t="shared" si="27"/>
        <v/>
      </c>
      <c r="AE104" s="25" t="str">
        <f t="shared" si="10"/>
        <v/>
      </c>
      <c r="AF104" s="73" t="str">
        <f t="shared" si="28"/>
        <v/>
      </c>
    </row>
    <row r="105" spans="1:32" ht="24" x14ac:dyDescent="0.55000000000000004">
      <c r="A105" s="13" t="str">
        <f t="shared" si="31"/>
        <v>/* 10 */   [ac("", "cp0","")],</v>
      </c>
      <c r="B105" s="13">
        <f t="shared" si="29"/>
        <v>10</v>
      </c>
      <c r="C105" s="14" t="str">
        <f t="shared" si="11"/>
        <v>/* 10*/      [ac("La", "cp14","m")],</v>
      </c>
      <c r="D105" s="14" t="s">
        <v>1194</v>
      </c>
      <c r="E105" s="73" t="s">
        <v>1211</v>
      </c>
      <c r="F105" s="24" t="str">
        <f t="shared" si="12"/>
        <v>La</v>
      </c>
      <c r="G105" s="40" t="s">
        <v>1212</v>
      </c>
      <c r="H105" s="21" t="str">
        <f t="shared" si="13"/>
        <v>14</v>
      </c>
      <c r="I105" s="40" t="s">
        <v>1213</v>
      </c>
      <c r="J105" s="24" t="str">
        <f t="shared" si="14"/>
        <v>m</v>
      </c>
      <c r="K105" s="73" t="str">
        <f t="shared" si="30"/>
        <v>")],</v>
      </c>
      <c r="L105" s="48" t="str">
        <f t="shared" si="15"/>
        <v/>
      </c>
      <c r="M105" s="54" t="str">
        <f t="shared" si="4"/>
        <v/>
      </c>
      <c r="N105" s="55" t="str">
        <f t="shared" si="5"/>
        <v/>
      </c>
      <c r="O105" s="48" t="str">
        <f t="shared" si="16"/>
        <v/>
      </c>
      <c r="P105" s="41" t="str">
        <f t="shared" si="6"/>
        <v/>
      </c>
      <c r="Q105" s="26" t="str">
        <f t="shared" si="17"/>
        <v/>
      </c>
      <c r="R105" s="73" t="str">
        <f t="shared" si="18"/>
        <v/>
      </c>
      <c r="S105" s="24" t="str">
        <f t="shared" si="19"/>
        <v/>
      </c>
      <c r="T105" s="24" t="str">
        <f t="shared" si="7"/>
        <v/>
      </c>
      <c r="U105" s="24" t="str">
        <f t="shared" si="20"/>
        <v/>
      </c>
      <c r="V105" s="24" t="str">
        <f t="shared" si="21"/>
        <v/>
      </c>
      <c r="W105" s="24" t="str">
        <f t="shared" si="22"/>
        <v/>
      </c>
      <c r="X105" s="24" t="str">
        <f t="shared" si="23"/>
        <v/>
      </c>
      <c r="Y105" s="73" t="str">
        <f t="shared" si="8"/>
        <v/>
      </c>
      <c r="Z105" s="26" t="str">
        <f t="shared" si="9"/>
        <v/>
      </c>
      <c r="AA105" s="26" t="str">
        <f t="shared" si="24"/>
        <v/>
      </c>
      <c r="AB105" s="26" t="str">
        <f t="shared" si="25"/>
        <v/>
      </c>
      <c r="AC105" s="26" t="str">
        <f t="shared" si="26"/>
        <v/>
      </c>
      <c r="AD105" s="26" t="str">
        <f t="shared" si="27"/>
        <v/>
      </c>
      <c r="AE105" s="26" t="str">
        <f t="shared" si="10"/>
        <v/>
      </c>
      <c r="AF105" s="73" t="str">
        <f t="shared" si="28"/>
        <v/>
      </c>
    </row>
    <row r="106" spans="1:32" ht="24" x14ac:dyDescent="0.55000000000000004">
      <c r="A106" s="13" t="str">
        <f t="shared" si="31"/>
        <v>/* 11 */   [ac("", "cp0","")],</v>
      </c>
      <c r="B106" s="13">
        <f t="shared" si="29"/>
        <v>11</v>
      </c>
      <c r="C106" s="14" t="str">
        <f t="shared" si="11"/>
        <v>/* 11*/      [ac("Mi", "cp14","")],</v>
      </c>
      <c r="D106" s="14" t="s">
        <v>1194</v>
      </c>
      <c r="E106" s="73" t="s">
        <v>1211</v>
      </c>
      <c r="F106" s="21" t="str">
        <f t="shared" si="12"/>
        <v>Mi</v>
      </c>
      <c r="G106" s="39" t="s">
        <v>1212</v>
      </c>
      <c r="H106" s="21" t="str">
        <f t="shared" si="13"/>
        <v>14</v>
      </c>
      <c r="I106" s="39" t="s">
        <v>1213</v>
      </c>
      <c r="J106" s="21" t="str">
        <f t="shared" si="14"/>
        <v/>
      </c>
      <c r="K106" s="73" t="str">
        <f t="shared" si="30"/>
        <v>")],</v>
      </c>
      <c r="L106" s="47" t="str">
        <f t="shared" si="15"/>
        <v/>
      </c>
      <c r="M106" s="52" t="str">
        <f t="shared" si="4"/>
        <v/>
      </c>
      <c r="N106" s="53" t="str">
        <f t="shared" si="5"/>
        <v/>
      </c>
      <c r="O106" s="47" t="str">
        <f t="shared" si="16"/>
        <v/>
      </c>
      <c r="P106" s="49" t="str">
        <f t="shared" si="6"/>
        <v/>
      </c>
      <c r="Q106" s="25" t="str">
        <f t="shared" si="17"/>
        <v/>
      </c>
      <c r="R106" s="73" t="str">
        <f t="shared" si="18"/>
        <v/>
      </c>
      <c r="S106" s="21" t="str">
        <f t="shared" si="19"/>
        <v/>
      </c>
      <c r="T106" s="21" t="str">
        <f t="shared" si="7"/>
        <v/>
      </c>
      <c r="U106" s="21" t="str">
        <f t="shared" si="20"/>
        <v/>
      </c>
      <c r="V106" s="21" t="str">
        <f t="shared" si="21"/>
        <v/>
      </c>
      <c r="W106" s="21" t="str">
        <f t="shared" si="22"/>
        <v/>
      </c>
      <c r="X106" s="21" t="str">
        <f t="shared" si="23"/>
        <v/>
      </c>
      <c r="Y106" s="73" t="str">
        <f t="shared" si="8"/>
        <v/>
      </c>
      <c r="Z106" s="25" t="str">
        <f t="shared" si="9"/>
        <v/>
      </c>
      <c r="AA106" s="25" t="str">
        <f t="shared" si="24"/>
        <v/>
      </c>
      <c r="AB106" s="25" t="str">
        <f t="shared" si="25"/>
        <v/>
      </c>
      <c r="AC106" s="25" t="str">
        <f t="shared" si="26"/>
        <v/>
      </c>
      <c r="AD106" s="25" t="str">
        <f t="shared" si="27"/>
        <v/>
      </c>
      <c r="AE106" s="25" t="str">
        <f t="shared" si="10"/>
        <v/>
      </c>
      <c r="AF106" s="73" t="str">
        <f t="shared" si="28"/>
        <v/>
      </c>
    </row>
    <row r="107" spans="1:32" ht="24" x14ac:dyDescent="0.55000000000000004">
      <c r="A107" s="13" t="str">
        <f t="shared" si="31"/>
        <v>/* 12 */   [ac("", "cp0","")],</v>
      </c>
      <c r="B107" s="13">
        <f t="shared" si="29"/>
        <v>12</v>
      </c>
      <c r="C107" s="14" t="str">
        <f t="shared" si="11"/>
        <v>/* 12*/      [ac("La", "cp14","m")],</v>
      </c>
      <c r="D107" s="14" t="s">
        <v>1194</v>
      </c>
      <c r="E107" s="73" t="s">
        <v>1211</v>
      </c>
      <c r="F107" s="24" t="str">
        <f t="shared" si="12"/>
        <v>La</v>
      </c>
      <c r="G107" s="40" t="s">
        <v>1212</v>
      </c>
      <c r="H107" s="21" t="str">
        <f t="shared" si="13"/>
        <v>14</v>
      </c>
      <c r="I107" s="40" t="s">
        <v>1213</v>
      </c>
      <c r="J107" s="24" t="str">
        <f t="shared" si="14"/>
        <v>m</v>
      </c>
      <c r="K107" s="73" t="str">
        <f t="shared" si="30"/>
        <v>")],</v>
      </c>
      <c r="L107" s="48" t="str">
        <f t="shared" si="15"/>
        <v/>
      </c>
      <c r="M107" s="54" t="str">
        <f t="shared" si="4"/>
        <v/>
      </c>
      <c r="N107" s="55" t="str">
        <f t="shared" si="5"/>
        <v/>
      </c>
      <c r="O107" s="48" t="str">
        <f t="shared" si="16"/>
        <v/>
      </c>
      <c r="P107" s="41" t="str">
        <f t="shared" si="6"/>
        <v/>
      </c>
      <c r="Q107" s="26" t="str">
        <f t="shared" si="17"/>
        <v/>
      </c>
      <c r="R107" s="73" t="str">
        <f t="shared" si="18"/>
        <v/>
      </c>
      <c r="S107" s="24" t="str">
        <f t="shared" si="19"/>
        <v/>
      </c>
      <c r="T107" s="24" t="str">
        <f t="shared" si="7"/>
        <v/>
      </c>
      <c r="U107" s="24" t="str">
        <f t="shared" si="20"/>
        <v/>
      </c>
      <c r="V107" s="24" t="str">
        <f t="shared" si="21"/>
        <v/>
      </c>
      <c r="W107" s="24" t="str">
        <f t="shared" si="22"/>
        <v/>
      </c>
      <c r="X107" s="24" t="str">
        <f t="shared" si="23"/>
        <v/>
      </c>
      <c r="Y107" s="73" t="str">
        <f t="shared" si="8"/>
        <v/>
      </c>
      <c r="Z107" s="26" t="str">
        <f t="shared" si="9"/>
        <v/>
      </c>
      <c r="AA107" s="26" t="str">
        <f t="shared" si="24"/>
        <v/>
      </c>
      <c r="AB107" s="26" t="str">
        <f t="shared" si="25"/>
        <v/>
      </c>
      <c r="AC107" s="26" t="str">
        <f t="shared" si="26"/>
        <v/>
      </c>
      <c r="AD107" s="26" t="str">
        <f t="shared" si="27"/>
        <v/>
      </c>
      <c r="AE107" s="26" t="str">
        <f t="shared" si="10"/>
        <v/>
      </c>
      <c r="AF107" s="73" t="str">
        <f t="shared" si="28"/>
        <v/>
      </c>
    </row>
    <row r="108" spans="1:32" ht="24" x14ac:dyDescent="0.55000000000000004">
      <c r="A108" s="13" t="str">
        <f t="shared" si="31"/>
        <v>/* 13 */   [ac("", "cp0","")],</v>
      </c>
      <c r="B108" s="13">
        <f>+B107+1</f>
        <v>13</v>
      </c>
      <c r="C108" s="14" t="str">
        <f t="shared" si="11"/>
        <v>/* 13*/      [ac("Sol", "cp14","")],</v>
      </c>
      <c r="D108" s="14" t="s">
        <v>1194</v>
      </c>
      <c r="E108" s="73" t="s">
        <v>1211</v>
      </c>
      <c r="F108" s="21" t="str">
        <f t="shared" si="12"/>
        <v>Sol</v>
      </c>
      <c r="G108" s="39" t="s">
        <v>1212</v>
      </c>
      <c r="H108" s="21" t="str">
        <f t="shared" si="13"/>
        <v>14</v>
      </c>
      <c r="I108" s="39" t="s">
        <v>1213</v>
      </c>
      <c r="J108" s="21" t="str">
        <f t="shared" si="14"/>
        <v/>
      </c>
      <c r="K108" s="73" t="str">
        <f t="shared" si="30"/>
        <v>")],</v>
      </c>
      <c r="L108" s="47" t="str">
        <f t="shared" si="15"/>
        <v/>
      </c>
      <c r="M108" s="52" t="str">
        <f t="shared" si="4"/>
        <v/>
      </c>
      <c r="N108" s="53" t="str">
        <f t="shared" si="5"/>
        <v/>
      </c>
      <c r="O108" s="47" t="str">
        <f t="shared" si="16"/>
        <v/>
      </c>
      <c r="P108" s="49" t="str">
        <f t="shared" si="6"/>
        <v/>
      </c>
      <c r="Q108" s="25" t="str">
        <f t="shared" si="17"/>
        <v/>
      </c>
      <c r="R108" s="73" t="str">
        <f t="shared" si="18"/>
        <v/>
      </c>
      <c r="S108" s="21" t="str">
        <f t="shared" si="19"/>
        <v/>
      </c>
      <c r="T108" s="21" t="str">
        <f t="shared" si="7"/>
        <v/>
      </c>
      <c r="U108" s="21" t="str">
        <f t="shared" si="20"/>
        <v/>
      </c>
      <c r="V108" s="21" t="str">
        <f t="shared" si="21"/>
        <v/>
      </c>
      <c r="W108" s="21" t="str">
        <f t="shared" si="22"/>
        <v/>
      </c>
      <c r="X108" s="21" t="str">
        <f t="shared" si="23"/>
        <v/>
      </c>
      <c r="Y108" s="73" t="str">
        <f t="shared" si="8"/>
        <v/>
      </c>
      <c r="Z108" s="25" t="str">
        <f t="shared" si="9"/>
        <v/>
      </c>
      <c r="AA108" s="25" t="str">
        <f t="shared" si="24"/>
        <v/>
      </c>
      <c r="AB108" s="25" t="str">
        <f t="shared" si="25"/>
        <v/>
      </c>
      <c r="AC108" s="25" t="str">
        <f t="shared" si="26"/>
        <v/>
      </c>
      <c r="AD108" s="25" t="str">
        <f t="shared" si="27"/>
        <v/>
      </c>
      <c r="AE108" s="25" t="str">
        <f t="shared" si="10"/>
        <v/>
      </c>
      <c r="AF108" s="73" t="str">
        <f t="shared" si="28"/>
        <v/>
      </c>
    </row>
    <row r="109" spans="1:32" ht="24" x14ac:dyDescent="0.55000000000000004">
      <c r="A109" s="13" t="str">
        <f t="shared" si="31"/>
        <v>/* 14 */   [ac("", "cp0","")],</v>
      </c>
      <c r="B109" s="13">
        <f t="shared" si="29"/>
        <v>14</v>
      </c>
      <c r="C109" s="14" t="str">
        <f t="shared" si="11"/>
        <v>/* 14*/      [ac("Fa", "cp14","Mi")],</v>
      </c>
      <c r="D109" s="14" t="s">
        <v>1194</v>
      </c>
      <c r="E109" s="73" t="s">
        <v>1211</v>
      </c>
      <c r="F109" s="24" t="str">
        <f t="shared" si="12"/>
        <v>Fa</v>
      </c>
      <c r="G109" s="40" t="s">
        <v>1212</v>
      </c>
      <c r="H109" s="21" t="str">
        <f t="shared" si="13"/>
        <v>14</v>
      </c>
      <c r="I109" s="40" t="s">
        <v>1213</v>
      </c>
      <c r="J109" s="24" t="str">
        <f t="shared" si="14"/>
        <v>Mi</v>
      </c>
      <c r="K109" s="73" t="str">
        <f t="shared" si="30"/>
        <v>")],</v>
      </c>
      <c r="L109" s="48" t="str">
        <f t="shared" si="15"/>
        <v/>
      </c>
      <c r="M109" s="54" t="str">
        <f t="shared" si="4"/>
        <v/>
      </c>
      <c r="N109" s="55" t="str">
        <f t="shared" si="5"/>
        <v/>
      </c>
      <c r="O109" s="48" t="str">
        <f t="shared" si="16"/>
        <v/>
      </c>
      <c r="P109" s="41" t="str">
        <f t="shared" si="6"/>
        <v/>
      </c>
      <c r="Q109" s="26" t="str">
        <f t="shared" si="17"/>
        <v/>
      </c>
      <c r="R109" s="73" t="str">
        <f t="shared" si="18"/>
        <v/>
      </c>
      <c r="S109" s="24" t="str">
        <f t="shared" si="19"/>
        <v/>
      </c>
      <c r="T109" s="24" t="str">
        <f t="shared" si="7"/>
        <v/>
      </c>
      <c r="U109" s="24" t="str">
        <f t="shared" si="20"/>
        <v/>
      </c>
      <c r="V109" s="24" t="str">
        <f t="shared" si="21"/>
        <v/>
      </c>
      <c r="W109" s="24" t="str">
        <f t="shared" si="22"/>
        <v/>
      </c>
      <c r="X109" s="24" t="str">
        <f t="shared" si="23"/>
        <v/>
      </c>
      <c r="Y109" s="73" t="str">
        <f t="shared" si="8"/>
        <v/>
      </c>
      <c r="Z109" s="26" t="str">
        <f t="shared" si="9"/>
        <v/>
      </c>
      <c r="AA109" s="26" t="str">
        <f t="shared" si="24"/>
        <v/>
      </c>
      <c r="AB109" s="26" t="str">
        <f t="shared" si="25"/>
        <v/>
      </c>
      <c r="AC109" s="26" t="str">
        <f t="shared" si="26"/>
        <v/>
      </c>
      <c r="AD109" s="26" t="str">
        <f t="shared" si="27"/>
        <v/>
      </c>
      <c r="AE109" s="26" t="str">
        <f t="shared" si="10"/>
        <v/>
      </c>
      <c r="AF109" s="73" t="str">
        <f t="shared" si="28"/>
        <v/>
      </c>
    </row>
    <row r="110" spans="1:32" ht="24" x14ac:dyDescent="0.55000000000000004">
      <c r="A110" s="13" t="str">
        <f t="shared" si="31"/>
        <v>/* 15 */   [ac("", "cp0","")],</v>
      </c>
      <c r="B110" s="13">
        <f t="shared" si="29"/>
        <v>15</v>
      </c>
      <c r="C110" s="14" t="str">
        <f t="shared" si="11"/>
        <v>/* 15*/      [ac("La", "cp14","m"), ac("Mi","cp90","")],</v>
      </c>
      <c r="D110" s="14" t="s">
        <v>1194</v>
      </c>
      <c r="E110" s="73" t="s">
        <v>1211</v>
      </c>
      <c r="F110" s="21" t="str">
        <f t="shared" si="12"/>
        <v>La</v>
      </c>
      <c r="G110" s="39" t="s">
        <v>1212</v>
      </c>
      <c r="H110" s="21" t="str">
        <f t="shared" si="13"/>
        <v>14</v>
      </c>
      <c r="I110" s="39" t="s">
        <v>1213</v>
      </c>
      <c r="J110" s="21" t="str">
        <f t="shared" si="14"/>
        <v>m</v>
      </c>
      <c r="K110" s="73" t="str">
        <f t="shared" si="30"/>
        <v>"), ac("</v>
      </c>
      <c r="L110" s="47" t="str">
        <f t="shared" si="15"/>
        <v>Mi</v>
      </c>
      <c r="M110" s="52" t="str">
        <f t="shared" si="4"/>
        <v>","</v>
      </c>
      <c r="N110" s="53" t="str">
        <f t="shared" si="5"/>
        <v>cp</v>
      </c>
      <c r="O110" s="47" t="str">
        <f t="shared" si="16"/>
        <v>90</v>
      </c>
      <c r="P110" s="49" t="str">
        <f t="shared" si="6"/>
        <v>","</v>
      </c>
      <c r="Q110" s="25" t="str">
        <f t="shared" si="17"/>
        <v/>
      </c>
      <c r="R110" s="73" t="str">
        <f t="shared" si="18"/>
        <v>")],</v>
      </c>
      <c r="S110" s="21" t="str">
        <f t="shared" si="19"/>
        <v/>
      </c>
      <c r="T110" s="21" t="str">
        <f t="shared" si="7"/>
        <v/>
      </c>
      <c r="U110" s="21" t="str">
        <f t="shared" si="20"/>
        <v/>
      </c>
      <c r="V110" s="21" t="str">
        <f t="shared" si="21"/>
        <v/>
      </c>
      <c r="W110" s="21" t="str">
        <f t="shared" si="22"/>
        <v/>
      </c>
      <c r="X110" s="21" t="str">
        <f t="shared" si="23"/>
        <v/>
      </c>
      <c r="Y110" s="73" t="str">
        <f t="shared" si="8"/>
        <v/>
      </c>
      <c r="Z110" s="25" t="str">
        <f t="shared" si="9"/>
        <v/>
      </c>
      <c r="AA110" s="25" t="str">
        <f t="shared" si="24"/>
        <v/>
      </c>
      <c r="AB110" s="25" t="str">
        <f t="shared" si="25"/>
        <v/>
      </c>
      <c r="AC110" s="25" t="str">
        <f t="shared" si="26"/>
        <v/>
      </c>
      <c r="AD110" s="25" t="str">
        <f t="shared" si="27"/>
        <v/>
      </c>
      <c r="AE110" s="25" t="str">
        <f t="shared" si="10"/>
        <v/>
      </c>
      <c r="AF110" s="73" t="str">
        <f t="shared" si="28"/>
        <v/>
      </c>
    </row>
    <row r="111" spans="1:32" ht="24" x14ac:dyDescent="0.55000000000000004">
      <c r="A111" s="13" t="str">
        <f t="shared" si="31"/>
        <v>/* 16 */   [ac("", "cp0","")],</v>
      </c>
      <c r="B111" s="13">
        <f t="shared" si="29"/>
        <v>16</v>
      </c>
      <c r="C111" s="14" t="str">
        <f t="shared" si="11"/>
        <v>/* 16 */   [ac("", "cp0","")],</v>
      </c>
      <c r="D111" s="14" t="s">
        <v>1194</v>
      </c>
      <c r="E111" s="73" t="s">
        <v>1211</v>
      </c>
      <c r="F111" s="24" t="str">
        <f>IF(E79="","",E79)</f>
        <v/>
      </c>
      <c r="G111" s="40" t="s">
        <v>1212</v>
      </c>
      <c r="H111" s="21" t="str">
        <f t="shared" si="13"/>
        <v/>
      </c>
      <c r="I111" s="40" t="s">
        <v>1213</v>
      </c>
      <c r="J111" s="24" t="str">
        <f t="shared" si="14"/>
        <v/>
      </c>
      <c r="K111" s="73" t="str">
        <f t="shared" si="30"/>
        <v/>
      </c>
      <c r="L111" s="48" t="str">
        <f t="shared" si="15"/>
        <v/>
      </c>
      <c r="M111" s="54" t="str">
        <f t="shared" si="4"/>
        <v/>
      </c>
      <c r="N111" s="55" t="str">
        <f t="shared" si="5"/>
        <v/>
      </c>
      <c r="O111" s="48" t="str">
        <f t="shared" si="16"/>
        <v/>
      </c>
      <c r="P111" s="41" t="str">
        <f t="shared" si="6"/>
        <v/>
      </c>
      <c r="Q111" s="26" t="str">
        <f t="shared" si="17"/>
        <v/>
      </c>
      <c r="R111" s="73" t="str">
        <f t="shared" si="18"/>
        <v/>
      </c>
      <c r="S111" s="24" t="str">
        <f t="shared" si="19"/>
        <v/>
      </c>
      <c r="T111" s="24" t="str">
        <f t="shared" si="7"/>
        <v/>
      </c>
      <c r="U111" s="24" t="str">
        <f t="shared" si="20"/>
        <v/>
      </c>
      <c r="V111" s="24" t="str">
        <f t="shared" si="21"/>
        <v/>
      </c>
      <c r="W111" s="24" t="str">
        <f t="shared" si="22"/>
        <v/>
      </c>
      <c r="X111" s="24" t="str">
        <f t="shared" si="23"/>
        <v/>
      </c>
      <c r="Y111" s="73" t="str">
        <f t="shared" si="8"/>
        <v/>
      </c>
      <c r="Z111" s="26" t="str">
        <f t="shared" si="9"/>
        <v/>
      </c>
      <c r="AA111" s="26" t="str">
        <f t="shared" si="24"/>
        <v/>
      </c>
      <c r="AB111" s="26" t="str">
        <f t="shared" si="25"/>
        <v/>
      </c>
      <c r="AC111" s="26" t="str">
        <f t="shared" si="26"/>
        <v/>
      </c>
      <c r="AD111" s="26" t="str">
        <f t="shared" si="27"/>
        <v/>
      </c>
      <c r="AE111" s="26" t="str">
        <f t="shared" si="10"/>
        <v/>
      </c>
      <c r="AF111" s="73" t="str">
        <f t="shared" si="28"/>
        <v/>
      </c>
    </row>
    <row r="112" spans="1:32" ht="24" x14ac:dyDescent="0.55000000000000004">
      <c r="A112" s="13" t="str">
        <f t="shared" si="31"/>
        <v>/* 17 */   [ac("", "cp0","")],</v>
      </c>
      <c r="B112" s="13">
        <f>+B111+1</f>
        <v>17</v>
      </c>
      <c r="C112" s="14" t="str">
        <f t="shared" si="11"/>
        <v>/* 17*/      [ac("La", "cp14","m")],</v>
      </c>
      <c r="D112" s="14" t="s">
        <v>1194</v>
      </c>
      <c r="E112" s="73" t="s">
        <v>1211</v>
      </c>
      <c r="F112" s="21" t="str">
        <f t="shared" si="12"/>
        <v>La</v>
      </c>
      <c r="G112" s="39" t="s">
        <v>1212</v>
      </c>
      <c r="H112" s="21" t="str">
        <f t="shared" si="13"/>
        <v>14</v>
      </c>
      <c r="I112" s="39" t="s">
        <v>1213</v>
      </c>
      <c r="J112" s="21" t="str">
        <f t="shared" si="14"/>
        <v>m</v>
      </c>
      <c r="K112" s="73" t="str">
        <f t="shared" si="30"/>
        <v>")],</v>
      </c>
      <c r="L112" s="47" t="str">
        <f t="shared" si="15"/>
        <v/>
      </c>
      <c r="M112" s="52" t="str">
        <f t="shared" si="4"/>
        <v/>
      </c>
      <c r="N112" s="53" t="str">
        <f t="shared" si="5"/>
        <v/>
      </c>
      <c r="O112" s="47" t="str">
        <f t="shared" si="16"/>
        <v/>
      </c>
      <c r="P112" s="49" t="str">
        <f t="shared" si="6"/>
        <v/>
      </c>
      <c r="Q112" s="25" t="str">
        <f t="shared" si="17"/>
        <v/>
      </c>
      <c r="R112" s="73" t="str">
        <f t="shared" si="18"/>
        <v/>
      </c>
      <c r="S112" s="21" t="str">
        <f t="shared" si="19"/>
        <v/>
      </c>
      <c r="T112" s="21" t="str">
        <f t="shared" si="7"/>
        <v/>
      </c>
      <c r="U112" s="21" t="str">
        <f t="shared" si="20"/>
        <v/>
      </c>
      <c r="V112" s="21" t="str">
        <f t="shared" si="21"/>
        <v/>
      </c>
      <c r="W112" s="21" t="str">
        <f t="shared" si="22"/>
        <v/>
      </c>
      <c r="X112" s="21" t="str">
        <f t="shared" si="23"/>
        <v/>
      </c>
      <c r="Y112" s="73" t="str">
        <f t="shared" si="8"/>
        <v/>
      </c>
      <c r="Z112" s="25" t="str">
        <f t="shared" si="9"/>
        <v/>
      </c>
      <c r="AA112" s="25" t="str">
        <f t="shared" si="24"/>
        <v/>
      </c>
      <c r="AB112" s="25" t="str">
        <f t="shared" si="25"/>
        <v/>
      </c>
      <c r="AC112" s="25" t="str">
        <f t="shared" si="26"/>
        <v/>
      </c>
      <c r="AD112" s="25" t="str">
        <f t="shared" si="27"/>
        <v/>
      </c>
      <c r="AE112" s="25" t="str">
        <f t="shared" si="10"/>
        <v/>
      </c>
      <c r="AF112" s="73" t="str">
        <f t="shared" si="28"/>
        <v/>
      </c>
    </row>
    <row r="113" spans="1:32" ht="24" x14ac:dyDescent="0.55000000000000004">
      <c r="A113" s="13" t="str">
        <f t="shared" si="31"/>
        <v>/* 18 */   [ac("", "cp0","")],</v>
      </c>
      <c r="B113" s="13">
        <f t="shared" si="29"/>
        <v>18</v>
      </c>
      <c r="C113" s="14" t="str">
        <f t="shared" si="11"/>
        <v>/* 18*/      [ac("Mi", "cp14","")],</v>
      </c>
      <c r="D113" s="14" t="s">
        <v>1194</v>
      </c>
      <c r="E113" s="73" t="s">
        <v>1211</v>
      </c>
      <c r="F113" s="24" t="str">
        <f t="shared" si="12"/>
        <v>Mi</v>
      </c>
      <c r="G113" s="40" t="s">
        <v>1212</v>
      </c>
      <c r="H113" s="21" t="str">
        <f t="shared" si="13"/>
        <v>14</v>
      </c>
      <c r="I113" s="40" t="s">
        <v>1213</v>
      </c>
      <c r="J113" s="24" t="str">
        <f t="shared" si="14"/>
        <v/>
      </c>
      <c r="K113" s="73" t="str">
        <f t="shared" si="30"/>
        <v>")],</v>
      </c>
      <c r="L113" s="48" t="str">
        <f t="shared" si="15"/>
        <v/>
      </c>
      <c r="M113" s="54" t="str">
        <f t="shared" si="4"/>
        <v/>
      </c>
      <c r="N113" s="55" t="str">
        <f t="shared" si="5"/>
        <v/>
      </c>
      <c r="O113" s="48" t="str">
        <f t="shared" si="16"/>
        <v/>
      </c>
      <c r="P113" s="41" t="str">
        <f t="shared" si="6"/>
        <v/>
      </c>
      <c r="Q113" s="26" t="str">
        <f t="shared" si="17"/>
        <v/>
      </c>
      <c r="R113" s="73" t="str">
        <f t="shared" si="18"/>
        <v/>
      </c>
      <c r="S113" s="24" t="str">
        <f t="shared" si="19"/>
        <v/>
      </c>
      <c r="T113" s="24" t="str">
        <f t="shared" si="7"/>
        <v/>
      </c>
      <c r="U113" s="24" t="str">
        <f t="shared" si="20"/>
        <v/>
      </c>
      <c r="V113" s="24" t="str">
        <f t="shared" si="21"/>
        <v/>
      </c>
      <c r="W113" s="24" t="str">
        <f t="shared" si="22"/>
        <v/>
      </c>
      <c r="X113" s="24" t="str">
        <f t="shared" si="23"/>
        <v/>
      </c>
      <c r="Y113" s="73" t="str">
        <f t="shared" si="8"/>
        <v/>
      </c>
      <c r="Z113" s="26" t="str">
        <f t="shared" si="9"/>
        <v/>
      </c>
      <c r="AA113" s="26" t="str">
        <f t="shared" si="24"/>
        <v/>
      </c>
      <c r="AB113" s="26" t="str">
        <f t="shared" si="25"/>
        <v/>
      </c>
      <c r="AC113" s="26" t="str">
        <f t="shared" si="26"/>
        <v/>
      </c>
      <c r="AD113" s="26" t="str">
        <f t="shared" si="27"/>
        <v/>
      </c>
      <c r="AE113" s="26" t="str">
        <f t="shared" si="10"/>
        <v/>
      </c>
      <c r="AF113" s="73" t="str">
        <f t="shared" si="28"/>
        <v/>
      </c>
    </row>
    <row r="114" spans="1:32" ht="24" x14ac:dyDescent="0.55000000000000004">
      <c r="A114" s="13" t="str">
        <f t="shared" si="31"/>
        <v>/* 19 */   [ac("", "cp0","")],</v>
      </c>
      <c r="B114" s="13">
        <f t="shared" si="29"/>
        <v>19</v>
      </c>
      <c r="C114" s="14" t="str">
        <f t="shared" si="11"/>
        <v>/* 19 */   [ac("", "cp0","")],</v>
      </c>
      <c r="D114" s="14" t="s">
        <v>1194</v>
      </c>
      <c r="E114" s="73" t="s">
        <v>1211</v>
      </c>
      <c r="F114" s="21" t="str">
        <f t="shared" si="12"/>
        <v/>
      </c>
      <c r="G114" s="39" t="s">
        <v>1212</v>
      </c>
      <c r="H114" s="21" t="str">
        <f t="shared" si="13"/>
        <v/>
      </c>
      <c r="I114" s="39" t="s">
        <v>1213</v>
      </c>
      <c r="J114" s="21" t="str">
        <f t="shared" si="14"/>
        <v/>
      </c>
      <c r="K114" s="73" t="str">
        <f t="shared" si="30"/>
        <v/>
      </c>
      <c r="L114" s="47" t="str">
        <f t="shared" si="15"/>
        <v/>
      </c>
      <c r="M114" s="52" t="str">
        <f t="shared" si="4"/>
        <v/>
      </c>
      <c r="N114" s="53" t="str">
        <f t="shared" si="5"/>
        <v/>
      </c>
      <c r="O114" s="47" t="str">
        <f t="shared" si="16"/>
        <v/>
      </c>
      <c r="P114" s="49" t="str">
        <f t="shared" si="6"/>
        <v/>
      </c>
      <c r="Q114" s="25" t="str">
        <f t="shared" si="17"/>
        <v/>
      </c>
      <c r="R114" s="73" t="str">
        <f t="shared" si="18"/>
        <v/>
      </c>
      <c r="S114" s="21" t="str">
        <f t="shared" si="19"/>
        <v/>
      </c>
      <c r="T114" s="21" t="str">
        <f t="shared" si="7"/>
        <v/>
      </c>
      <c r="U114" s="21" t="str">
        <f t="shared" si="20"/>
        <v/>
      </c>
      <c r="V114" s="21" t="str">
        <f t="shared" si="21"/>
        <v/>
      </c>
      <c r="W114" s="21" t="str">
        <f t="shared" si="22"/>
        <v/>
      </c>
      <c r="X114" s="21" t="str">
        <f t="shared" si="23"/>
        <v/>
      </c>
      <c r="Y114" s="73" t="str">
        <f t="shared" si="8"/>
        <v/>
      </c>
      <c r="Z114" s="25" t="str">
        <f t="shared" si="9"/>
        <v/>
      </c>
      <c r="AA114" s="25" t="str">
        <f t="shared" si="24"/>
        <v/>
      </c>
      <c r="AB114" s="25" t="str">
        <f t="shared" si="25"/>
        <v/>
      </c>
      <c r="AC114" s="25" t="str">
        <f t="shared" si="26"/>
        <v/>
      </c>
      <c r="AD114" s="25" t="str">
        <f t="shared" si="27"/>
        <v/>
      </c>
      <c r="AE114" s="25" t="str">
        <f t="shared" si="10"/>
        <v/>
      </c>
      <c r="AF114" s="73" t="str">
        <f t="shared" si="28"/>
        <v/>
      </c>
    </row>
    <row r="115" spans="1:32" ht="24" x14ac:dyDescent="0.55000000000000004">
      <c r="A115" s="13" t="str">
        <f t="shared" si="31"/>
        <v>/* 20 */   [ac("", "cp0","")],</v>
      </c>
      <c r="B115" s="13">
        <f t="shared" si="29"/>
        <v>20</v>
      </c>
      <c r="C115" s="14" t="str">
        <f t="shared" si="11"/>
        <v>/* 20*/      [ac("La", "cp14","m")],</v>
      </c>
      <c r="D115" s="14" t="s">
        <v>1194</v>
      </c>
      <c r="E115" s="73" t="s">
        <v>1211</v>
      </c>
      <c r="F115" s="24" t="str">
        <f t="shared" si="12"/>
        <v>La</v>
      </c>
      <c r="G115" s="40" t="s">
        <v>1212</v>
      </c>
      <c r="H115" s="21" t="str">
        <f t="shared" si="13"/>
        <v>14</v>
      </c>
      <c r="I115" s="40" t="s">
        <v>1213</v>
      </c>
      <c r="J115" s="24" t="str">
        <f t="shared" si="14"/>
        <v>m</v>
      </c>
      <c r="K115" s="73" t="str">
        <f t="shared" si="30"/>
        <v>")],</v>
      </c>
      <c r="L115" s="48" t="str">
        <f t="shared" si="15"/>
        <v/>
      </c>
      <c r="M115" s="54" t="str">
        <f t="shared" si="4"/>
        <v/>
      </c>
      <c r="N115" s="55" t="str">
        <f t="shared" si="5"/>
        <v/>
      </c>
      <c r="O115" s="48" t="str">
        <f t="shared" si="16"/>
        <v/>
      </c>
      <c r="P115" s="41" t="str">
        <f t="shared" si="6"/>
        <v/>
      </c>
      <c r="Q115" s="26" t="str">
        <f t="shared" si="17"/>
        <v/>
      </c>
      <c r="R115" s="73" t="str">
        <f t="shared" si="18"/>
        <v/>
      </c>
      <c r="S115" s="24" t="str">
        <f t="shared" si="19"/>
        <v/>
      </c>
      <c r="T115" s="24" t="str">
        <f t="shared" si="7"/>
        <v/>
      </c>
      <c r="U115" s="24" t="str">
        <f t="shared" si="20"/>
        <v/>
      </c>
      <c r="V115" s="24" t="str">
        <f t="shared" si="21"/>
        <v/>
      </c>
      <c r="W115" s="24" t="str">
        <f t="shared" si="22"/>
        <v/>
      </c>
      <c r="X115" s="24" t="str">
        <f t="shared" si="23"/>
        <v/>
      </c>
      <c r="Y115" s="73" t="str">
        <f t="shared" si="8"/>
        <v/>
      </c>
      <c r="Z115" s="26" t="str">
        <f t="shared" si="9"/>
        <v/>
      </c>
      <c r="AA115" s="26" t="str">
        <f t="shared" si="24"/>
        <v/>
      </c>
      <c r="AB115" s="26" t="str">
        <f t="shared" si="25"/>
        <v/>
      </c>
      <c r="AC115" s="26" t="str">
        <f t="shared" si="26"/>
        <v/>
      </c>
      <c r="AD115" s="26" t="str">
        <f t="shared" si="27"/>
        <v/>
      </c>
      <c r="AE115" s="26" t="str">
        <f t="shared" si="10"/>
        <v/>
      </c>
      <c r="AF115" s="73" t="str">
        <f t="shared" si="28"/>
        <v/>
      </c>
    </row>
    <row r="116" spans="1:32" ht="24" x14ac:dyDescent="0.55000000000000004">
      <c r="A116" s="13" t="str">
        <f t="shared" si="31"/>
        <v>/* 21 */   [ac("", "cp0","")],</v>
      </c>
      <c r="B116" s="13">
        <f t="shared" si="29"/>
        <v>21</v>
      </c>
      <c r="C116" s="14" t="str">
        <f t="shared" si="11"/>
        <v>/* 21*/      [ac("Sol", "cp14","")],</v>
      </c>
      <c r="D116" s="14" t="s">
        <v>1194</v>
      </c>
      <c r="E116" s="73" t="s">
        <v>1211</v>
      </c>
      <c r="F116" s="21" t="str">
        <f t="shared" si="12"/>
        <v>Sol</v>
      </c>
      <c r="G116" s="39" t="s">
        <v>1212</v>
      </c>
      <c r="H116" s="21" t="str">
        <f t="shared" si="13"/>
        <v>14</v>
      </c>
      <c r="I116" s="39" t="s">
        <v>1213</v>
      </c>
      <c r="J116" s="21" t="str">
        <f t="shared" si="14"/>
        <v/>
      </c>
      <c r="K116" s="73" t="str">
        <f t="shared" si="30"/>
        <v>")],</v>
      </c>
      <c r="L116" s="47" t="str">
        <f t="shared" si="15"/>
        <v/>
      </c>
      <c r="M116" s="52" t="str">
        <f t="shared" si="4"/>
        <v/>
      </c>
      <c r="N116" s="53" t="str">
        <f t="shared" si="5"/>
        <v/>
      </c>
      <c r="O116" s="47" t="str">
        <f t="shared" si="16"/>
        <v/>
      </c>
      <c r="P116" s="49" t="str">
        <f t="shared" si="6"/>
        <v/>
      </c>
      <c r="Q116" s="25" t="str">
        <f t="shared" si="17"/>
        <v/>
      </c>
      <c r="R116" s="73" t="str">
        <f t="shared" si="18"/>
        <v/>
      </c>
      <c r="S116" s="21" t="str">
        <f t="shared" si="19"/>
        <v/>
      </c>
      <c r="T116" s="21" t="str">
        <f t="shared" si="7"/>
        <v/>
      </c>
      <c r="U116" s="21" t="str">
        <f t="shared" si="20"/>
        <v/>
      </c>
      <c r="V116" s="21" t="str">
        <f t="shared" si="21"/>
        <v/>
      </c>
      <c r="W116" s="21" t="str">
        <f t="shared" si="22"/>
        <v/>
      </c>
      <c r="X116" s="21" t="str">
        <f t="shared" si="23"/>
        <v/>
      </c>
      <c r="Y116" s="73" t="str">
        <f t="shared" si="8"/>
        <v/>
      </c>
      <c r="Z116" s="25" t="str">
        <f t="shared" si="9"/>
        <v/>
      </c>
      <c r="AA116" s="25" t="str">
        <f t="shared" si="24"/>
        <v/>
      </c>
      <c r="AB116" s="25" t="str">
        <f t="shared" si="25"/>
        <v/>
      </c>
      <c r="AC116" s="25" t="str">
        <f t="shared" si="26"/>
        <v/>
      </c>
      <c r="AD116" s="25" t="str">
        <f t="shared" si="27"/>
        <v/>
      </c>
      <c r="AE116" s="25" t="str">
        <f t="shared" si="10"/>
        <v/>
      </c>
      <c r="AF116" s="73" t="str">
        <f t="shared" si="28"/>
        <v/>
      </c>
    </row>
    <row r="117" spans="1:32" ht="24" x14ac:dyDescent="0.55000000000000004">
      <c r="A117" s="13" t="str">
        <f t="shared" si="31"/>
        <v>/* 22 */   [ac("", "cp0","")],</v>
      </c>
      <c r="B117" s="13">
        <f t="shared" si="29"/>
        <v>22</v>
      </c>
      <c r="C117" s="14" t="str">
        <f t="shared" si="11"/>
        <v>/* 22*/      [ac("Fa", "cp14","Mi")],</v>
      </c>
      <c r="D117" s="14" t="s">
        <v>1194</v>
      </c>
      <c r="E117" s="73" t="s">
        <v>1211</v>
      </c>
      <c r="F117" s="24" t="str">
        <f t="shared" si="12"/>
        <v>Fa</v>
      </c>
      <c r="G117" s="40" t="s">
        <v>1212</v>
      </c>
      <c r="H117" s="21" t="str">
        <f t="shared" si="13"/>
        <v>14</v>
      </c>
      <c r="I117" s="40" t="s">
        <v>1213</v>
      </c>
      <c r="J117" s="24" t="str">
        <f t="shared" si="14"/>
        <v>Mi</v>
      </c>
      <c r="K117" s="73" t="str">
        <f t="shared" si="30"/>
        <v>")],</v>
      </c>
      <c r="L117" s="48" t="str">
        <f t="shared" si="15"/>
        <v/>
      </c>
      <c r="M117" s="54" t="str">
        <f t="shared" si="4"/>
        <v/>
      </c>
      <c r="N117" s="55" t="str">
        <f t="shared" si="5"/>
        <v/>
      </c>
      <c r="O117" s="48" t="str">
        <f t="shared" si="16"/>
        <v/>
      </c>
      <c r="P117" s="41" t="str">
        <f t="shared" si="6"/>
        <v/>
      </c>
      <c r="Q117" s="26" t="str">
        <f t="shared" si="17"/>
        <v/>
      </c>
      <c r="R117" s="73" t="str">
        <f t="shared" si="18"/>
        <v/>
      </c>
      <c r="S117" s="24" t="str">
        <f t="shared" si="19"/>
        <v/>
      </c>
      <c r="T117" s="24" t="str">
        <f t="shared" si="7"/>
        <v/>
      </c>
      <c r="U117" s="24" t="str">
        <f t="shared" si="20"/>
        <v/>
      </c>
      <c r="V117" s="24" t="str">
        <f t="shared" si="21"/>
        <v/>
      </c>
      <c r="W117" s="24" t="str">
        <f t="shared" si="22"/>
        <v/>
      </c>
      <c r="X117" s="24" t="str">
        <f t="shared" si="23"/>
        <v/>
      </c>
      <c r="Y117" s="73" t="str">
        <f t="shared" si="8"/>
        <v/>
      </c>
      <c r="Z117" s="26" t="str">
        <f t="shared" si="9"/>
        <v/>
      </c>
      <c r="AA117" s="26" t="str">
        <f t="shared" si="24"/>
        <v/>
      </c>
      <c r="AB117" s="26" t="str">
        <f t="shared" si="25"/>
        <v/>
      </c>
      <c r="AC117" s="26" t="str">
        <f t="shared" si="26"/>
        <v/>
      </c>
      <c r="AD117" s="26" t="str">
        <f t="shared" si="27"/>
        <v/>
      </c>
      <c r="AE117" s="26" t="str">
        <f t="shared" si="10"/>
        <v/>
      </c>
      <c r="AF117" s="73" t="str">
        <f t="shared" si="28"/>
        <v/>
      </c>
    </row>
    <row r="118" spans="1:32" ht="24" x14ac:dyDescent="0.55000000000000004">
      <c r="A118" s="13" t="str">
        <f t="shared" si="31"/>
        <v>/* 23 */   [ac("", "cp0","")],</v>
      </c>
      <c r="B118" s="13">
        <f t="shared" si="29"/>
        <v>23</v>
      </c>
      <c r="C118" s="14" t="str">
        <f t="shared" si="11"/>
        <v/>
      </c>
      <c r="D118" s="14"/>
      <c r="E118" s="73" t="s">
        <v>1211</v>
      </c>
      <c r="F118" s="21" t="str">
        <f t="shared" si="12"/>
        <v/>
      </c>
      <c r="G118" s="39" t="s">
        <v>1212</v>
      </c>
      <c r="H118" s="21" t="str">
        <f t="shared" si="13"/>
        <v/>
      </c>
      <c r="I118" s="39" t="s">
        <v>1213</v>
      </c>
      <c r="J118" s="21" t="str">
        <f t="shared" si="14"/>
        <v/>
      </c>
      <c r="K118" s="73" t="str">
        <f t="shared" si="30"/>
        <v/>
      </c>
      <c r="L118" s="47" t="str">
        <f t="shared" si="15"/>
        <v/>
      </c>
      <c r="M118" s="52" t="str">
        <f t="shared" si="4"/>
        <v/>
      </c>
      <c r="N118" s="53" t="str">
        <f t="shared" si="5"/>
        <v/>
      </c>
      <c r="O118" s="47" t="str">
        <f t="shared" si="16"/>
        <v/>
      </c>
      <c r="P118" s="49" t="str">
        <f t="shared" si="6"/>
        <v/>
      </c>
      <c r="Q118" s="25" t="str">
        <f t="shared" si="17"/>
        <v/>
      </c>
      <c r="R118" s="73" t="str">
        <f t="shared" si="18"/>
        <v/>
      </c>
      <c r="S118" s="21" t="str">
        <f t="shared" si="19"/>
        <v/>
      </c>
      <c r="T118" s="21" t="str">
        <f t="shared" si="7"/>
        <v/>
      </c>
      <c r="U118" s="21" t="str">
        <f t="shared" si="20"/>
        <v/>
      </c>
      <c r="V118" s="21" t="str">
        <f t="shared" si="21"/>
        <v/>
      </c>
      <c r="W118" s="21" t="str">
        <f t="shared" si="22"/>
        <v/>
      </c>
      <c r="X118" s="21" t="str">
        <f t="shared" si="23"/>
        <v/>
      </c>
      <c r="Y118" s="73" t="str">
        <f t="shared" si="8"/>
        <v/>
      </c>
      <c r="Z118" s="25" t="str">
        <f t="shared" si="9"/>
        <v/>
      </c>
      <c r="AA118" s="25" t="str">
        <f t="shared" si="24"/>
        <v/>
      </c>
      <c r="AB118" s="25" t="str">
        <f t="shared" si="25"/>
        <v/>
      </c>
      <c r="AC118" s="25" t="str">
        <f t="shared" si="26"/>
        <v/>
      </c>
      <c r="AD118" s="25" t="str">
        <f t="shared" si="27"/>
        <v/>
      </c>
      <c r="AE118" s="25" t="str">
        <f t="shared" si="10"/>
        <v/>
      </c>
      <c r="AF118" s="73" t="str">
        <f t="shared" si="28"/>
        <v/>
      </c>
    </row>
    <row r="119" spans="1:32" ht="24" x14ac:dyDescent="0.55000000000000004">
      <c r="A119" s="13" t="str">
        <f t="shared" si="31"/>
        <v>/* 24 */   [ac("", "cp0","")],</v>
      </c>
      <c r="B119" s="13">
        <f t="shared" si="29"/>
        <v>24</v>
      </c>
      <c r="C119" s="14" t="str">
        <f t="shared" si="11"/>
        <v/>
      </c>
      <c r="D119" s="14"/>
      <c r="E119" s="73" t="s">
        <v>1211</v>
      </c>
      <c r="F119" s="24" t="str">
        <f t="shared" si="12"/>
        <v/>
      </c>
      <c r="G119" s="40" t="s">
        <v>1212</v>
      </c>
      <c r="H119" s="21" t="str">
        <f t="shared" si="13"/>
        <v/>
      </c>
      <c r="I119" s="40" t="s">
        <v>1213</v>
      </c>
      <c r="J119" s="24" t="str">
        <f t="shared" si="14"/>
        <v/>
      </c>
      <c r="K119" s="73" t="str">
        <f t="shared" si="30"/>
        <v/>
      </c>
      <c r="L119" s="48" t="str">
        <f t="shared" si="15"/>
        <v/>
      </c>
      <c r="M119" s="54" t="str">
        <f t="shared" si="4"/>
        <v/>
      </c>
      <c r="N119" s="55" t="str">
        <f t="shared" si="5"/>
        <v/>
      </c>
      <c r="O119" s="48" t="str">
        <f t="shared" si="16"/>
        <v/>
      </c>
      <c r="P119" s="41" t="str">
        <f t="shared" si="6"/>
        <v/>
      </c>
      <c r="Q119" s="26" t="str">
        <f t="shared" si="17"/>
        <v/>
      </c>
      <c r="R119" s="73" t="str">
        <f t="shared" si="18"/>
        <v/>
      </c>
      <c r="S119" s="24" t="str">
        <f t="shared" si="19"/>
        <v/>
      </c>
      <c r="T119" s="24" t="str">
        <f t="shared" si="7"/>
        <v/>
      </c>
      <c r="U119" s="24" t="str">
        <f t="shared" si="20"/>
        <v/>
      </c>
      <c r="V119" s="24" t="str">
        <f t="shared" si="21"/>
        <v/>
      </c>
      <c r="W119" s="24" t="str">
        <f t="shared" si="22"/>
        <v/>
      </c>
      <c r="X119" s="24" t="str">
        <f t="shared" si="23"/>
        <v/>
      </c>
      <c r="Y119" s="73" t="str">
        <f t="shared" si="8"/>
        <v/>
      </c>
      <c r="Z119" s="26" t="str">
        <f t="shared" si="9"/>
        <v/>
      </c>
      <c r="AA119" s="26" t="str">
        <f t="shared" si="24"/>
        <v/>
      </c>
      <c r="AB119" s="26" t="str">
        <f t="shared" si="25"/>
        <v/>
      </c>
      <c r="AC119" s="26" t="str">
        <f t="shared" si="26"/>
        <v/>
      </c>
      <c r="AD119" s="26" t="str">
        <f t="shared" si="27"/>
        <v/>
      </c>
      <c r="AE119" s="26" t="str">
        <f t="shared" si="10"/>
        <v/>
      </c>
      <c r="AF119" s="73" t="str">
        <f t="shared" si="28"/>
        <v/>
      </c>
    </row>
    <row r="120" spans="1:32" ht="24" x14ac:dyDescent="0.55000000000000004">
      <c r="A120" s="13" t="str">
        <f t="shared" si="31"/>
        <v>/* 25 */   [ac("", "cp0","")],</v>
      </c>
      <c r="B120" s="13">
        <f t="shared" si="29"/>
        <v>25</v>
      </c>
      <c r="C120" s="14" t="str">
        <f t="shared" si="11"/>
        <v/>
      </c>
      <c r="D120" s="14"/>
      <c r="E120" s="73" t="s">
        <v>1211</v>
      </c>
      <c r="F120" s="21" t="str">
        <f t="shared" si="12"/>
        <v/>
      </c>
      <c r="G120" s="39" t="s">
        <v>1212</v>
      </c>
      <c r="H120" s="21" t="str">
        <f t="shared" si="13"/>
        <v/>
      </c>
      <c r="I120" s="39" t="s">
        <v>1213</v>
      </c>
      <c r="J120" s="21" t="str">
        <f t="shared" si="14"/>
        <v/>
      </c>
      <c r="K120" s="73" t="str">
        <f t="shared" si="30"/>
        <v/>
      </c>
      <c r="L120" s="47" t="str">
        <f t="shared" si="15"/>
        <v/>
      </c>
      <c r="M120" s="52" t="str">
        <f t="shared" si="4"/>
        <v/>
      </c>
      <c r="N120" s="53" t="str">
        <f t="shared" si="5"/>
        <v/>
      </c>
      <c r="O120" s="47" t="str">
        <f t="shared" si="16"/>
        <v/>
      </c>
      <c r="P120" s="49" t="str">
        <f t="shared" si="6"/>
        <v/>
      </c>
      <c r="Q120" s="25" t="str">
        <f t="shared" si="17"/>
        <v/>
      </c>
      <c r="R120" s="73" t="str">
        <f t="shared" si="18"/>
        <v/>
      </c>
      <c r="S120" s="21" t="str">
        <f t="shared" si="19"/>
        <v/>
      </c>
      <c r="T120" s="21" t="str">
        <f t="shared" si="7"/>
        <v/>
      </c>
      <c r="U120" s="21" t="str">
        <f t="shared" si="20"/>
        <v/>
      </c>
      <c r="V120" s="21" t="str">
        <f t="shared" si="21"/>
        <v/>
      </c>
      <c r="W120" s="21" t="str">
        <f t="shared" si="22"/>
        <v/>
      </c>
      <c r="X120" s="21" t="str">
        <f t="shared" si="23"/>
        <v/>
      </c>
      <c r="Y120" s="73" t="str">
        <f t="shared" si="8"/>
        <v/>
      </c>
      <c r="Z120" s="25" t="str">
        <f t="shared" si="9"/>
        <v/>
      </c>
      <c r="AA120" s="25" t="str">
        <f t="shared" si="24"/>
        <v/>
      </c>
      <c r="AB120" s="25" t="str">
        <f t="shared" si="25"/>
        <v/>
      </c>
      <c r="AC120" s="25" t="str">
        <f t="shared" si="26"/>
        <v/>
      </c>
      <c r="AD120" s="25" t="str">
        <f t="shared" si="27"/>
        <v/>
      </c>
      <c r="AE120" s="25" t="str">
        <f t="shared" si="10"/>
        <v/>
      </c>
      <c r="AF120" s="73" t="str">
        <f t="shared" si="28"/>
        <v/>
      </c>
    </row>
    <row r="121" spans="1:32" ht="24" x14ac:dyDescent="0.55000000000000004">
      <c r="A121" s="13" t="str">
        <f t="shared" si="31"/>
        <v>/* 26 */   [ac("", "cp0","")],</v>
      </c>
      <c r="B121" s="13">
        <f t="shared" si="29"/>
        <v>26</v>
      </c>
      <c r="C121" s="14" t="str">
        <f t="shared" si="11"/>
        <v/>
      </c>
      <c r="D121" s="14"/>
      <c r="E121" s="73" t="s">
        <v>1211</v>
      </c>
      <c r="F121" s="24" t="str">
        <f t="shared" si="12"/>
        <v/>
      </c>
      <c r="G121" s="40" t="s">
        <v>1212</v>
      </c>
      <c r="H121" s="21" t="str">
        <f t="shared" si="13"/>
        <v/>
      </c>
      <c r="I121" s="40" t="s">
        <v>1213</v>
      </c>
      <c r="J121" s="24" t="str">
        <f t="shared" si="14"/>
        <v/>
      </c>
      <c r="K121" s="73" t="str">
        <f t="shared" si="30"/>
        <v/>
      </c>
      <c r="L121" s="48" t="str">
        <f t="shared" si="15"/>
        <v/>
      </c>
      <c r="M121" s="54" t="str">
        <f t="shared" si="4"/>
        <v/>
      </c>
      <c r="N121" s="55" t="str">
        <f t="shared" si="5"/>
        <v/>
      </c>
      <c r="O121" s="48" t="str">
        <f t="shared" si="16"/>
        <v/>
      </c>
      <c r="P121" s="41" t="str">
        <f t="shared" si="6"/>
        <v/>
      </c>
      <c r="Q121" s="26" t="str">
        <f t="shared" si="17"/>
        <v/>
      </c>
      <c r="R121" s="73" t="str">
        <f t="shared" si="18"/>
        <v/>
      </c>
      <c r="S121" s="24" t="str">
        <f t="shared" si="19"/>
        <v/>
      </c>
      <c r="T121" s="24" t="str">
        <f t="shared" si="7"/>
        <v/>
      </c>
      <c r="U121" s="24" t="str">
        <f t="shared" si="20"/>
        <v/>
      </c>
      <c r="V121" s="24" t="str">
        <f t="shared" si="21"/>
        <v/>
      </c>
      <c r="W121" s="24" t="str">
        <f t="shared" si="22"/>
        <v/>
      </c>
      <c r="X121" s="24" t="str">
        <f t="shared" si="23"/>
        <v/>
      </c>
      <c r="Y121" s="73" t="str">
        <f t="shared" si="8"/>
        <v/>
      </c>
      <c r="Z121" s="26" t="str">
        <f t="shared" si="9"/>
        <v/>
      </c>
      <c r="AA121" s="26" t="str">
        <f t="shared" si="24"/>
        <v/>
      </c>
      <c r="AB121" s="26" t="str">
        <f t="shared" si="25"/>
        <v/>
      </c>
      <c r="AC121" s="26" t="str">
        <f t="shared" si="26"/>
        <v/>
      </c>
      <c r="AD121" s="26" t="str">
        <f t="shared" si="27"/>
        <v/>
      </c>
      <c r="AE121" s="26" t="str">
        <f t="shared" si="10"/>
        <v/>
      </c>
      <c r="AF121" s="73" t="str">
        <f t="shared" si="28"/>
        <v/>
      </c>
    </row>
    <row r="122" spans="1:32" ht="24" x14ac:dyDescent="0.55000000000000004">
      <c r="A122" s="13" t="str">
        <f t="shared" si="31"/>
        <v>/* 27 */   [ac("", "cp0","")],</v>
      </c>
      <c r="B122" s="13">
        <f t="shared" si="29"/>
        <v>27</v>
      </c>
      <c r="C122" s="14" t="str">
        <f t="shared" si="11"/>
        <v/>
      </c>
      <c r="D122" s="14"/>
      <c r="E122" s="73" t="s">
        <v>1211</v>
      </c>
      <c r="F122" s="21" t="str">
        <f t="shared" si="12"/>
        <v/>
      </c>
      <c r="G122" s="39" t="s">
        <v>1212</v>
      </c>
      <c r="H122" s="21" t="str">
        <f t="shared" si="13"/>
        <v/>
      </c>
      <c r="I122" s="39" t="s">
        <v>1213</v>
      </c>
      <c r="J122" s="21" t="str">
        <f>IF(G93="","",G93)</f>
        <v/>
      </c>
      <c r="K122" s="73" t="str">
        <f t="shared" si="30"/>
        <v/>
      </c>
      <c r="L122" s="47" t="str">
        <f t="shared" si="15"/>
        <v/>
      </c>
      <c r="M122" s="52" t="str">
        <f t="shared" si="4"/>
        <v/>
      </c>
      <c r="N122" s="53" t="str">
        <f t="shared" si="5"/>
        <v/>
      </c>
      <c r="O122" s="47" t="str">
        <f t="shared" si="16"/>
        <v/>
      </c>
      <c r="P122" s="49" t="str">
        <f t="shared" si="6"/>
        <v/>
      </c>
      <c r="Q122" s="25" t="str">
        <f t="shared" si="17"/>
        <v/>
      </c>
      <c r="R122" s="73" t="str">
        <f t="shared" si="18"/>
        <v/>
      </c>
      <c r="S122" s="21" t="str">
        <f t="shared" si="19"/>
        <v/>
      </c>
      <c r="T122" s="21" t="str">
        <f t="shared" si="7"/>
        <v/>
      </c>
      <c r="U122" s="21" t="str">
        <f t="shared" si="20"/>
        <v/>
      </c>
      <c r="V122" s="21" t="str">
        <f t="shared" si="21"/>
        <v/>
      </c>
      <c r="W122" s="21" t="str">
        <f t="shared" si="22"/>
        <v/>
      </c>
      <c r="X122" s="21" t="str">
        <f t="shared" si="23"/>
        <v/>
      </c>
      <c r="Y122" s="73" t="str">
        <f t="shared" si="8"/>
        <v/>
      </c>
      <c r="Z122" s="25" t="str">
        <f t="shared" si="9"/>
        <v/>
      </c>
      <c r="AA122" s="25" t="str">
        <f t="shared" si="24"/>
        <v/>
      </c>
      <c r="AB122" s="25" t="str">
        <f t="shared" si="25"/>
        <v/>
      </c>
      <c r="AC122" s="25" t="str">
        <f t="shared" si="26"/>
        <v/>
      </c>
      <c r="AD122" s="25" t="str">
        <f t="shared" si="27"/>
        <v/>
      </c>
      <c r="AE122" s="25" t="str">
        <f t="shared" si="10"/>
        <v/>
      </c>
      <c r="AF122" s="73" t="str">
        <f t="shared" si="28"/>
        <v/>
      </c>
    </row>
    <row r="123" spans="1:32" x14ac:dyDescent="0.55000000000000004">
      <c r="C123" s="62" t="s">
        <v>1218</v>
      </c>
      <c r="D123" s="62"/>
    </row>
    <row r="125" spans="1:32" x14ac:dyDescent="0.55000000000000004">
      <c r="C125" s="59" t="s">
        <v>1329</v>
      </c>
    </row>
    <row r="126" spans="1:32" x14ac:dyDescent="0.55000000000000004">
      <c r="C126" s="64" t="s">
        <v>1330</v>
      </c>
      <c r="E126" t="s">
        <v>1190</v>
      </c>
      <c r="F126" s="15" t="s">
        <v>1256</v>
      </c>
      <c r="G126" s="15" t="s">
        <v>1257</v>
      </c>
      <c r="H126" s="15" t="s">
        <v>1190</v>
      </c>
      <c r="I126" s="15" t="s">
        <v>1256</v>
      </c>
      <c r="J126" s="22" t="s">
        <v>1257</v>
      </c>
      <c r="O126"/>
      <c r="Q126"/>
    </row>
    <row r="127" spans="1:32" ht="27" x14ac:dyDescent="0.65">
      <c r="B127" s="13">
        <v>1</v>
      </c>
      <c r="C127" s="14" t="str">
        <f t="shared" ref="C127" si="32">IF((E127&amp;D127)="","",_xlfn.CONCAT("/* ",B127," */","        ","""",D127,"""",","))</f>
        <v>/* 1 */        "¡ABBÁ, PADRE, PADRE!",</v>
      </c>
      <c r="D127" s="76" t="s">
        <v>1439</v>
      </c>
      <c r="E127" s="74" t="s">
        <v>1450</v>
      </c>
      <c r="F127" s="79"/>
      <c r="G127" s="80" t="s">
        <v>1217</v>
      </c>
      <c r="H127" s="81"/>
      <c r="I127" s="74" t="s">
        <v>1150</v>
      </c>
      <c r="J127" s="79"/>
      <c r="K127" s="81" t="s">
        <v>1450</v>
      </c>
      <c r="L127" s="81"/>
      <c r="O127"/>
      <c r="P127"/>
      <c r="Q127"/>
      <c r="R127"/>
      <c r="V127" s="15"/>
      <c r="Y127"/>
      <c r="AB127" s="15"/>
      <c r="AF127"/>
    </row>
    <row r="128" spans="1:32" ht="27" x14ac:dyDescent="0.65">
      <c r="B128" s="13">
        <f>+B127+1</f>
        <v>2</v>
      </c>
      <c r="C128" s="14" t="str">
        <f t="shared" ref="C128:C153" si="33">IF(F157="","",_xlfn.CONCAT("/* ",B128," */", "        ","""", D128,"""",","))</f>
        <v>/* 2 */        "ESTE MISMO ESPÍRITU",</v>
      </c>
      <c r="D128" s="77" t="s">
        <v>1440</v>
      </c>
      <c r="E128" s="75" t="s">
        <v>1123</v>
      </c>
      <c r="F128" s="82" t="s">
        <v>1214</v>
      </c>
      <c r="G128" s="83"/>
      <c r="H128" s="84"/>
      <c r="I128" s="75"/>
      <c r="J128" s="82"/>
      <c r="K128" s="84"/>
      <c r="L128" s="84"/>
      <c r="O128"/>
      <c r="P128"/>
      <c r="Q128"/>
      <c r="R128"/>
      <c r="V128" s="15"/>
      <c r="Y128"/>
      <c r="AB128" s="15"/>
      <c r="AF128"/>
    </row>
    <row r="129" spans="2:32" ht="27" x14ac:dyDescent="0.65">
      <c r="B129" s="13">
        <f t="shared" ref="B129:B153" si="34">+B128+1</f>
        <v>3</v>
      </c>
      <c r="C129" s="14" t="str">
        <f t="shared" si="33"/>
        <v>/* 3 */        "DA TESTIMONIO A NUESTRO ESPÍRITU",</v>
      </c>
      <c r="D129" s="76" t="s">
        <v>1441</v>
      </c>
      <c r="E129" s="74" t="s">
        <v>1178</v>
      </c>
      <c r="F129" s="79" t="s">
        <v>1214</v>
      </c>
      <c r="G129" s="80" t="s">
        <v>1123</v>
      </c>
      <c r="H129" s="81" t="s">
        <v>1214</v>
      </c>
      <c r="I129" s="74" t="s">
        <v>1150</v>
      </c>
      <c r="J129" s="79"/>
      <c r="K129" s="81" t="s">
        <v>1117</v>
      </c>
      <c r="L129" s="81"/>
      <c r="O129"/>
      <c r="P129"/>
      <c r="Q129"/>
      <c r="R129"/>
      <c r="V129" s="15"/>
      <c r="Y129"/>
      <c r="AB129" s="15"/>
      <c r="AF129"/>
    </row>
    <row r="130" spans="2:32" ht="27" x14ac:dyDescent="0.65">
      <c r="B130" s="13">
        <f t="shared" si="34"/>
        <v>4</v>
      </c>
      <c r="C130" s="14" t="str">
        <f t="shared" si="33"/>
        <v>/* 4 */        "DE QUE SOMOS HIJOS DE DIOS.",</v>
      </c>
      <c r="D130" s="77" t="s">
        <v>1442</v>
      </c>
      <c r="E130" s="75" t="s">
        <v>1117</v>
      </c>
      <c r="F130" s="82">
        <v>7</v>
      </c>
      <c r="G130" s="83" t="s">
        <v>1123</v>
      </c>
      <c r="H130" s="84" t="s">
        <v>1214</v>
      </c>
      <c r="I130" s="75"/>
      <c r="J130" s="82"/>
      <c r="K130" s="84"/>
      <c r="L130" s="84"/>
      <c r="O130"/>
      <c r="P130"/>
      <c r="Q130"/>
      <c r="R130"/>
      <c r="V130" s="15"/>
      <c r="Y130"/>
      <c r="AB130" s="15"/>
      <c r="AF130"/>
    </row>
    <row r="131" spans="2:32" ht="27" x14ac:dyDescent="0.65">
      <c r="B131" s="13">
        <f t="shared" si="34"/>
        <v>5</v>
      </c>
      <c r="C131" s="14" t="str">
        <f t="shared" si="33"/>
        <v>/* 5 */        "Y, SI HIJOS, TAMBIÉN HEREDEROS,",</v>
      </c>
      <c r="D131" s="76" t="s">
        <v>1443</v>
      </c>
      <c r="E131" s="74" t="s">
        <v>1217</v>
      </c>
      <c r="F131" s="79">
        <v>7</v>
      </c>
      <c r="G131" s="80" t="s">
        <v>1450</v>
      </c>
      <c r="H131" s="81"/>
      <c r="I131" s="74"/>
      <c r="J131" s="79"/>
      <c r="K131" s="81"/>
      <c r="L131" s="81"/>
      <c r="O131"/>
      <c r="P131"/>
      <c r="Q131"/>
      <c r="R131"/>
      <c r="V131" s="15"/>
      <c r="Y131"/>
      <c r="AB131" s="15"/>
      <c r="AF131"/>
    </row>
    <row r="132" spans="2:32" ht="27" x14ac:dyDescent="0.65">
      <c r="B132" s="13">
        <f t="shared" si="34"/>
        <v>6</v>
      </c>
      <c r="C132" s="14" t="str">
        <f t="shared" si="33"/>
        <v>/* 6 */        "COHEREDEROS DE CRISTO,",</v>
      </c>
      <c r="D132" s="77" t="s">
        <v>1444</v>
      </c>
      <c r="E132" s="75" t="s">
        <v>1117</v>
      </c>
      <c r="F132" s="82">
        <v>7</v>
      </c>
      <c r="G132" s="83"/>
      <c r="H132" s="84"/>
      <c r="I132" s="75"/>
      <c r="J132" s="82"/>
      <c r="K132" s="84"/>
      <c r="L132" s="84"/>
      <c r="M132" s="22"/>
      <c r="O132"/>
      <c r="P132"/>
      <c r="Q132"/>
      <c r="R132"/>
      <c r="V132" s="15"/>
      <c r="Y132"/>
      <c r="AB132" s="15"/>
      <c r="AF132"/>
    </row>
    <row r="133" spans="2:32" ht="27" x14ac:dyDescent="0.65">
      <c r="B133" s="13">
        <f t="shared" si="34"/>
        <v>7</v>
      </c>
      <c r="C133" s="14" t="str">
        <f t="shared" si="33"/>
        <v>/* 7 */        "HEREDEROS DE DIOS.",</v>
      </c>
      <c r="D133" s="76" t="s">
        <v>1445</v>
      </c>
      <c r="E133" s="74" t="s">
        <v>1123</v>
      </c>
      <c r="F133" s="79" t="s">
        <v>1214</v>
      </c>
      <c r="G133" s="80"/>
      <c r="H133" s="81"/>
      <c r="I133" s="74"/>
      <c r="J133" s="79"/>
      <c r="K133" s="81"/>
      <c r="L133" s="81"/>
      <c r="M133" s="22"/>
      <c r="O133"/>
      <c r="P133"/>
      <c r="Q133"/>
      <c r="R133"/>
      <c r="V133" s="15"/>
      <c r="Y133"/>
      <c r="AB133" s="15"/>
      <c r="AF133"/>
    </row>
    <row r="134" spans="2:32" ht="27" x14ac:dyDescent="0.65">
      <c r="B134" s="13">
        <f t="shared" si="34"/>
        <v>8</v>
      </c>
      <c r="C134" s="14" t="str">
        <f t="shared" si="33"/>
        <v>/* 8 */        "Y, SI HIJOS, TAMBIÉN HEREDEROS,",</v>
      </c>
      <c r="D134" s="77" t="s">
        <v>1443</v>
      </c>
      <c r="E134" s="75" t="s">
        <v>1217</v>
      </c>
      <c r="F134" s="82">
        <v>7</v>
      </c>
      <c r="G134" s="83" t="s">
        <v>1450</v>
      </c>
      <c r="H134" s="84"/>
      <c r="I134" s="75"/>
      <c r="J134" s="82"/>
      <c r="K134" s="84"/>
      <c r="L134" s="84"/>
      <c r="M134" s="22"/>
      <c r="O134"/>
      <c r="P134"/>
      <c r="Q134"/>
      <c r="R134"/>
      <c r="V134" s="15"/>
      <c r="Y134"/>
      <c r="AB134" s="15"/>
      <c r="AF134"/>
    </row>
    <row r="135" spans="2:32" ht="27" x14ac:dyDescent="0.65">
      <c r="B135" s="13">
        <f t="shared" si="34"/>
        <v>9</v>
      </c>
      <c r="C135" s="14" t="str">
        <f t="shared" si="33"/>
        <v>/* 9 */        "COHEREDEROS DE CRISTO,",</v>
      </c>
      <c r="D135" s="76" t="s">
        <v>1444</v>
      </c>
      <c r="E135" s="74" t="s">
        <v>1117</v>
      </c>
      <c r="F135" s="79">
        <v>7</v>
      </c>
      <c r="G135" s="80"/>
      <c r="H135" s="81"/>
      <c r="I135" s="74"/>
      <c r="J135" s="79"/>
      <c r="K135" s="81"/>
      <c r="L135" s="81"/>
      <c r="M135" s="22"/>
      <c r="O135"/>
      <c r="P135"/>
      <c r="Q135"/>
      <c r="R135"/>
      <c r="V135" s="15"/>
      <c r="Y135"/>
      <c r="AB135" s="15"/>
      <c r="AF135"/>
    </row>
    <row r="136" spans="2:32" ht="27" x14ac:dyDescent="0.65">
      <c r="B136" s="13">
        <f t="shared" si="34"/>
        <v>10</v>
      </c>
      <c r="C136" s="14" t="str">
        <f t="shared" si="33"/>
        <v>/* 10 */        "HEREDEROS DE DIOS.",</v>
      </c>
      <c r="D136" s="77" t="s">
        <v>1445</v>
      </c>
      <c r="E136" s="75" t="s">
        <v>1123</v>
      </c>
      <c r="F136" s="82" t="s">
        <v>1214</v>
      </c>
      <c r="G136" s="83"/>
      <c r="H136" s="84"/>
      <c r="I136" s="75"/>
      <c r="J136" s="82"/>
      <c r="K136" s="84"/>
      <c r="L136" s="84"/>
      <c r="M136" s="22"/>
      <c r="O136"/>
      <c r="P136"/>
      <c r="Q136"/>
      <c r="R136"/>
      <c r="V136" s="15"/>
      <c r="Y136"/>
      <c r="AB136" s="15"/>
      <c r="AF136"/>
    </row>
    <row r="137" spans="2:32" ht="27" x14ac:dyDescent="0.65">
      <c r="B137" s="13">
        <f t="shared" si="34"/>
        <v>11</v>
      </c>
      <c r="C137" s="14" t="str">
        <f t="shared" si="33"/>
        <v>/* 11 */        "¡ABBÁ, PADRE, PADRE!",</v>
      </c>
      <c r="D137" s="76" t="s">
        <v>1439</v>
      </c>
      <c r="E137" s="74" t="s">
        <v>1450</v>
      </c>
      <c r="F137" s="79"/>
      <c r="G137" s="80" t="s">
        <v>1217</v>
      </c>
      <c r="H137" s="81"/>
      <c r="I137" s="74" t="s">
        <v>1150</v>
      </c>
      <c r="J137" s="79"/>
      <c r="K137" s="81" t="s">
        <v>1450</v>
      </c>
      <c r="L137" s="81"/>
      <c r="M137" s="22"/>
      <c r="O137"/>
      <c r="P137"/>
      <c r="Q137"/>
      <c r="R137"/>
      <c r="V137" s="15"/>
      <c r="Y137"/>
      <c r="AB137" s="15"/>
      <c r="AF137"/>
    </row>
    <row r="138" spans="2:32" ht="27" hidden="1" x14ac:dyDescent="0.65">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7" hidden="1" x14ac:dyDescent="0.65">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7" hidden="1" x14ac:dyDescent="0.65">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7" hidden="1" x14ac:dyDescent="0.65">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7" hidden="1" x14ac:dyDescent="0.65">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7" hidden="1" x14ac:dyDescent="0.65">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7" hidden="1" x14ac:dyDescent="0.65">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1:32" ht="27" hidden="1" x14ac:dyDescent="0.65">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1:32" ht="27" hidden="1" x14ac:dyDescent="0.65">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1:32" ht="27" hidden="1" x14ac:dyDescent="0.65">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1:32" ht="27" hidden="1" x14ac:dyDescent="0.65">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1:32" ht="27" hidden="1" x14ac:dyDescent="0.65">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1:32" ht="27" hidden="1" x14ac:dyDescent="0.65">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1:32" ht="27" hidden="1" x14ac:dyDescent="0.65">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1:32" ht="27" hidden="1" x14ac:dyDescent="0.65">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1:32" ht="27" hidden="1" x14ac:dyDescent="0.65">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1:32" ht="36.5" x14ac:dyDescent="0.55000000000000004">
      <c r="C154" s="62" t="s">
        <v>1218</v>
      </c>
      <c r="K154" s="22"/>
      <c r="L154" s="22"/>
      <c r="M154" s="22"/>
      <c r="O154" s="22"/>
      <c r="P154" s="50"/>
      <c r="R154" s="43"/>
    </row>
    <row r="155" spans="1:32" x14ac:dyDescent="0.55000000000000004">
      <c r="C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 x14ac:dyDescent="0.55000000000000004">
      <c r="A156" s="13" t="str">
        <f t="shared" ref="A156:A181" si="35">_xlfn.CONCAT("/* ",B156, " */   ","[ac(""",""", ""","","cp0","""",","""")],")</f>
        <v>/* 1 */   [ac("", "cp0","")],</v>
      </c>
      <c r="B156" s="13">
        <v>1</v>
      </c>
      <c r="C156" s="14" t="str">
        <f t="shared" ref="C156:C181" si="36">IF(D156="","",IF(F156="",A156,_xlfn.CONCAT("/* ",B156,"*/      ",E156:AF156)))</f>
        <v>/* 1*/      [ac("Do", "cp14",""), ac("Sol","cp90",""), ac("Fa","cp150",""), ac("Do","cp250","")],</v>
      </c>
      <c r="D156" s="14" t="s">
        <v>1194</v>
      </c>
      <c r="E156" s="72" t="s">
        <v>1211</v>
      </c>
      <c r="F156" s="38" t="str">
        <f t="shared" ref="F156:F181" si="37">IF(E127="","",E127)</f>
        <v>Do</v>
      </c>
      <c r="G156" s="44" t="s">
        <v>1212</v>
      </c>
      <c r="H156" s="38">
        <f>IF(F156="","",14)</f>
        <v>14</v>
      </c>
      <c r="I156" s="44" t="s">
        <v>1213</v>
      </c>
      <c r="J156" s="21" t="str">
        <f>IF(F127="","",F127)</f>
        <v/>
      </c>
      <c r="K156" s="73" t="str">
        <f>IF(F156&lt;&gt;"",IF(L156="",""")],","""), ac("""),"")</f>
        <v>"), ac("</v>
      </c>
      <c r="L156" s="47" t="str">
        <f t="shared" ref="L156:L181" si="38">IF(G127="","",G127)</f>
        <v>Sol</v>
      </c>
      <c r="M156" s="52" t="str">
        <f t="shared" ref="M156:M181" si="39">IF(L156="","",""",""")</f>
        <v>","</v>
      </c>
      <c r="N156" s="53" t="str">
        <f t="shared" ref="N156:N181" si="40">IF(L156="","","cp")</f>
        <v>cp</v>
      </c>
      <c r="O156" s="47">
        <f>IF(L156="","",90)</f>
        <v>90</v>
      </c>
      <c r="P156" s="53" t="str">
        <f t="shared" ref="P156:P181" si="41">IF(L156="","",""",""")</f>
        <v>","</v>
      </c>
      <c r="Q156" s="25" t="str">
        <f t="shared" ref="Q156:Q181" si="42">IF(H127="","",H127)</f>
        <v/>
      </c>
      <c r="R156" s="73" t="str">
        <f t="shared" ref="R156:R181" si="43">IF(L156&lt;&gt;"",IF(S156="",""")],","""), ac("""),"")</f>
        <v>"), ac("</v>
      </c>
      <c r="S156" s="38" t="str">
        <f t="shared" ref="S156:S181" si="44">IF(I127="","",I127)</f>
        <v>Fa</v>
      </c>
      <c r="T156" s="44" t="str">
        <f t="shared" ref="T156:T181" si="45">IF(S156="","",""",""")</f>
        <v>","</v>
      </c>
      <c r="U156" s="44" t="str">
        <f t="shared" ref="U156:U181" si="46">IF(S156="","","cp")</f>
        <v>cp</v>
      </c>
      <c r="V156" s="38">
        <f>IF(S156="","",150)</f>
        <v>150</v>
      </c>
      <c r="W156" s="32" t="str">
        <f t="shared" ref="W156:W181" si="47">IF(S156="","",""",""")</f>
        <v>","</v>
      </c>
      <c r="X156" s="21" t="str">
        <f t="shared" ref="X156:X181" si="48">IF(J127="","",J127)</f>
        <v/>
      </c>
      <c r="Y156" s="73" t="str">
        <f t="shared" ref="Y156:Y181" si="49">IF(S156&lt;&gt;"",IF(Z156="",""")],","""), ac("""),"")</f>
        <v>"), ac("</v>
      </c>
      <c r="Z156" s="25" t="str">
        <f t="shared" ref="Z156:Z181" si="50">IF(K127="","",K127)</f>
        <v>Do</v>
      </c>
      <c r="AA156" s="25" t="str">
        <f t="shared" ref="AA156:AA181" si="51">IF(Z156="","",""",""")</f>
        <v>","</v>
      </c>
      <c r="AB156" s="25" t="str">
        <f t="shared" ref="AB156:AB181" si="52">IF(Z156="","","cp")</f>
        <v>cp</v>
      </c>
      <c r="AC156" s="25">
        <f>IF(Z156="","",250)</f>
        <v>250</v>
      </c>
      <c r="AD156" s="25" t="str">
        <f t="shared" ref="AD156:AD181" si="53">IF(Z156="","",""",""")</f>
        <v>","</v>
      </c>
      <c r="AE156" s="25" t="str">
        <f t="shared" ref="AE156:AE181" si="54">IF(L127="","",L127)</f>
        <v/>
      </c>
      <c r="AF156" s="73" t="str">
        <f t="shared" ref="AF156:AF181" si="55">IF(Z156&lt;&gt;"",IF(AG156="",""")],","), ac("),"")</f>
        <v>")],</v>
      </c>
    </row>
    <row r="157" spans="1:32" ht="24" x14ac:dyDescent="0.55000000000000004">
      <c r="A157" s="13" t="str">
        <f t="shared" si="35"/>
        <v>/* 2 */   [ac("", "cp0","")],</v>
      </c>
      <c r="B157" s="13">
        <f>+B156+1</f>
        <v>2</v>
      </c>
      <c r="C157" s="14" t="str">
        <f t="shared" si="36"/>
        <v>/* 2*/      [ac("La", "cp14","m")],</v>
      </c>
      <c r="D157" s="14" t="s">
        <v>1194</v>
      </c>
      <c r="E157" s="72" t="s">
        <v>1211</v>
      </c>
      <c r="F157" s="46" t="str">
        <f t="shared" si="37"/>
        <v>La</v>
      </c>
      <c r="G157" s="45" t="s">
        <v>1212</v>
      </c>
      <c r="H157" s="46">
        <f t="shared" ref="H157:H181" si="56">IF(F157="","",14)</f>
        <v>14</v>
      </c>
      <c r="I157" s="45" t="s">
        <v>1213</v>
      </c>
      <c r="J157" s="24" t="str">
        <f>IF(F128="","",F128)</f>
        <v>m</v>
      </c>
      <c r="K157" s="73" t="str">
        <f t="shared" ref="K157:K181" si="57">IF(F157&lt;&gt;"",IF(L157="",""")],","""), ac("""),"")</f>
        <v>")],</v>
      </c>
      <c r="L157" s="48" t="str">
        <f t="shared" si="38"/>
        <v/>
      </c>
      <c r="M157" s="54" t="str">
        <f t="shared" si="39"/>
        <v/>
      </c>
      <c r="N157" s="55" t="str">
        <f t="shared" si="40"/>
        <v/>
      </c>
      <c r="O157" s="48" t="str">
        <f t="shared" ref="O157:O181" si="58">IF(L157="","",90)</f>
        <v/>
      </c>
      <c r="P157" s="55" t="str">
        <f t="shared" si="41"/>
        <v/>
      </c>
      <c r="Q157" s="26" t="str">
        <f t="shared" si="42"/>
        <v/>
      </c>
      <c r="R157" s="73" t="str">
        <f t="shared" si="43"/>
        <v/>
      </c>
      <c r="S157" s="46" t="str">
        <f t="shared" si="44"/>
        <v/>
      </c>
      <c r="T157" s="45" t="str">
        <f t="shared" si="45"/>
        <v/>
      </c>
      <c r="U157" s="45" t="str">
        <f t="shared" si="46"/>
        <v/>
      </c>
      <c r="V157" s="46" t="str">
        <f t="shared" ref="V157:V181" si="59">IF(S157="","",150)</f>
        <v/>
      </c>
      <c r="W157" s="45" t="str">
        <f t="shared" si="47"/>
        <v/>
      </c>
      <c r="X157" s="24" t="str">
        <f t="shared" si="48"/>
        <v/>
      </c>
      <c r="Y157" s="73" t="str">
        <f t="shared" si="49"/>
        <v/>
      </c>
      <c r="Z157" s="26" t="str">
        <f t="shared" si="50"/>
        <v/>
      </c>
      <c r="AA157" s="26" t="str">
        <f t="shared" si="51"/>
        <v/>
      </c>
      <c r="AB157" s="26" t="str">
        <f t="shared" si="52"/>
        <v/>
      </c>
      <c r="AC157" s="26" t="str">
        <f t="shared" ref="AC157:AC181" si="60">IF(Z157="","",250)</f>
        <v/>
      </c>
      <c r="AD157" s="26" t="str">
        <f t="shared" si="53"/>
        <v/>
      </c>
      <c r="AE157" s="26" t="str">
        <f t="shared" si="54"/>
        <v/>
      </c>
      <c r="AF157" s="73" t="str">
        <f t="shared" si="55"/>
        <v/>
      </c>
    </row>
    <row r="158" spans="1:32" ht="24" x14ac:dyDescent="0.55000000000000004">
      <c r="A158" s="13" t="str">
        <f t="shared" si="35"/>
        <v>/* 3 */   [ac("", "cp0","")],</v>
      </c>
      <c r="B158" s="13">
        <f t="shared" ref="B158:B181" si="61">+B157+1</f>
        <v>3</v>
      </c>
      <c r="C158" s="14" t="str">
        <f t="shared" si="36"/>
        <v>/* 3*/      [ac("Re", "cp14","m"), ac("La","cp90","m"), ac("Fa","cp150",""), ac("Mi","cp250","")],</v>
      </c>
      <c r="D158" s="14" t="s">
        <v>1194</v>
      </c>
      <c r="E158" s="72" t="s">
        <v>1211</v>
      </c>
      <c r="F158" s="38" t="str">
        <f t="shared" si="37"/>
        <v>Re</v>
      </c>
      <c r="G158" s="44" t="s">
        <v>1212</v>
      </c>
      <c r="H158" s="38">
        <f t="shared" si="56"/>
        <v>14</v>
      </c>
      <c r="I158" s="44" t="s">
        <v>1213</v>
      </c>
      <c r="J158" s="21" t="str">
        <f>IF(F129="","",F129)</f>
        <v>m</v>
      </c>
      <c r="K158" s="73" t="str">
        <f t="shared" si="57"/>
        <v>"), ac("</v>
      </c>
      <c r="L158" s="47" t="str">
        <f t="shared" si="38"/>
        <v>La</v>
      </c>
      <c r="M158" s="52" t="str">
        <f t="shared" si="39"/>
        <v>","</v>
      </c>
      <c r="N158" s="53" t="str">
        <f t="shared" si="40"/>
        <v>cp</v>
      </c>
      <c r="O158" s="47">
        <f t="shared" si="58"/>
        <v>90</v>
      </c>
      <c r="P158" s="53" t="str">
        <f t="shared" si="41"/>
        <v>","</v>
      </c>
      <c r="Q158" s="25" t="str">
        <f t="shared" si="42"/>
        <v>m</v>
      </c>
      <c r="R158" s="73" t="str">
        <f t="shared" si="43"/>
        <v>"), ac("</v>
      </c>
      <c r="S158" s="38" t="str">
        <f t="shared" si="44"/>
        <v>Fa</v>
      </c>
      <c r="T158" s="44" t="str">
        <f t="shared" si="45"/>
        <v>","</v>
      </c>
      <c r="U158" s="44" t="str">
        <f t="shared" si="46"/>
        <v>cp</v>
      </c>
      <c r="V158" s="38">
        <f t="shared" si="59"/>
        <v>150</v>
      </c>
      <c r="W158" s="44" t="str">
        <f t="shared" si="47"/>
        <v>","</v>
      </c>
      <c r="X158" s="21" t="str">
        <f t="shared" si="48"/>
        <v/>
      </c>
      <c r="Y158" s="73" t="str">
        <f t="shared" si="49"/>
        <v>"), ac("</v>
      </c>
      <c r="Z158" s="25" t="str">
        <f t="shared" si="50"/>
        <v>Mi</v>
      </c>
      <c r="AA158" s="25" t="str">
        <f t="shared" si="51"/>
        <v>","</v>
      </c>
      <c r="AB158" s="25" t="str">
        <f t="shared" si="52"/>
        <v>cp</v>
      </c>
      <c r="AC158" s="25">
        <f t="shared" si="60"/>
        <v>250</v>
      </c>
      <c r="AD158" s="25" t="str">
        <f t="shared" si="53"/>
        <v>","</v>
      </c>
      <c r="AE158" s="25" t="str">
        <f t="shared" si="54"/>
        <v/>
      </c>
      <c r="AF158" s="73" t="str">
        <f t="shared" si="55"/>
        <v>")],</v>
      </c>
    </row>
    <row r="159" spans="1:32" ht="24" x14ac:dyDescent="0.55000000000000004">
      <c r="A159" s="13" t="str">
        <f t="shared" si="35"/>
        <v>/* 4 */   [ac("", "cp0","")],</v>
      </c>
      <c r="B159" s="13">
        <f t="shared" si="61"/>
        <v>4</v>
      </c>
      <c r="C159" s="14" t="str">
        <f t="shared" si="36"/>
        <v>/* 4*/      [ac("Mi", "cp14","7"), ac("La","cp90","m")],</v>
      </c>
      <c r="D159" s="14" t="s">
        <v>1194</v>
      </c>
      <c r="E159" s="72" t="s">
        <v>1211</v>
      </c>
      <c r="F159" s="46" t="str">
        <f t="shared" si="37"/>
        <v>Mi</v>
      </c>
      <c r="G159" s="45" t="s">
        <v>1212</v>
      </c>
      <c r="H159" s="46">
        <f t="shared" si="56"/>
        <v>14</v>
      </c>
      <c r="I159" s="45" t="s">
        <v>1213</v>
      </c>
      <c r="J159" s="24">
        <f t="shared" ref="J159" si="62">IF(F130="","",F130)</f>
        <v>7</v>
      </c>
      <c r="K159" s="73" t="str">
        <f t="shared" si="57"/>
        <v>"), ac("</v>
      </c>
      <c r="L159" s="48" t="str">
        <f t="shared" si="38"/>
        <v>La</v>
      </c>
      <c r="M159" s="54" t="str">
        <f t="shared" si="39"/>
        <v>","</v>
      </c>
      <c r="N159" s="55" t="str">
        <f t="shared" si="40"/>
        <v>cp</v>
      </c>
      <c r="O159" s="48">
        <f t="shared" si="58"/>
        <v>90</v>
      </c>
      <c r="P159" s="55" t="str">
        <f t="shared" si="41"/>
        <v>","</v>
      </c>
      <c r="Q159" s="26" t="str">
        <f t="shared" si="42"/>
        <v>m</v>
      </c>
      <c r="R159" s="73" t="str">
        <f t="shared" si="43"/>
        <v>")],</v>
      </c>
      <c r="S159" s="46" t="str">
        <f t="shared" si="44"/>
        <v/>
      </c>
      <c r="T159" s="45" t="str">
        <f t="shared" si="45"/>
        <v/>
      </c>
      <c r="U159" s="45" t="str">
        <f t="shared" si="46"/>
        <v/>
      </c>
      <c r="V159" s="46" t="str">
        <f t="shared" si="59"/>
        <v/>
      </c>
      <c r="W159" s="45" t="str">
        <f t="shared" si="47"/>
        <v/>
      </c>
      <c r="X159" s="24" t="str">
        <f t="shared" si="48"/>
        <v/>
      </c>
      <c r="Y159" s="73" t="str">
        <f t="shared" si="49"/>
        <v/>
      </c>
      <c r="Z159" s="26" t="str">
        <f t="shared" si="50"/>
        <v/>
      </c>
      <c r="AA159" s="26" t="str">
        <f t="shared" si="51"/>
        <v/>
      </c>
      <c r="AB159" s="26" t="str">
        <f t="shared" si="52"/>
        <v/>
      </c>
      <c r="AC159" s="26" t="str">
        <f t="shared" si="60"/>
        <v/>
      </c>
      <c r="AD159" s="26" t="str">
        <f t="shared" si="53"/>
        <v/>
      </c>
      <c r="AE159" s="26" t="str">
        <f t="shared" si="54"/>
        <v/>
      </c>
      <c r="AF159" s="73" t="str">
        <f t="shared" si="55"/>
        <v/>
      </c>
    </row>
    <row r="160" spans="1:32" ht="24" x14ac:dyDescent="0.55000000000000004">
      <c r="A160" s="13" t="str">
        <f t="shared" si="35"/>
        <v>/* 5 */   [ac("", "cp0","")],</v>
      </c>
      <c r="B160" s="13">
        <f>+B159+1</f>
        <v>5</v>
      </c>
      <c r="C160" s="14" t="str">
        <f t="shared" si="36"/>
        <v>/* 5*/      [ac("Sol", "cp14","7"), ac("Do","cp90","")],</v>
      </c>
      <c r="D160" s="14" t="s">
        <v>1194</v>
      </c>
      <c r="E160" s="72" t="s">
        <v>1211</v>
      </c>
      <c r="F160" s="38" t="str">
        <f t="shared" si="37"/>
        <v>Sol</v>
      </c>
      <c r="G160" s="44" t="s">
        <v>1212</v>
      </c>
      <c r="H160" s="38">
        <f t="shared" si="56"/>
        <v>14</v>
      </c>
      <c r="I160" s="44" t="s">
        <v>1213</v>
      </c>
      <c r="J160" s="21">
        <f>IF(F131="","",F131)</f>
        <v>7</v>
      </c>
      <c r="K160" s="73" t="str">
        <f t="shared" si="57"/>
        <v>"), ac("</v>
      </c>
      <c r="L160" s="47" t="str">
        <f t="shared" si="38"/>
        <v>Do</v>
      </c>
      <c r="M160" s="52" t="str">
        <f t="shared" si="39"/>
        <v>","</v>
      </c>
      <c r="N160" s="53" t="str">
        <f t="shared" si="40"/>
        <v>cp</v>
      </c>
      <c r="O160" s="47">
        <f t="shared" si="58"/>
        <v>90</v>
      </c>
      <c r="P160" s="53" t="str">
        <f t="shared" si="41"/>
        <v>","</v>
      </c>
      <c r="Q160" s="25" t="str">
        <f t="shared" si="42"/>
        <v/>
      </c>
      <c r="R160" s="73" t="str">
        <f t="shared" si="43"/>
        <v>")],</v>
      </c>
      <c r="S160" s="38" t="str">
        <f t="shared" si="44"/>
        <v/>
      </c>
      <c r="T160" s="44" t="str">
        <f t="shared" si="45"/>
        <v/>
      </c>
      <c r="U160" s="44" t="str">
        <f t="shared" si="46"/>
        <v/>
      </c>
      <c r="V160" s="38" t="str">
        <f t="shared" si="59"/>
        <v/>
      </c>
      <c r="W160" s="44" t="str">
        <f t="shared" si="47"/>
        <v/>
      </c>
      <c r="X160" s="21" t="str">
        <f t="shared" si="48"/>
        <v/>
      </c>
      <c r="Y160" s="73" t="str">
        <f t="shared" si="49"/>
        <v/>
      </c>
      <c r="Z160" s="25" t="str">
        <f t="shared" si="50"/>
        <v/>
      </c>
      <c r="AA160" s="25" t="str">
        <f t="shared" si="51"/>
        <v/>
      </c>
      <c r="AB160" s="25" t="str">
        <f t="shared" si="52"/>
        <v/>
      </c>
      <c r="AC160" s="25" t="str">
        <f t="shared" si="60"/>
        <v/>
      </c>
      <c r="AD160" s="25" t="str">
        <f t="shared" si="53"/>
        <v/>
      </c>
      <c r="AE160" s="25" t="str">
        <f t="shared" si="54"/>
        <v/>
      </c>
      <c r="AF160" s="73" t="str">
        <f t="shared" si="55"/>
        <v/>
      </c>
    </row>
    <row r="161" spans="1:32" ht="24" x14ac:dyDescent="0.55000000000000004">
      <c r="A161" s="13" t="str">
        <f t="shared" si="35"/>
        <v>/* 6 */   [ac("", "cp0","")],</v>
      </c>
      <c r="B161" s="13">
        <f t="shared" si="61"/>
        <v>6</v>
      </c>
      <c r="C161" s="14" t="str">
        <f t="shared" si="36"/>
        <v>/* 6*/      [ac("Mi", "cp14","7")],</v>
      </c>
      <c r="D161" s="14" t="s">
        <v>1194</v>
      </c>
      <c r="E161" s="72" t="s">
        <v>1211</v>
      </c>
      <c r="F161" s="46" t="str">
        <f t="shared" si="37"/>
        <v>Mi</v>
      </c>
      <c r="G161" s="45" t="s">
        <v>1212</v>
      </c>
      <c r="H161" s="46">
        <f t="shared" si="56"/>
        <v>14</v>
      </c>
      <c r="I161" s="45" t="s">
        <v>1213</v>
      </c>
      <c r="J161" s="24">
        <f t="shared" ref="J161" si="63">IF(F132="","",F132)</f>
        <v>7</v>
      </c>
      <c r="K161" s="73" t="str">
        <f t="shared" si="57"/>
        <v>")],</v>
      </c>
      <c r="L161" s="48" t="str">
        <f t="shared" si="38"/>
        <v/>
      </c>
      <c r="M161" s="54" t="str">
        <f t="shared" si="39"/>
        <v/>
      </c>
      <c r="N161" s="55" t="str">
        <f t="shared" si="40"/>
        <v/>
      </c>
      <c r="O161" s="48" t="str">
        <f t="shared" si="58"/>
        <v/>
      </c>
      <c r="P161" s="55" t="str">
        <f t="shared" si="41"/>
        <v/>
      </c>
      <c r="Q161" s="26" t="str">
        <f t="shared" si="42"/>
        <v/>
      </c>
      <c r="R161" s="73" t="str">
        <f t="shared" si="43"/>
        <v/>
      </c>
      <c r="S161" s="46" t="str">
        <f t="shared" si="44"/>
        <v/>
      </c>
      <c r="T161" s="45" t="str">
        <f t="shared" si="45"/>
        <v/>
      </c>
      <c r="U161" s="45" t="str">
        <f t="shared" si="46"/>
        <v/>
      </c>
      <c r="V161" s="46" t="str">
        <f t="shared" si="59"/>
        <v/>
      </c>
      <c r="W161" s="45" t="str">
        <f t="shared" si="47"/>
        <v/>
      </c>
      <c r="X161" s="24" t="str">
        <f t="shared" si="48"/>
        <v/>
      </c>
      <c r="Y161" s="73" t="str">
        <f t="shared" si="49"/>
        <v/>
      </c>
      <c r="Z161" s="26" t="str">
        <f t="shared" si="50"/>
        <v/>
      </c>
      <c r="AA161" s="26" t="str">
        <f t="shared" si="51"/>
        <v/>
      </c>
      <c r="AB161" s="26" t="str">
        <f t="shared" si="52"/>
        <v/>
      </c>
      <c r="AC161" s="26" t="str">
        <f t="shared" si="60"/>
        <v/>
      </c>
      <c r="AD161" s="26" t="str">
        <f t="shared" si="53"/>
        <v/>
      </c>
      <c r="AE161" s="26" t="str">
        <f t="shared" si="54"/>
        <v/>
      </c>
      <c r="AF161" s="73" t="str">
        <f t="shared" si="55"/>
        <v/>
      </c>
    </row>
    <row r="162" spans="1:32" ht="24" x14ac:dyDescent="0.55000000000000004">
      <c r="A162" s="13" t="str">
        <f t="shared" si="35"/>
        <v>/* 7 */   [ac("", "cp0","")],</v>
      </c>
      <c r="B162" s="13">
        <f t="shared" si="61"/>
        <v>7</v>
      </c>
      <c r="C162" s="14" t="str">
        <f t="shared" si="36"/>
        <v>/* 7*/      [ac("La", "cp14","m")],</v>
      </c>
      <c r="D162" s="14" t="s">
        <v>1194</v>
      </c>
      <c r="E162" s="72" t="s">
        <v>1211</v>
      </c>
      <c r="F162" s="38" t="str">
        <f t="shared" si="37"/>
        <v>La</v>
      </c>
      <c r="G162" s="44" t="s">
        <v>1212</v>
      </c>
      <c r="H162" s="38">
        <f t="shared" si="56"/>
        <v>14</v>
      </c>
      <c r="I162" s="44" t="s">
        <v>1213</v>
      </c>
      <c r="J162" s="21" t="str">
        <f>IF(F133="","",F133)</f>
        <v>m</v>
      </c>
      <c r="K162" s="73" t="str">
        <f t="shared" si="57"/>
        <v>")],</v>
      </c>
      <c r="L162" s="47" t="str">
        <f t="shared" si="38"/>
        <v/>
      </c>
      <c r="M162" s="52" t="str">
        <f t="shared" si="39"/>
        <v/>
      </c>
      <c r="N162" s="53" t="str">
        <f t="shared" si="40"/>
        <v/>
      </c>
      <c r="O162" s="47" t="str">
        <f t="shared" si="58"/>
        <v/>
      </c>
      <c r="P162" s="53" t="str">
        <f t="shared" si="41"/>
        <v/>
      </c>
      <c r="Q162" s="25" t="str">
        <f t="shared" si="42"/>
        <v/>
      </c>
      <c r="R162" s="73" t="str">
        <f t="shared" si="43"/>
        <v/>
      </c>
      <c r="S162" s="38" t="str">
        <f t="shared" si="44"/>
        <v/>
      </c>
      <c r="T162" s="44" t="str">
        <f t="shared" si="45"/>
        <v/>
      </c>
      <c r="U162" s="44" t="str">
        <f t="shared" si="46"/>
        <v/>
      </c>
      <c r="V162" s="38" t="str">
        <f t="shared" si="59"/>
        <v/>
      </c>
      <c r="W162" s="44" t="str">
        <f t="shared" si="47"/>
        <v/>
      </c>
      <c r="X162" s="21" t="str">
        <f t="shared" si="48"/>
        <v/>
      </c>
      <c r="Y162" s="73" t="str">
        <f t="shared" si="49"/>
        <v/>
      </c>
      <c r="Z162" s="25" t="str">
        <f t="shared" si="50"/>
        <v/>
      </c>
      <c r="AA162" s="25" t="str">
        <f t="shared" si="51"/>
        <v/>
      </c>
      <c r="AB162" s="25" t="str">
        <f t="shared" si="52"/>
        <v/>
      </c>
      <c r="AC162" s="25" t="str">
        <f t="shared" si="60"/>
        <v/>
      </c>
      <c r="AD162" s="25" t="str">
        <f t="shared" si="53"/>
        <v/>
      </c>
      <c r="AE162" s="25" t="str">
        <f t="shared" si="54"/>
        <v/>
      </c>
      <c r="AF162" s="73" t="str">
        <f t="shared" si="55"/>
        <v/>
      </c>
    </row>
    <row r="163" spans="1:32" ht="24" x14ac:dyDescent="0.55000000000000004">
      <c r="A163" s="13" t="str">
        <f t="shared" si="35"/>
        <v>/* 8 */   [ac("", "cp0","")],</v>
      </c>
      <c r="B163" s="13">
        <f t="shared" si="61"/>
        <v>8</v>
      </c>
      <c r="C163" s="14" t="str">
        <f t="shared" si="36"/>
        <v>/* 8*/      [ac("Sol", "cp14","7"), ac("Do","cp90","")],</v>
      </c>
      <c r="D163" s="14" t="s">
        <v>1194</v>
      </c>
      <c r="E163" s="72" t="s">
        <v>1211</v>
      </c>
      <c r="F163" s="46" t="str">
        <f t="shared" si="37"/>
        <v>Sol</v>
      </c>
      <c r="G163" s="45" t="s">
        <v>1212</v>
      </c>
      <c r="H163" s="46">
        <f t="shared" si="56"/>
        <v>14</v>
      </c>
      <c r="I163" s="45" t="s">
        <v>1213</v>
      </c>
      <c r="J163" s="24">
        <f t="shared" ref="J163" si="64">IF(F134="","",F134)</f>
        <v>7</v>
      </c>
      <c r="K163" s="73" t="str">
        <f t="shared" si="57"/>
        <v>"), ac("</v>
      </c>
      <c r="L163" s="48" t="str">
        <f t="shared" si="38"/>
        <v>Do</v>
      </c>
      <c r="M163" s="54" t="str">
        <f t="shared" si="39"/>
        <v>","</v>
      </c>
      <c r="N163" s="55" t="str">
        <f t="shared" si="40"/>
        <v>cp</v>
      </c>
      <c r="O163" s="48">
        <f t="shared" si="58"/>
        <v>90</v>
      </c>
      <c r="P163" s="55" t="str">
        <f t="shared" si="41"/>
        <v>","</v>
      </c>
      <c r="Q163" s="26" t="str">
        <f t="shared" si="42"/>
        <v/>
      </c>
      <c r="R163" s="73" t="str">
        <f t="shared" si="43"/>
        <v>")],</v>
      </c>
      <c r="S163" s="46" t="str">
        <f t="shared" si="44"/>
        <v/>
      </c>
      <c r="T163" s="45" t="str">
        <f t="shared" si="45"/>
        <v/>
      </c>
      <c r="U163" s="45" t="str">
        <f t="shared" si="46"/>
        <v/>
      </c>
      <c r="V163" s="46" t="str">
        <f t="shared" si="59"/>
        <v/>
      </c>
      <c r="W163" s="45" t="str">
        <f t="shared" si="47"/>
        <v/>
      </c>
      <c r="X163" s="24" t="str">
        <f t="shared" si="48"/>
        <v/>
      </c>
      <c r="Y163" s="73" t="str">
        <f t="shared" si="49"/>
        <v/>
      </c>
      <c r="Z163" s="26" t="str">
        <f t="shared" si="50"/>
        <v/>
      </c>
      <c r="AA163" s="26" t="str">
        <f t="shared" si="51"/>
        <v/>
      </c>
      <c r="AB163" s="26" t="str">
        <f t="shared" si="52"/>
        <v/>
      </c>
      <c r="AC163" s="26" t="str">
        <f t="shared" si="60"/>
        <v/>
      </c>
      <c r="AD163" s="26" t="str">
        <f t="shared" si="53"/>
        <v/>
      </c>
      <c r="AE163" s="26" t="str">
        <f t="shared" si="54"/>
        <v/>
      </c>
      <c r="AF163" s="73" t="str">
        <f t="shared" si="55"/>
        <v/>
      </c>
    </row>
    <row r="164" spans="1:32" ht="24" x14ac:dyDescent="0.55000000000000004">
      <c r="A164" s="13" t="str">
        <f t="shared" si="35"/>
        <v>/* 9 */   [ac("", "cp0","")],</v>
      </c>
      <c r="B164" s="13">
        <f>+B163+1</f>
        <v>9</v>
      </c>
      <c r="C164" s="14" t="str">
        <f t="shared" si="36"/>
        <v>/* 9*/      [ac("Mi", "cp14","7")],</v>
      </c>
      <c r="D164" s="14" t="s">
        <v>1194</v>
      </c>
      <c r="E164" s="72" t="s">
        <v>1211</v>
      </c>
      <c r="F164" s="38" t="str">
        <f t="shared" si="37"/>
        <v>Mi</v>
      </c>
      <c r="G164" s="44" t="s">
        <v>1212</v>
      </c>
      <c r="H164" s="38">
        <f t="shared" si="56"/>
        <v>14</v>
      </c>
      <c r="I164" s="44" t="s">
        <v>1213</v>
      </c>
      <c r="J164" s="21">
        <f>IF(F135="","",F135)</f>
        <v>7</v>
      </c>
      <c r="K164" s="73" t="str">
        <f t="shared" si="57"/>
        <v>")],</v>
      </c>
      <c r="L164" s="47" t="str">
        <f t="shared" si="38"/>
        <v/>
      </c>
      <c r="M164" s="52" t="str">
        <f t="shared" si="39"/>
        <v/>
      </c>
      <c r="N164" s="53" t="str">
        <f t="shared" si="40"/>
        <v/>
      </c>
      <c r="O164" s="47" t="str">
        <f t="shared" si="58"/>
        <v/>
      </c>
      <c r="P164" s="53" t="str">
        <f t="shared" si="41"/>
        <v/>
      </c>
      <c r="Q164" s="25" t="str">
        <f t="shared" si="42"/>
        <v/>
      </c>
      <c r="R164" s="73" t="str">
        <f t="shared" si="43"/>
        <v/>
      </c>
      <c r="S164" s="38" t="str">
        <f t="shared" si="44"/>
        <v/>
      </c>
      <c r="T164" s="44" t="str">
        <f t="shared" si="45"/>
        <v/>
      </c>
      <c r="U164" s="44" t="str">
        <f t="shared" si="46"/>
        <v/>
      </c>
      <c r="V164" s="38" t="str">
        <f t="shared" si="59"/>
        <v/>
      </c>
      <c r="W164" s="44" t="str">
        <f t="shared" si="47"/>
        <v/>
      </c>
      <c r="X164" s="21" t="str">
        <f t="shared" si="48"/>
        <v/>
      </c>
      <c r="Y164" s="73" t="str">
        <f t="shared" si="49"/>
        <v/>
      </c>
      <c r="Z164" s="25" t="str">
        <f t="shared" si="50"/>
        <v/>
      </c>
      <c r="AA164" s="25" t="str">
        <f t="shared" si="51"/>
        <v/>
      </c>
      <c r="AB164" s="25" t="str">
        <f t="shared" si="52"/>
        <v/>
      </c>
      <c r="AC164" s="25" t="str">
        <f t="shared" si="60"/>
        <v/>
      </c>
      <c r="AD164" s="25" t="str">
        <f t="shared" si="53"/>
        <v/>
      </c>
      <c r="AE164" s="25" t="str">
        <f t="shared" si="54"/>
        <v/>
      </c>
      <c r="AF164" s="73" t="str">
        <f t="shared" si="55"/>
        <v/>
      </c>
    </row>
    <row r="165" spans="1:32" ht="24" x14ac:dyDescent="0.55000000000000004">
      <c r="A165" s="13" t="str">
        <f t="shared" si="35"/>
        <v>/* 10 */   [ac("", "cp0","")],</v>
      </c>
      <c r="B165" s="13">
        <f t="shared" si="61"/>
        <v>10</v>
      </c>
      <c r="C165" s="14" t="str">
        <f t="shared" si="36"/>
        <v>/* 10*/      [ac("La", "cp14","m")],</v>
      </c>
      <c r="D165" s="14" t="s">
        <v>1194</v>
      </c>
      <c r="E165" s="72" t="s">
        <v>1211</v>
      </c>
      <c r="F165" s="46" t="str">
        <f t="shared" si="37"/>
        <v>La</v>
      </c>
      <c r="G165" s="45" t="s">
        <v>1212</v>
      </c>
      <c r="H165" s="46">
        <f t="shared" si="56"/>
        <v>14</v>
      </c>
      <c r="I165" s="45" t="s">
        <v>1213</v>
      </c>
      <c r="J165" s="24" t="str">
        <f t="shared" ref="J165" si="65">IF(F136="","",F136)</f>
        <v>m</v>
      </c>
      <c r="K165" s="73" t="str">
        <f t="shared" si="57"/>
        <v>")],</v>
      </c>
      <c r="L165" s="48" t="str">
        <f t="shared" si="38"/>
        <v/>
      </c>
      <c r="M165" s="54" t="str">
        <f t="shared" si="39"/>
        <v/>
      </c>
      <c r="N165" s="55" t="str">
        <f t="shared" si="40"/>
        <v/>
      </c>
      <c r="O165" s="48" t="str">
        <f t="shared" si="58"/>
        <v/>
      </c>
      <c r="P165" s="55" t="str">
        <f t="shared" si="41"/>
        <v/>
      </c>
      <c r="Q165" s="26" t="str">
        <f t="shared" si="42"/>
        <v/>
      </c>
      <c r="R165" s="73" t="str">
        <f t="shared" si="43"/>
        <v/>
      </c>
      <c r="S165" s="46" t="str">
        <f t="shared" si="44"/>
        <v/>
      </c>
      <c r="T165" s="45" t="str">
        <f t="shared" si="45"/>
        <v/>
      </c>
      <c r="U165" s="45" t="str">
        <f t="shared" si="46"/>
        <v/>
      </c>
      <c r="V165" s="46" t="str">
        <f t="shared" si="59"/>
        <v/>
      </c>
      <c r="W165" s="45" t="str">
        <f t="shared" si="47"/>
        <v/>
      </c>
      <c r="X165" s="24" t="str">
        <f t="shared" si="48"/>
        <v/>
      </c>
      <c r="Y165" s="73" t="str">
        <f t="shared" si="49"/>
        <v/>
      </c>
      <c r="Z165" s="26" t="str">
        <f t="shared" si="50"/>
        <v/>
      </c>
      <c r="AA165" s="26" t="str">
        <f t="shared" si="51"/>
        <v/>
      </c>
      <c r="AB165" s="26" t="str">
        <f t="shared" si="52"/>
        <v/>
      </c>
      <c r="AC165" s="26" t="str">
        <f t="shared" si="60"/>
        <v/>
      </c>
      <c r="AD165" s="26" t="str">
        <f t="shared" si="53"/>
        <v/>
      </c>
      <c r="AE165" s="26" t="str">
        <f t="shared" si="54"/>
        <v/>
      </c>
      <c r="AF165" s="73" t="str">
        <f t="shared" si="55"/>
        <v/>
      </c>
    </row>
    <row r="166" spans="1:32" ht="24" x14ac:dyDescent="0.55000000000000004">
      <c r="A166" s="13" t="str">
        <f t="shared" si="35"/>
        <v>/* 11 */   [ac("", "cp0","")],</v>
      </c>
      <c r="B166" s="13">
        <f t="shared" si="61"/>
        <v>11</v>
      </c>
      <c r="C166" s="14" t="str">
        <f t="shared" si="36"/>
        <v>/* 11*/      [ac("Do", "cp14",""), ac("Sol","cp90",""), ac("Fa","cp150",""), ac("Do","cp250","")],</v>
      </c>
      <c r="D166" s="14" t="s">
        <v>1194</v>
      </c>
      <c r="E166" s="72" t="s">
        <v>1211</v>
      </c>
      <c r="F166" s="38" t="str">
        <f t="shared" si="37"/>
        <v>Do</v>
      </c>
      <c r="G166" s="44" t="s">
        <v>1212</v>
      </c>
      <c r="H166" s="38">
        <f t="shared" si="56"/>
        <v>14</v>
      </c>
      <c r="I166" s="44" t="s">
        <v>1213</v>
      </c>
      <c r="J166" s="21" t="str">
        <f>IF(F137="","",F137)</f>
        <v/>
      </c>
      <c r="K166" s="73" t="str">
        <f t="shared" si="57"/>
        <v>"), ac("</v>
      </c>
      <c r="L166" s="47" t="str">
        <f t="shared" si="38"/>
        <v>Sol</v>
      </c>
      <c r="M166" s="52" t="str">
        <f t="shared" si="39"/>
        <v>","</v>
      </c>
      <c r="N166" s="53" t="str">
        <f t="shared" si="40"/>
        <v>cp</v>
      </c>
      <c r="O166" s="47">
        <f t="shared" si="58"/>
        <v>90</v>
      </c>
      <c r="P166" s="53" t="str">
        <f t="shared" si="41"/>
        <v>","</v>
      </c>
      <c r="Q166" s="25" t="str">
        <f t="shared" si="42"/>
        <v/>
      </c>
      <c r="R166" s="73" t="str">
        <f t="shared" si="43"/>
        <v>"), ac("</v>
      </c>
      <c r="S166" s="38" t="str">
        <f t="shared" si="44"/>
        <v>Fa</v>
      </c>
      <c r="T166" s="44" t="str">
        <f t="shared" si="45"/>
        <v>","</v>
      </c>
      <c r="U166" s="44" t="str">
        <f t="shared" si="46"/>
        <v>cp</v>
      </c>
      <c r="V166" s="38">
        <f t="shared" si="59"/>
        <v>150</v>
      </c>
      <c r="W166" s="44" t="str">
        <f t="shared" si="47"/>
        <v>","</v>
      </c>
      <c r="X166" s="21" t="str">
        <f t="shared" si="48"/>
        <v/>
      </c>
      <c r="Y166" s="73" t="str">
        <f t="shared" si="49"/>
        <v>"), ac("</v>
      </c>
      <c r="Z166" s="25" t="str">
        <f t="shared" si="50"/>
        <v>Do</v>
      </c>
      <c r="AA166" s="25" t="str">
        <f t="shared" si="51"/>
        <v>","</v>
      </c>
      <c r="AB166" s="25" t="str">
        <f t="shared" si="52"/>
        <v>cp</v>
      </c>
      <c r="AC166" s="25">
        <f t="shared" si="60"/>
        <v>250</v>
      </c>
      <c r="AD166" s="25" t="str">
        <f t="shared" si="53"/>
        <v>","</v>
      </c>
      <c r="AE166" s="25" t="str">
        <f t="shared" si="54"/>
        <v/>
      </c>
      <c r="AF166" s="73" t="str">
        <f t="shared" si="55"/>
        <v>")],</v>
      </c>
    </row>
    <row r="167" spans="1:32" ht="24" x14ac:dyDescent="0.55000000000000004">
      <c r="A167" s="13" t="str">
        <f t="shared" si="35"/>
        <v>/* 12 */   [ac("", "cp0","")],</v>
      </c>
      <c r="B167" s="13">
        <f t="shared" si="61"/>
        <v>12</v>
      </c>
      <c r="C167" s="14" t="str">
        <f t="shared" si="36"/>
        <v/>
      </c>
      <c r="D167" s="14"/>
      <c r="E167" s="72" t="s">
        <v>1211</v>
      </c>
      <c r="F167" s="46" t="str">
        <f t="shared" si="37"/>
        <v/>
      </c>
      <c r="G167" s="45" t="s">
        <v>1212</v>
      </c>
      <c r="H167" s="46" t="str">
        <f t="shared" si="56"/>
        <v/>
      </c>
      <c r="I167" s="45" t="s">
        <v>1213</v>
      </c>
      <c r="J167" s="24" t="str">
        <f t="shared" ref="J167" si="66">IF(F138="","",F138)</f>
        <v/>
      </c>
      <c r="K167" s="73" t="str">
        <f t="shared" si="57"/>
        <v/>
      </c>
      <c r="L167" s="48" t="str">
        <f t="shared" si="38"/>
        <v/>
      </c>
      <c r="M167" s="54" t="str">
        <f t="shared" si="39"/>
        <v/>
      </c>
      <c r="N167" s="55" t="str">
        <f t="shared" si="40"/>
        <v/>
      </c>
      <c r="O167" s="48" t="str">
        <f t="shared" si="58"/>
        <v/>
      </c>
      <c r="P167" s="55" t="str">
        <f t="shared" si="41"/>
        <v/>
      </c>
      <c r="Q167" s="26" t="str">
        <f t="shared" si="42"/>
        <v/>
      </c>
      <c r="R167" s="73" t="str">
        <f t="shared" si="43"/>
        <v/>
      </c>
      <c r="S167" s="46" t="str">
        <f t="shared" si="44"/>
        <v/>
      </c>
      <c r="T167" s="45" t="str">
        <f t="shared" si="45"/>
        <v/>
      </c>
      <c r="U167" s="45" t="str">
        <f t="shared" si="46"/>
        <v/>
      </c>
      <c r="V167" s="46" t="str">
        <f t="shared" si="59"/>
        <v/>
      </c>
      <c r="W167" s="45" t="str">
        <f t="shared" si="47"/>
        <v/>
      </c>
      <c r="X167" s="24" t="str">
        <f t="shared" si="48"/>
        <v/>
      </c>
      <c r="Y167" s="73" t="str">
        <f t="shared" si="49"/>
        <v/>
      </c>
      <c r="Z167" s="26" t="str">
        <f t="shared" si="50"/>
        <v/>
      </c>
      <c r="AA167" s="26" t="str">
        <f t="shared" si="51"/>
        <v/>
      </c>
      <c r="AB167" s="26" t="str">
        <f t="shared" si="52"/>
        <v/>
      </c>
      <c r="AC167" s="26" t="str">
        <f t="shared" si="60"/>
        <v/>
      </c>
      <c r="AD167" s="26" t="str">
        <f t="shared" si="53"/>
        <v/>
      </c>
      <c r="AE167" s="26" t="str">
        <f t="shared" si="54"/>
        <v/>
      </c>
      <c r="AF167" s="73" t="str">
        <f t="shared" si="55"/>
        <v/>
      </c>
    </row>
    <row r="168" spans="1:32" ht="24" x14ac:dyDescent="0.55000000000000004">
      <c r="A168" s="13" t="str">
        <f t="shared" si="35"/>
        <v>/* 13 */   [ac("", "cp0","")],</v>
      </c>
      <c r="B168" s="13">
        <f>+B167+1</f>
        <v>13</v>
      </c>
      <c r="C168" s="14" t="str">
        <f t="shared" si="36"/>
        <v/>
      </c>
      <c r="D168" s="14"/>
      <c r="E168" s="72" t="s">
        <v>1211</v>
      </c>
      <c r="F168" s="38" t="str">
        <f t="shared" si="37"/>
        <v/>
      </c>
      <c r="G168" s="44" t="s">
        <v>1212</v>
      </c>
      <c r="H168" s="38" t="str">
        <f t="shared" si="56"/>
        <v/>
      </c>
      <c r="I168" s="44" t="s">
        <v>1213</v>
      </c>
      <c r="J168" s="21" t="str">
        <f>IF(F139="","",F139)</f>
        <v/>
      </c>
      <c r="K168" s="73" t="str">
        <f t="shared" si="57"/>
        <v/>
      </c>
      <c r="L168" s="47" t="str">
        <f t="shared" si="38"/>
        <v/>
      </c>
      <c r="M168" s="52" t="str">
        <f t="shared" si="39"/>
        <v/>
      </c>
      <c r="N168" s="53" t="str">
        <f t="shared" si="40"/>
        <v/>
      </c>
      <c r="O168" s="47" t="str">
        <f t="shared" si="58"/>
        <v/>
      </c>
      <c r="P168" s="53" t="str">
        <f t="shared" si="41"/>
        <v/>
      </c>
      <c r="Q168" s="25" t="str">
        <f t="shared" si="42"/>
        <v/>
      </c>
      <c r="R168" s="73" t="str">
        <f t="shared" si="43"/>
        <v/>
      </c>
      <c r="S168" s="38" t="str">
        <f t="shared" si="44"/>
        <v/>
      </c>
      <c r="T168" s="44" t="str">
        <f t="shared" si="45"/>
        <v/>
      </c>
      <c r="U168" s="44" t="str">
        <f t="shared" si="46"/>
        <v/>
      </c>
      <c r="V168" s="38" t="str">
        <f t="shared" si="59"/>
        <v/>
      </c>
      <c r="W168" s="44" t="str">
        <f t="shared" si="47"/>
        <v/>
      </c>
      <c r="X168" s="21" t="str">
        <f t="shared" si="48"/>
        <v/>
      </c>
      <c r="Y168" s="73" t="str">
        <f t="shared" si="49"/>
        <v/>
      </c>
      <c r="Z168" s="25" t="str">
        <f t="shared" si="50"/>
        <v/>
      </c>
      <c r="AA168" s="25" t="str">
        <f t="shared" si="51"/>
        <v/>
      </c>
      <c r="AB168" s="25" t="str">
        <f t="shared" si="52"/>
        <v/>
      </c>
      <c r="AC168" s="25" t="str">
        <f t="shared" si="60"/>
        <v/>
      </c>
      <c r="AD168" s="25" t="str">
        <f t="shared" si="53"/>
        <v/>
      </c>
      <c r="AE168" s="25" t="str">
        <f t="shared" si="54"/>
        <v/>
      </c>
      <c r="AF168" s="73" t="str">
        <f t="shared" si="55"/>
        <v/>
      </c>
    </row>
    <row r="169" spans="1:32" ht="24" x14ac:dyDescent="0.55000000000000004">
      <c r="A169" s="13" t="str">
        <f t="shared" si="35"/>
        <v>/* 14 */   [ac("", "cp0","")],</v>
      </c>
      <c r="B169" s="13">
        <f t="shared" si="61"/>
        <v>14</v>
      </c>
      <c r="C169" s="14" t="str">
        <f t="shared" si="36"/>
        <v/>
      </c>
      <c r="D169" s="14"/>
      <c r="E169" s="72" t="s">
        <v>1211</v>
      </c>
      <c r="F169" s="46" t="str">
        <f t="shared" si="37"/>
        <v/>
      </c>
      <c r="G169" s="45" t="s">
        <v>1212</v>
      </c>
      <c r="H169" s="46" t="str">
        <f t="shared" si="56"/>
        <v/>
      </c>
      <c r="I169" s="45" t="s">
        <v>1213</v>
      </c>
      <c r="J169" s="24" t="str">
        <f t="shared" ref="J169" si="67">IF(F140="","",F140)</f>
        <v/>
      </c>
      <c r="K169" s="73" t="str">
        <f t="shared" si="57"/>
        <v/>
      </c>
      <c r="L169" s="48" t="str">
        <f t="shared" si="38"/>
        <v/>
      </c>
      <c r="M169" s="54" t="str">
        <f t="shared" si="39"/>
        <v/>
      </c>
      <c r="N169" s="55" t="str">
        <f t="shared" si="40"/>
        <v/>
      </c>
      <c r="O169" s="48" t="str">
        <f t="shared" si="58"/>
        <v/>
      </c>
      <c r="P169" s="55" t="str">
        <f t="shared" si="41"/>
        <v/>
      </c>
      <c r="Q169" s="26" t="str">
        <f t="shared" si="42"/>
        <v/>
      </c>
      <c r="R169" s="73" t="str">
        <f t="shared" si="43"/>
        <v/>
      </c>
      <c r="S169" s="46" t="str">
        <f t="shared" si="44"/>
        <v/>
      </c>
      <c r="T169" s="45" t="str">
        <f t="shared" si="45"/>
        <v/>
      </c>
      <c r="U169" s="45" t="str">
        <f t="shared" si="46"/>
        <v/>
      </c>
      <c r="V169" s="46" t="str">
        <f t="shared" si="59"/>
        <v/>
      </c>
      <c r="W169" s="45" t="str">
        <f t="shared" si="47"/>
        <v/>
      </c>
      <c r="X169" s="24" t="str">
        <f t="shared" si="48"/>
        <v/>
      </c>
      <c r="Y169" s="73" t="str">
        <f t="shared" si="49"/>
        <v/>
      </c>
      <c r="Z169" s="26" t="str">
        <f t="shared" si="50"/>
        <v/>
      </c>
      <c r="AA169" s="26" t="str">
        <f t="shared" si="51"/>
        <v/>
      </c>
      <c r="AB169" s="26" t="str">
        <f t="shared" si="52"/>
        <v/>
      </c>
      <c r="AC169" s="26" t="str">
        <f t="shared" si="60"/>
        <v/>
      </c>
      <c r="AD169" s="26" t="str">
        <f t="shared" si="53"/>
        <v/>
      </c>
      <c r="AE169" s="26" t="str">
        <f t="shared" si="54"/>
        <v/>
      </c>
      <c r="AF169" s="73" t="str">
        <f t="shared" si="55"/>
        <v/>
      </c>
    </row>
    <row r="170" spans="1:32" ht="24" x14ac:dyDescent="0.55000000000000004">
      <c r="A170" s="13" t="str">
        <f t="shared" si="35"/>
        <v>/* 15 */   [ac("", "cp0","")],</v>
      </c>
      <c r="B170" s="13">
        <f t="shared" si="61"/>
        <v>15</v>
      </c>
      <c r="C170" s="14" t="str">
        <f t="shared" si="36"/>
        <v/>
      </c>
      <c r="D170" s="14"/>
      <c r="E170" s="72" t="s">
        <v>1211</v>
      </c>
      <c r="F170" s="38" t="str">
        <f t="shared" si="37"/>
        <v/>
      </c>
      <c r="G170" s="44" t="s">
        <v>1212</v>
      </c>
      <c r="H170" s="38" t="str">
        <f t="shared" si="56"/>
        <v/>
      </c>
      <c r="I170" s="44" t="s">
        <v>1213</v>
      </c>
      <c r="J170" s="21" t="str">
        <f>IF(F141="","",F141)</f>
        <v/>
      </c>
      <c r="K170" s="73" t="str">
        <f t="shared" si="57"/>
        <v/>
      </c>
      <c r="L170" s="47" t="str">
        <f t="shared" si="38"/>
        <v/>
      </c>
      <c r="M170" s="52" t="str">
        <f t="shared" si="39"/>
        <v/>
      </c>
      <c r="N170" s="53" t="str">
        <f t="shared" si="40"/>
        <v/>
      </c>
      <c r="O170" s="47" t="str">
        <f t="shared" si="58"/>
        <v/>
      </c>
      <c r="P170" s="53" t="str">
        <f t="shared" si="41"/>
        <v/>
      </c>
      <c r="Q170" s="25" t="str">
        <f t="shared" si="42"/>
        <v/>
      </c>
      <c r="R170" s="73" t="str">
        <f t="shared" si="43"/>
        <v/>
      </c>
      <c r="S170" s="38" t="str">
        <f t="shared" si="44"/>
        <v/>
      </c>
      <c r="T170" s="44" t="str">
        <f t="shared" si="45"/>
        <v/>
      </c>
      <c r="U170" s="44" t="str">
        <f t="shared" si="46"/>
        <v/>
      </c>
      <c r="V170" s="38" t="str">
        <f t="shared" si="59"/>
        <v/>
      </c>
      <c r="W170" s="44" t="str">
        <f t="shared" si="47"/>
        <v/>
      </c>
      <c r="X170" s="21" t="str">
        <f t="shared" si="48"/>
        <v/>
      </c>
      <c r="Y170" s="73" t="str">
        <f t="shared" si="49"/>
        <v/>
      </c>
      <c r="Z170" s="25" t="str">
        <f t="shared" si="50"/>
        <v/>
      </c>
      <c r="AA170" s="25" t="str">
        <f t="shared" si="51"/>
        <v/>
      </c>
      <c r="AB170" s="25" t="str">
        <f t="shared" si="52"/>
        <v/>
      </c>
      <c r="AC170" s="25" t="str">
        <f t="shared" si="60"/>
        <v/>
      </c>
      <c r="AD170" s="25" t="str">
        <f t="shared" si="53"/>
        <v/>
      </c>
      <c r="AE170" s="25" t="str">
        <f t="shared" si="54"/>
        <v/>
      </c>
      <c r="AF170" s="73" t="str">
        <f t="shared" si="55"/>
        <v/>
      </c>
    </row>
    <row r="171" spans="1:32" ht="24" x14ac:dyDescent="0.55000000000000004">
      <c r="A171" s="13" t="str">
        <f t="shared" si="35"/>
        <v>/* 16 */   [ac("", "cp0","")],</v>
      </c>
      <c r="B171" s="13">
        <f t="shared" si="61"/>
        <v>16</v>
      </c>
      <c r="C171" s="14" t="str">
        <f t="shared" si="36"/>
        <v/>
      </c>
      <c r="D171" s="14"/>
      <c r="E171" s="72" t="s">
        <v>1211</v>
      </c>
      <c r="F171" s="46" t="str">
        <f t="shared" si="37"/>
        <v/>
      </c>
      <c r="G171" s="45" t="s">
        <v>1212</v>
      </c>
      <c r="H171" s="46" t="str">
        <f t="shared" si="56"/>
        <v/>
      </c>
      <c r="I171" s="45" t="s">
        <v>1213</v>
      </c>
      <c r="J171" s="24" t="str">
        <f t="shared" ref="J171" si="68">IF(F142="","",F142)</f>
        <v/>
      </c>
      <c r="K171" s="73" t="str">
        <f t="shared" si="57"/>
        <v/>
      </c>
      <c r="L171" s="48" t="str">
        <f t="shared" si="38"/>
        <v/>
      </c>
      <c r="M171" s="54" t="str">
        <f t="shared" si="39"/>
        <v/>
      </c>
      <c r="N171" s="55" t="str">
        <f t="shared" si="40"/>
        <v/>
      </c>
      <c r="O171" s="48" t="str">
        <f t="shared" si="58"/>
        <v/>
      </c>
      <c r="P171" s="55" t="str">
        <f t="shared" si="41"/>
        <v/>
      </c>
      <c r="Q171" s="26" t="str">
        <f t="shared" si="42"/>
        <v/>
      </c>
      <c r="R171" s="73" t="str">
        <f t="shared" si="43"/>
        <v/>
      </c>
      <c r="S171" s="46" t="str">
        <f t="shared" si="44"/>
        <v/>
      </c>
      <c r="T171" s="45" t="str">
        <f t="shared" si="45"/>
        <v/>
      </c>
      <c r="U171" s="45" t="str">
        <f t="shared" si="46"/>
        <v/>
      </c>
      <c r="V171" s="46" t="str">
        <f t="shared" si="59"/>
        <v/>
      </c>
      <c r="W171" s="45" t="str">
        <f t="shared" si="47"/>
        <v/>
      </c>
      <c r="X171" s="24" t="str">
        <f t="shared" si="48"/>
        <v/>
      </c>
      <c r="Y171" s="73" t="str">
        <f t="shared" si="49"/>
        <v/>
      </c>
      <c r="Z171" s="26" t="str">
        <f t="shared" si="50"/>
        <v/>
      </c>
      <c r="AA171" s="26" t="str">
        <f t="shared" si="51"/>
        <v/>
      </c>
      <c r="AB171" s="26" t="str">
        <f t="shared" si="52"/>
        <v/>
      </c>
      <c r="AC171" s="26" t="str">
        <f t="shared" si="60"/>
        <v/>
      </c>
      <c r="AD171" s="26" t="str">
        <f t="shared" si="53"/>
        <v/>
      </c>
      <c r="AE171" s="26" t="str">
        <f t="shared" si="54"/>
        <v/>
      </c>
      <c r="AF171" s="73" t="str">
        <f t="shared" si="55"/>
        <v/>
      </c>
    </row>
    <row r="172" spans="1:32" ht="24" x14ac:dyDescent="0.55000000000000004">
      <c r="A172" s="13" t="str">
        <f t="shared" si="35"/>
        <v>/* 17 */   [ac("", "cp0","")],</v>
      </c>
      <c r="B172" s="13">
        <f t="shared" si="61"/>
        <v>17</v>
      </c>
      <c r="C172" s="14" t="str">
        <f t="shared" si="36"/>
        <v/>
      </c>
      <c r="D172" s="14"/>
      <c r="E172" s="72" t="s">
        <v>1211</v>
      </c>
      <c r="F172" s="38" t="str">
        <f t="shared" si="37"/>
        <v/>
      </c>
      <c r="G172" s="44" t="s">
        <v>1212</v>
      </c>
      <c r="H172" s="38" t="str">
        <f t="shared" si="56"/>
        <v/>
      </c>
      <c r="I172" s="44" t="s">
        <v>1213</v>
      </c>
      <c r="J172" s="21" t="str">
        <f>IF(F143="","",F143)</f>
        <v/>
      </c>
      <c r="K172" s="73" t="str">
        <f t="shared" si="57"/>
        <v/>
      </c>
      <c r="L172" s="47" t="str">
        <f t="shared" si="38"/>
        <v/>
      </c>
      <c r="M172" s="52" t="str">
        <f t="shared" si="39"/>
        <v/>
      </c>
      <c r="N172" s="53" t="str">
        <f t="shared" si="40"/>
        <v/>
      </c>
      <c r="O172" s="47" t="str">
        <f t="shared" si="58"/>
        <v/>
      </c>
      <c r="P172" s="53" t="str">
        <f t="shared" si="41"/>
        <v/>
      </c>
      <c r="Q172" s="25" t="str">
        <f t="shared" si="42"/>
        <v/>
      </c>
      <c r="R172" s="73" t="str">
        <f t="shared" si="43"/>
        <v/>
      </c>
      <c r="S172" s="38" t="str">
        <f t="shared" si="44"/>
        <v/>
      </c>
      <c r="T172" s="44" t="str">
        <f t="shared" si="45"/>
        <v/>
      </c>
      <c r="U172" s="44" t="str">
        <f t="shared" si="46"/>
        <v/>
      </c>
      <c r="V172" s="38" t="str">
        <f t="shared" si="59"/>
        <v/>
      </c>
      <c r="W172" s="44" t="str">
        <f t="shared" si="47"/>
        <v/>
      </c>
      <c r="X172" s="21" t="str">
        <f t="shared" si="48"/>
        <v/>
      </c>
      <c r="Y172" s="73" t="str">
        <f t="shared" si="49"/>
        <v/>
      </c>
      <c r="Z172" s="25" t="str">
        <f t="shared" si="50"/>
        <v/>
      </c>
      <c r="AA172" s="25" t="str">
        <f t="shared" si="51"/>
        <v/>
      </c>
      <c r="AB172" s="25" t="str">
        <f t="shared" si="52"/>
        <v/>
      </c>
      <c r="AC172" s="25" t="str">
        <f t="shared" si="60"/>
        <v/>
      </c>
      <c r="AD172" s="25" t="str">
        <f t="shared" si="53"/>
        <v/>
      </c>
      <c r="AE172" s="25" t="str">
        <f t="shared" si="54"/>
        <v/>
      </c>
      <c r="AF172" s="73" t="str">
        <f t="shared" si="55"/>
        <v/>
      </c>
    </row>
    <row r="173" spans="1:32" ht="24" x14ac:dyDescent="0.55000000000000004">
      <c r="A173" s="13" t="str">
        <f t="shared" si="35"/>
        <v>/* 18 */   [ac("", "cp0","")],</v>
      </c>
      <c r="B173" s="13">
        <f t="shared" si="61"/>
        <v>18</v>
      </c>
      <c r="C173" s="14" t="str">
        <f t="shared" si="36"/>
        <v/>
      </c>
      <c r="D173" s="14"/>
      <c r="E173" s="72" t="s">
        <v>1211</v>
      </c>
      <c r="F173" s="46" t="str">
        <f t="shared" si="37"/>
        <v/>
      </c>
      <c r="G173" s="45" t="s">
        <v>1212</v>
      </c>
      <c r="H173" s="46" t="str">
        <f t="shared" si="56"/>
        <v/>
      </c>
      <c r="I173" s="45" t="s">
        <v>1213</v>
      </c>
      <c r="J173" s="24" t="str">
        <f t="shared" ref="J173" si="69">IF(F144="","",F144)</f>
        <v/>
      </c>
      <c r="K173" s="73" t="str">
        <f t="shared" si="57"/>
        <v/>
      </c>
      <c r="L173" s="48" t="str">
        <f t="shared" si="38"/>
        <v/>
      </c>
      <c r="M173" s="54" t="str">
        <f t="shared" si="39"/>
        <v/>
      </c>
      <c r="N173" s="55" t="str">
        <f t="shared" si="40"/>
        <v/>
      </c>
      <c r="O173" s="48" t="str">
        <f t="shared" si="58"/>
        <v/>
      </c>
      <c r="P173" s="55" t="str">
        <f t="shared" si="41"/>
        <v/>
      </c>
      <c r="Q173" s="26" t="str">
        <f t="shared" si="42"/>
        <v/>
      </c>
      <c r="R173" s="73" t="str">
        <f t="shared" si="43"/>
        <v/>
      </c>
      <c r="S173" s="46" t="str">
        <f t="shared" si="44"/>
        <v/>
      </c>
      <c r="T173" s="45" t="str">
        <f t="shared" si="45"/>
        <v/>
      </c>
      <c r="U173" s="45" t="str">
        <f t="shared" si="46"/>
        <v/>
      </c>
      <c r="V173" s="46" t="str">
        <f t="shared" si="59"/>
        <v/>
      </c>
      <c r="W173" s="45" t="str">
        <f t="shared" si="47"/>
        <v/>
      </c>
      <c r="X173" s="24" t="str">
        <f t="shared" si="48"/>
        <v/>
      </c>
      <c r="Y173" s="73" t="str">
        <f t="shared" si="49"/>
        <v/>
      </c>
      <c r="Z173" s="26" t="str">
        <f t="shared" si="50"/>
        <v/>
      </c>
      <c r="AA173" s="26" t="str">
        <f t="shared" si="51"/>
        <v/>
      </c>
      <c r="AB173" s="26" t="str">
        <f t="shared" si="52"/>
        <v/>
      </c>
      <c r="AC173" s="26" t="str">
        <f t="shared" si="60"/>
        <v/>
      </c>
      <c r="AD173" s="26" t="str">
        <f t="shared" si="53"/>
        <v/>
      </c>
      <c r="AE173" s="26" t="str">
        <f t="shared" si="54"/>
        <v/>
      </c>
      <c r="AF173" s="73" t="str">
        <f t="shared" si="55"/>
        <v/>
      </c>
    </row>
    <row r="174" spans="1:32" ht="24" x14ac:dyDescent="0.55000000000000004">
      <c r="A174" s="13" t="str">
        <f t="shared" si="35"/>
        <v>/* 19 */   [ac("", "cp0","")],</v>
      </c>
      <c r="B174" s="13">
        <f t="shared" si="61"/>
        <v>19</v>
      </c>
      <c r="C174" s="14" t="str">
        <f t="shared" si="36"/>
        <v/>
      </c>
      <c r="D174" s="14"/>
      <c r="E174" s="72" t="s">
        <v>1211</v>
      </c>
      <c r="F174" s="38" t="str">
        <f t="shared" si="37"/>
        <v/>
      </c>
      <c r="G174" s="44" t="s">
        <v>1212</v>
      </c>
      <c r="H174" s="38" t="str">
        <f t="shared" si="56"/>
        <v/>
      </c>
      <c r="I174" s="44" t="s">
        <v>1213</v>
      </c>
      <c r="J174" s="21" t="str">
        <f>IF(F145="","",F145)</f>
        <v/>
      </c>
      <c r="K174" s="73" t="str">
        <f t="shared" si="57"/>
        <v/>
      </c>
      <c r="L174" s="47" t="str">
        <f t="shared" si="38"/>
        <v/>
      </c>
      <c r="M174" s="52" t="str">
        <f t="shared" si="39"/>
        <v/>
      </c>
      <c r="N174" s="53" t="str">
        <f t="shared" si="40"/>
        <v/>
      </c>
      <c r="O174" s="47" t="str">
        <f t="shared" si="58"/>
        <v/>
      </c>
      <c r="P174" s="53" t="str">
        <f t="shared" si="41"/>
        <v/>
      </c>
      <c r="Q174" s="25" t="str">
        <f t="shared" si="42"/>
        <v/>
      </c>
      <c r="R174" s="73" t="str">
        <f t="shared" si="43"/>
        <v/>
      </c>
      <c r="S174" s="38" t="str">
        <f t="shared" si="44"/>
        <v/>
      </c>
      <c r="T174" s="44" t="str">
        <f t="shared" si="45"/>
        <v/>
      </c>
      <c r="U174" s="44" t="str">
        <f t="shared" si="46"/>
        <v/>
      </c>
      <c r="V174" s="38" t="str">
        <f t="shared" si="59"/>
        <v/>
      </c>
      <c r="W174" s="44" t="str">
        <f t="shared" si="47"/>
        <v/>
      </c>
      <c r="X174" s="21" t="str">
        <f t="shared" si="48"/>
        <v/>
      </c>
      <c r="Y174" s="73" t="str">
        <f t="shared" si="49"/>
        <v/>
      </c>
      <c r="Z174" s="25" t="str">
        <f t="shared" si="50"/>
        <v/>
      </c>
      <c r="AA174" s="25" t="str">
        <f t="shared" si="51"/>
        <v/>
      </c>
      <c r="AB174" s="25" t="str">
        <f t="shared" si="52"/>
        <v/>
      </c>
      <c r="AC174" s="25" t="str">
        <f t="shared" si="60"/>
        <v/>
      </c>
      <c r="AD174" s="25" t="str">
        <f t="shared" si="53"/>
        <v/>
      </c>
      <c r="AE174" s="25" t="str">
        <f t="shared" si="54"/>
        <v/>
      </c>
      <c r="AF174" s="73" t="str">
        <f t="shared" si="55"/>
        <v/>
      </c>
    </row>
    <row r="175" spans="1:32" ht="24" x14ac:dyDescent="0.55000000000000004">
      <c r="A175" s="13" t="str">
        <f t="shared" si="35"/>
        <v>/* 20 */   [ac("", "cp0","")],</v>
      </c>
      <c r="B175" s="13">
        <f t="shared" si="61"/>
        <v>20</v>
      </c>
      <c r="C175" s="14" t="str">
        <f t="shared" si="36"/>
        <v/>
      </c>
      <c r="D175" s="14"/>
      <c r="E175" s="72" t="s">
        <v>1211</v>
      </c>
      <c r="F175" s="46" t="str">
        <f t="shared" si="37"/>
        <v/>
      </c>
      <c r="G175" s="45" t="s">
        <v>1212</v>
      </c>
      <c r="H175" s="46" t="str">
        <f t="shared" si="56"/>
        <v/>
      </c>
      <c r="I175" s="45" t="s">
        <v>1213</v>
      </c>
      <c r="J175" s="24" t="str">
        <f t="shared" ref="J175" si="70">IF(F146="","",F146)</f>
        <v/>
      </c>
      <c r="K175" s="73" t="str">
        <f t="shared" si="57"/>
        <v/>
      </c>
      <c r="L175" s="48" t="str">
        <f t="shared" si="38"/>
        <v/>
      </c>
      <c r="M175" s="54" t="str">
        <f t="shared" si="39"/>
        <v/>
      </c>
      <c r="N175" s="55" t="str">
        <f t="shared" si="40"/>
        <v/>
      </c>
      <c r="O175" s="48" t="str">
        <f t="shared" si="58"/>
        <v/>
      </c>
      <c r="P175" s="55" t="str">
        <f t="shared" si="41"/>
        <v/>
      </c>
      <c r="Q175" s="26" t="str">
        <f t="shared" si="42"/>
        <v/>
      </c>
      <c r="R175" s="73" t="str">
        <f t="shared" si="43"/>
        <v/>
      </c>
      <c r="S175" s="46" t="str">
        <f t="shared" si="44"/>
        <v/>
      </c>
      <c r="T175" s="45" t="str">
        <f t="shared" si="45"/>
        <v/>
      </c>
      <c r="U175" s="45" t="str">
        <f t="shared" si="46"/>
        <v/>
      </c>
      <c r="V175" s="46" t="str">
        <f t="shared" si="59"/>
        <v/>
      </c>
      <c r="W175" s="45" t="str">
        <f t="shared" si="47"/>
        <v/>
      </c>
      <c r="X175" s="24" t="str">
        <f t="shared" si="48"/>
        <v/>
      </c>
      <c r="Y175" s="73" t="str">
        <f t="shared" si="49"/>
        <v/>
      </c>
      <c r="Z175" s="26" t="str">
        <f t="shared" si="50"/>
        <v/>
      </c>
      <c r="AA175" s="26" t="str">
        <f t="shared" si="51"/>
        <v/>
      </c>
      <c r="AB175" s="26" t="str">
        <f t="shared" si="52"/>
        <v/>
      </c>
      <c r="AC175" s="26" t="str">
        <f t="shared" si="60"/>
        <v/>
      </c>
      <c r="AD175" s="26" t="str">
        <f t="shared" si="53"/>
        <v/>
      </c>
      <c r="AE175" s="26" t="str">
        <f t="shared" si="54"/>
        <v/>
      </c>
      <c r="AF175" s="73" t="str">
        <f t="shared" si="55"/>
        <v/>
      </c>
    </row>
    <row r="176" spans="1:32" ht="24" x14ac:dyDescent="0.55000000000000004">
      <c r="A176" s="13" t="str">
        <f t="shared" si="35"/>
        <v>/* 21 */   [ac("", "cp0","")],</v>
      </c>
      <c r="B176" s="13">
        <f t="shared" si="61"/>
        <v>21</v>
      </c>
      <c r="C176" s="14" t="str">
        <f t="shared" si="36"/>
        <v/>
      </c>
      <c r="D176" s="14"/>
      <c r="E176" s="72" t="s">
        <v>1211</v>
      </c>
      <c r="F176" s="38" t="str">
        <f t="shared" si="37"/>
        <v/>
      </c>
      <c r="G176" s="44" t="s">
        <v>1212</v>
      </c>
      <c r="H176" s="38" t="str">
        <f t="shared" si="56"/>
        <v/>
      </c>
      <c r="I176" s="44" t="s">
        <v>1213</v>
      </c>
      <c r="J176" s="21" t="str">
        <f>IF(F147="","",F147)</f>
        <v/>
      </c>
      <c r="K176" s="73" t="str">
        <f t="shared" si="57"/>
        <v/>
      </c>
      <c r="L176" s="47" t="str">
        <f t="shared" si="38"/>
        <v/>
      </c>
      <c r="M176" s="52" t="str">
        <f t="shared" si="39"/>
        <v/>
      </c>
      <c r="N176" s="53" t="str">
        <f t="shared" si="40"/>
        <v/>
      </c>
      <c r="O176" s="47" t="str">
        <f t="shared" si="58"/>
        <v/>
      </c>
      <c r="P176" s="53" t="str">
        <f t="shared" si="41"/>
        <v/>
      </c>
      <c r="Q176" s="25" t="str">
        <f t="shared" si="42"/>
        <v/>
      </c>
      <c r="R176" s="73" t="str">
        <f t="shared" si="43"/>
        <v/>
      </c>
      <c r="S176" s="38" t="str">
        <f t="shared" si="44"/>
        <v/>
      </c>
      <c r="T176" s="44" t="str">
        <f t="shared" si="45"/>
        <v/>
      </c>
      <c r="U176" s="44" t="str">
        <f t="shared" si="46"/>
        <v/>
      </c>
      <c r="V176" s="38" t="str">
        <f t="shared" si="59"/>
        <v/>
      </c>
      <c r="W176" s="44" t="str">
        <f t="shared" si="47"/>
        <v/>
      </c>
      <c r="X176" s="21" t="str">
        <f t="shared" si="48"/>
        <v/>
      </c>
      <c r="Y176" s="73" t="str">
        <f t="shared" si="49"/>
        <v/>
      </c>
      <c r="Z176" s="25" t="str">
        <f t="shared" si="50"/>
        <v/>
      </c>
      <c r="AA176" s="25" t="str">
        <f t="shared" si="51"/>
        <v/>
      </c>
      <c r="AB176" s="25" t="str">
        <f t="shared" si="52"/>
        <v/>
      </c>
      <c r="AC176" s="25" t="str">
        <f t="shared" si="60"/>
        <v/>
      </c>
      <c r="AD176" s="25" t="str">
        <f t="shared" si="53"/>
        <v/>
      </c>
      <c r="AE176" s="25" t="str">
        <f t="shared" si="54"/>
        <v/>
      </c>
      <c r="AF176" s="73" t="str">
        <f t="shared" si="55"/>
        <v/>
      </c>
    </row>
    <row r="177" spans="1:32" ht="24" x14ac:dyDescent="0.55000000000000004">
      <c r="A177" s="13" t="str">
        <f t="shared" si="35"/>
        <v>/* 22 */   [ac("", "cp0","")],</v>
      </c>
      <c r="B177" s="13">
        <f t="shared" si="61"/>
        <v>22</v>
      </c>
      <c r="C177" s="14" t="str">
        <f t="shared" si="36"/>
        <v/>
      </c>
      <c r="D177" s="14"/>
      <c r="E177" s="72" t="s">
        <v>1211</v>
      </c>
      <c r="F177" s="46" t="str">
        <f t="shared" si="37"/>
        <v/>
      </c>
      <c r="G177" s="45" t="s">
        <v>1212</v>
      </c>
      <c r="H177" s="46" t="str">
        <f t="shared" si="56"/>
        <v/>
      </c>
      <c r="I177" s="45" t="s">
        <v>1213</v>
      </c>
      <c r="J177" s="24" t="str">
        <f t="shared" ref="J177" si="71">IF(F148="","",F148)</f>
        <v/>
      </c>
      <c r="K177" s="73" t="str">
        <f t="shared" si="57"/>
        <v/>
      </c>
      <c r="L177" s="48" t="str">
        <f t="shared" si="38"/>
        <v/>
      </c>
      <c r="M177" s="54" t="str">
        <f t="shared" si="39"/>
        <v/>
      </c>
      <c r="N177" s="55" t="str">
        <f t="shared" si="40"/>
        <v/>
      </c>
      <c r="O177" s="48" t="str">
        <f t="shared" si="58"/>
        <v/>
      </c>
      <c r="P177" s="55" t="str">
        <f t="shared" si="41"/>
        <v/>
      </c>
      <c r="Q177" s="26" t="str">
        <f t="shared" si="42"/>
        <v/>
      </c>
      <c r="R177" s="73" t="str">
        <f t="shared" si="43"/>
        <v/>
      </c>
      <c r="S177" s="46" t="str">
        <f t="shared" si="44"/>
        <v/>
      </c>
      <c r="T177" s="45" t="str">
        <f t="shared" si="45"/>
        <v/>
      </c>
      <c r="U177" s="45" t="str">
        <f t="shared" si="46"/>
        <v/>
      </c>
      <c r="V177" s="46" t="str">
        <f t="shared" si="59"/>
        <v/>
      </c>
      <c r="W177" s="45" t="str">
        <f t="shared" si="47"/>
        <v/>
      </c>
      <c r="X177" s="24" t="str">
        <f t="shared" si="48"/>
        <v/>
      </c>
      <c r="Y177" s="73" t="str">
        <f t="shared" si="49"/>
        <v/>
      </c>
      <c r="Z177" s="26" t="str">
        <f t="shared" si="50"/>
        <v/>
      </c>
      <c r="AA177" s="26" t="str">
        <f t="shared" si="51"/>
        <v/>
      </c>
      <c r="AB177" s="26" t="str">
        <f t="shared" si="52"/>
        <v/>
      </c>
      <c r="AC177" s="26" t="str">
        <f t="shared" si="60"/>
        <v/>
      </c>
      <c r="AD177" s="26" t="str">
        <f t="shared" si="53"/>
        <v/>
      </c>
      <c r="AE177" s="26" t="str">
        <f t="shared" si="54"/>
        <v/>
      </c>
      <c r="AF177" s="73" t="str">
        <f t="shared" si="55"/>
        <v/>
      </c>
    </row>
    <row r="178" spans="1:32" ht="24" x14ac:dyDescent="0.55000000000000004">
      <c r="A178" s="13" t="str">
        <f t="shared" si="35"/>
        <v>/* 23 */   [ac("", "cp0","")],</v>
      </c>
      <c r="B178" s="13">
        <f t="shared" si="61"/>
        <v>23</v>
      </c>
      <c r="C178" s="14" t="str">
        <f t="shared" si="36"/>
        <v/>
      </c>
      <c r="D178" s="14"/>
      <c r="E178" s="72" t="s">
        <v>1211</v>
      </c>
      <c r="F178" s="38" t="str">
        <f t="shared" si="37"/>
        <v/>
      </c>
      <c r="G178" s="44" t="s">
        <v>1212</v>
      </c>
      <c r="H178" s="38" t="str">
        <f t="shared" si="56"/>
        <v/>
      </c>
      <c r="I178" s="44" t="s">
        <v>1213</v>
      </c>
      <c r="J178" s="21" t="str">
        <f>IF(F149="","",F149)</f>
        <v/>
      </c>
      <c r="K178" s="73" t="str">
        <f t="shared" si="57"/>
        <v/>
      </c>
      <c r="L178" s="47" t="str">
        <f t="shared" si="38"/>
        <v/>
      </c>
      <c r="M178" s="52" t="str">
        <f t="shared" si="39"/>
        <v/>
      </c>
      <c r="N178" s="53" t="str">
        <f t="shared" si="40"/>
        <v/>
      </c>
      <c r="O178" s="47" t="str">
        <f t="shared" si="58"/>
        <v/>
      </c>
      <c r="P178" s="53" t="str">
        <f t="shared" si="41"/>
        <v/>
      </c>
      <c r="Q178" s="25" t="str">
        <f t="shared" si="42"/>
        <v/>
      </c>
      <c r="R178" s="73" t="str">
        <f t="shared" si="43"/>
        <v/>
      </c>
      <c r="S178" s="38" t="str">
        <f t="shared" si="44"/>
        <v/>
      </c>
      <c r="T178" s="44" t="str">
        <f t="shared" si="45"/>
        <v/>
      </c>
      <c r="U178" s="44" t="str">
        <f t="shared" si="46"/>
        <v/>
      </c>
      <c r="V178" s="38" t="str">
        <f t="shared" si="59"/>
        <v/>
      </c>
      <c r="W178" s="44" t="str">
        <f t="shared" si="47"/>
        <v/>
      </c>
      <c r="X178" s="21" t="str">
        <f t="shared" si="48"/>
        <v/>
      </c>
      <c r="Y178" s="73" t="str">
        <f t="shared" si="49"/>
        <v/>
      </c>
      <c r="Z178" s="25" t="str">
        <f t="shared" si="50"/>
        <v/>
      </c>
      <c r="AA178" s="25" t="str">
        <f t="shared" si="51"/>
        <v/>
      </c>
      <c r="AB178" s="25" t="str">
        <f t="shared" si="52"/>
        <v/>
      </c>
      <c r="AC178" s="25" t="str">
        <f t="shared" si="60"/>
        <v/>
      </c>
      <c r="AD178" s="25" t="str">
        <f t="shared" si="53"/>
        <v/>
      </c>
      <c r="AE178" s="25" t="str">
        <f t="shared" si="54"/>
        <v/>
      </c>
      <c r="AF178" s="73" t="str">
        <f t="shared" si="55"/>
        <v/>
      </c>
    </row>
    <row r="179" spans="1:32" ht="24" x14ac:dyDescent="0.55000000000000004">
      <c r="A179" s="13" t="str">
        <f t="shared" si="35"/>
        <v>/* 24 */   [ac("", "cp0","")],</v>
      </c>
      <c r="B179" s="13">
        <f t="shared" si="61"/>
        <v>24</v>
      </c>
      <c r="C179" s="14" t="str">
        <f t="shared" si="36"/>
        <v/>
      </c>
      <c r="D179" s="14"/>
      <c r="E179" s="72" t="s">
        <v>1211</v>
      </c>
      <c r="F179" s="46" t="str">
        <f t="shared" si="37"/>
        <v/>
      </c>
      <c r="G179" s="45" t="s">
        <v>1212</v>
      </c>
      <c r="H179" s="46" t="str">
        <f t="shared" si="56"/>
        <v/>
      </c>
      <c r="I179" s="45" t="s">
        <v>1213</v>
      </c>
      <c r="J179" s="24" t="str">
        <f t="shared" ref="J179" si="72">IF(F150="","",F150)</f>
        <v/>
      </c>
      <c r="K179" s="73" t="str">
        <f t="shared" si="57"/>
        <v/>
      </c>
      <c r="L179" s="48" t="str">
        <f t="shared" si="38"/>
        <v/>
      </c>
      <c r="M179" s="54" t="str">
        <f t="shared" si="39"/>
        <v/>
      </c>
      <c r="N179" s="55" t="str">
        <f t="shared" si="40"/>
        <v/>
      </c>
      <c r="O179" s="48" t="str">
        <f t="shared" si="58"/>
        <v/>
      </c>
      <c r="P179" s="55" t="str">
        <f t="shared" si="41"/>
        <v/>
      </c>
      <c r="Q179" s="26" t="str">
        <f t="shared" si="42"/>
        <v/>
      </c>
      <c r="R179" s="73" t="str">
        <f t="shared" si="43"/>
        <v/>
      </c>
      <c r="S179" s="46" t="str">
        <f t="shared" si="44"/>
        <v/>
      </c>
      <c r="T179" s="45" t="str">
        <f t="shared" si="45"/>
        <v/>
      </c>
      <c r="U179" s="45" t="str">
        <f t="shared" si="46"/>
        <v/>
      </c>
      <c r="V179" s="46" t="str">
        <f t="shared" si="59"/>
        <v/>
      </c>
      <c r="W179" s="45" t="str">
        <f t="shared" si="47"/>
        <v/>
      </c>
      <c r="X179" s="24" t="str">
        <f t="shared" si="48"/>
        <v/>
      </c>
      <c r="Y179" s="73" t="str">
        <f t="shared" si="49"/>
        <v/>
      </c>
      <c r="Z179" s="26" t="str">
        <f t="shared" si="50"/>
        <v/>
      </c>
      <c r="AA179" s="26" t="str">
        <f t="shared" si="51"/>
        <v/>
      </c>
      <c r="AB179" s="26" t="str">
        <f t="shared" si="52"/>
        <v/>
      </c>
      <c r="AC179" s="26" t="str">
        <f t="shared" si="60"/>
        <v/>
      </c>
      <c r="AD179" s="26" t="str">
        <f t="shared" si="53"/>
        <v/>
      </c>
      <c r="AE179" s="26" t="str">
        <f t="shared" si="54"/>
        <v/>
      </c>
      <c r="AF179" s="73" t="str">
        <f t="shared" si="55"/>
        <v/>
      </c>
    </row>
    <row r="180" spans="1:32" ht="24" x14ac:dyDescent="0.55000000000000004">
      <c r="A180" s="13" t="str">
        <f t="shared" si="35"/>
        <v>/* 25 */   [ac("", "cp0","")],</v>
      </c>
      <c r="B180" s="13">
        <f t="shared" si="61"/>
        <v>25</v>
      </c>
      <c r="C180" s="14" t="str">
        <f t="shared" si="36"/>
        <v/>
      </c>
      <c r="D180" s="14"/>
      <c r="E180" s="72" t="s">
        <v>1211</v>
      </c>
      <c r="F180" s="38" t="str">
        <f t="shared" si="37"/>
        <v/>
      </c>
      <c r="G180" s="44" t="s">
        <v>1212</v>
      </c>
      <c r="H180" s="38" t="str">
        <f t="shared" si="56"/>
        <v/>
      </c>
      <c r="I180" s="44" t="s">
        <v>1213</v>
      </c>
      <c r="J180" s="21" t="str">
        <f>IF(F151="","",F151)</f>
        <v/>
      </c>
      <c r="K180" s="73" t="str">
        <f t="shared" si="57"/>
        <v/>
      </c>
      <c r="L180" s="47" t="str">
        <f t="shared" si="38"/>
        <v/>
      </c>
      <c r="M180" s="52" t="str">
        <f t="shared" si="39"/>
        <v/>
      </c>
      <c r="N180" s="53" t="str">
        <f t="shared" si="40"/>
        <v/>
      </c>
      <c r="O180" s="47" t="str">
        <f t="shared" si="58"/>
        <v/>
      </c>
      <c r="P180" s="53" t="str">
        <f t="shared" si="41"/>
        <v/>
      </c>
      <c r="Q180" s="25" t="str">
        <f t="shared" si="42"/>
        <v/>
      </c>
      <c r="R180" s="73" t="str">
        <f t="shared" si="43"/>
        <v/>
      </c>
      <c r="S180" s="38" t="str">
        <f t="shared" si="44"/>
        <v/>
      </c>
      <c r="T180" s="44" t="str">
        <f t="shared" si="45"/>
        <v/>
      </c>
      <c r="U180" s="44" t="str">
        <f t="shared" si="46"/>
        <v/>
      </c>
      <c r="V180" s="38" t="str">
        <f t="shared" si="59"/>
        <v/>
      </c>
      <c r="W180" s="44" t="str">
        <f t="shared" si="47"/>
        <v/>
      </c>
      <c r="X180" s="21" t="str">
        <f t="shared" si="48"/>
        <v/>
      </c>
      <c r="Y180" s="73" t="str">
        <f t="shared" si="49"/>
        <v/>
      </c>
      <c r="Z180" s="25" t="str">
        <f t="shared" si="50"/>
        <v/>
      </c>
      <c r="AA180" s="25" t="str">
        <f t="shared" si="51"/>
        <v/>
      </c>
      <c r="AB180" s="25" t="str">
        <f t="shared" si="52"/>
        <v/>
      </c>
      <c r="AC180" s="25" t="str">
        <f t="shared" si="60"/>
        <v/>
      </c>
      <c r="AD180" s="25" t="str">
        <f t="shared" si="53"/>
        <v/>
      </c>
      <c r="AE180" s="25" t="str">
        <f t="shared" si="54"/>
        <v/>
      </c>
      <c r="AF180" s="73" t="str">
        <f t="shared" si="55"/>
        <v/>
      </c>
    </row>
    <row r="181" spans="1:32" ht="24" x14ac:dyDescent="0.55000000000000004">
      <c r="A181" s="13" t="str">
        <f t="shared" si="35"/>
        <v>/* 26 */   [ac("", "cp0","")],</v>
      </c>
      <c r="B181" s="13">
        <f t="shared" si="61"/>
        <v>26</v>
      </c>
      <c r="C181" s="14" t="str">
        <f t="shared" si="36"/>
        <v/>
      </c>
      <c r="D181" s="14"/>
      <c r="E181" s="72" t="s">
        <v>1211</v>
      </c>
      <c r="F181" s="46" t="str">
        <f t="shared" si="37"/>
        <v/>
      </c>
      <c r="G181" s="45" t="s">
        <v>1212</v>
      </c>
      <c r="H181" s="46" t="str">
        <f t="shared" si="56"/>
        <v/>
      </c>
      <c r="I181" s="45" t="s">
        <v>1213</v>
      </c>
      <c r="J181" s="24" t="str">
        <f t="shared" ref="J181" si="73">IF(F152="","",F152)</f>
        <v/>
      </c>
      <c r="K181" s="73" t="str">
        <f t="shared" si="57"/>
        <v/>
      </c>
      <c r="L181" s="48" t="str">
        <f t="shared" si="38"/>
        <v/>
      </c>
      <c r="M181" s="54" t="str">
        <f t="shared" si="39"/>
        <v/>
      </c>
      <c r="N181" s="55" t="str">
        <f t="shared" si="40"/>
        <v/>
      </c>
      <c r="O181" s="48" t="str">
        <f t="shared" si="58"/>
        <v/>
      </c>
      <c r="P181" s="55" t="str">
        <f t="shared" si="41"/>
        <v/>
      </c>
      <c r="Q181" s="26" t="str">
        <f t="shared" si="42"/>
        <v/>
      </c>
      <c r="R181" s="73" t="str">
        <f t="shared" si="43"/>
        <v/>
      </c>
      <c r="S181" s="46" t="str">
        <f t="shared" si="44"/>
        <v/>
      </c>
      <c r="T181" s="45" t="str">
        <f t="shared" si="45"/>
        <v/>
      </c>
      <c r="U181" s="45" t="str">
        <f t="shared" si="46"/>
        <v/>
      </c>
      <c r="V181" s="46" t="str">
        <f t="shared" si="59"/>
        <v/>
      </c>
      <c r="W181" s="45" t="str">
        <f t="shared" si="47"/>
        <v/>
      </c>
      <c r="X181" s="24" t="str">
        <f t="shared" si="48"/>
        <v/>
      </c>
      <c r="Y181" s="73" t="str">
        <f t="shared" si="49"/>
        <v/>
      </c>
      <c r="Z181" s="26" t="str">
        <f t="shared" si="50"/>
        <v/>
      </c>
      <c r="AA181" s="26" t="str">
        <f t="shared" si="51"/>
        <v/>
      </c>
      <c r="AB181" s="26" t="str">
        <f t="shared" si="52"/>
        <v/>
      </c>
      <c r="AC181" s="26" t="str">
        <f t="shared" si="60"/>
        <v/>
      </c>
      <c r="AD181" s="26" t="str">
        <f t="shared" si="53"/>
        <v/>
      </c>
      <c r="AE181" s="26" t="str">
        <f t="shared" si="54"/>
        <v/>
      </c>
      <c r="AF181" s="73" t="str">
        <f t="shared" si="55"/>
        <v/>
      </c>
    </row>
    <row r="182" spans="1:32" x14ac:dyDescent="0.55000000000000004">
      <c r="C182" s="62" t="s">
        <v>1224</v>
      </c>
      <c r="M182" s="19"/>
      <c r="N182" s="56"/>
      <c r="P182" s="57"/>
    </row>
    <row r="183" spans="1:32" x14ac:dyDescent="0.55000000000000004">
      <c r="C183" s="62" t="s">
        <v>1225</v>
      </c>
      <c r="M183" s="19"/>
      <c r="N183" s="56"/>
    </row>
    <row r="185" spans="1:32" x14ac:dyDescent="0.55000000000000004">
      <c r="C185" s="60" t="s">
        <v>1332</v>
      </c>
    </row>
    <row r="186" spans="1:32" s="13" customFormat="1" x14ac:dyDescent="0.55000000000000004">
      <c r="C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55000000000000004">
      <c r="C187" s="60" t="s">
        <v>1333</v>
      </c>
    </row>
    <row r="189" spans="1:32" ht="25.5" x14ac:dyDescent="0.55000000000000004">
      <c r="C189" s="65" t="s">
        <v>1343</v>
      </c>
    </row>
    <row r="190" spans="1:32" ht="25.5" x14ac:dyDescent="0.55000000000000004">
      <c r="C190" s="65" t="s">
        <v>1335</v>
      </c>
    </row>
    <row r="191" spans="1:32" ht="25.5" x14ac:dyDescent="0.55000000000000004">
      <c r="C191" s="65" t="s">
        <v>1344</v>
      </c>
    </row>
    <row r="192" spans="1:32" ht="25.5" x14ac:dyDescent="0.55000000000000004">
      <c r="C192" s="65" t="s">
        <v>1345</v>
      </c>
    </row>
    <row r="193" spans="3:32" s="13" customFormat="1" ht="25.5" x14ac:dyDescent="0.55000000000000004">
      <c r="C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3:32" s="13" customFormat="1" ht="25.5" x14ac:dyDescent="0.55000000000000004">
      <c r="C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3:32" s="13" customFormat="1" ht="25.5" x14ac:dyDescent="0.55000000000000004">
      <c r="C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3:32" s="13" customFormat="1" ht="25.5" x14ac:dyDescent="0.55000000000000004">
      <c r="C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3:32" s="13" customFormat="1" ht="25.5" x14ac:dyDescent="0.55000000000000004">
      <c r="C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3:32" s="13" customFormat="1" ht="25.5" x14ac:dyDescent="0.55000000000000004">
      <c r="C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3:32" s="13" customFormat="1" ht="25.5" x14ac:dyDescent="0.55000000000000004">
      <c r="C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3:32" s="13" customFormat="1" ht="25.5" x14ac:dyDescent="0.55000000000000004">
      <c r="C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3:32" s="13" customFormat="1" ht="25.5" x14ac:dyDescent="0.55000000000000004">
      <c r="C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3:32" s="13" customFormat="1" ht="25.5" x14ac:dyDescent="0.55000000000000004">
      <c r="C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3:32" s="13" customFormat="1" ht="25.5" x14ac:dyDescent="0.55000000000000004">
      <c r="C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3:32" s="13" customFormat="1" ht="25.5" x14ac:dyDescent="0.55000000000000004">
      <c r="C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3:32" s="13" customFormat="1" ht="25.5" x14ac:dyDescent="0.55000000000000004">
      <c r="C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3:32" s="13" customFormat="1" ht="25.5" x14ac:dyDescent="0.55000000000000004">
      <c r="C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3:32" s="13" customFormat="1" ht="25.5" x14ac:dyDescent="0.55000000000000004">
      <c r="C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3:32" s="13" customFormat="1" ht="25.5" x14ac:dyDescent="0.55000000000000004">
      <c r="C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3:32" s="13" customFormat="1" ht="25.5" x14ac:dyDescent="0.55000000000000004">
      <c r="C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3:32" s="13" customFormat="1" ht="25.5" x14ac:dyDescent="0.55000000000000004">
      <c r="C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3:32" s="13" customFormat="1" ht="25.5" x14ac:dyDescent="0.55000000000000004">
      <c r="C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3:32" s="13" customFormat="1" ht="25.5" x14ac:dyDescent="0.55000000000000004">
      <c r="C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3:32" s="13" customFormat="1" ht="25.5" x14ac:dyDescent="0.55000000000000004">
      <c r="C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3:32" s="13" customFormat="1" ht="25.5" x14ac:dyDescent="0.55000000000000004">
      <c r="C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3:32" s="13" customFormat="1" ht="25.5" x14ac:dyDescent="0.55000000000000004">
      <c r="C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145"/>
  <sheetViews>
    <sheetView topLeftCell="A98" zoomScale="175" zoomScaleNormal="175" workbookViewId="0">
      <selection activeCell="A97" sqref="A97:M111"/>
    </sheetView>
  </sheetViews>
  <sheetFormatPr defaultRowHeight="14.5" x14ac:dyDescent="0.35"/>
  <cols>
    <col min="1" max="1" width="37.54296875" customWidth="1"/>
    <col min="3" max="11" width="5.90625" style="15" customWidth="1"/>
    <col min="12" max="14" width="5.90625" customWidth="1"/>
  </cols>
  <sheetData>
    <row r="3" spans="1:10" x14ac:dyDescent="0.35">
      <c r="A3" t="s">
        <v>1359</v>
      </c>
      <c r="B3">
        <v>1</v>
      </c>
      <c r="C3" s="15" t="s">
        <v>1123</v>
      </c>
      <c r="D3" s="15">
        <v>14</v>
      </c>
      <c r="E3" s="15" t="s">
        <v>1214</v>
      </c>
      <c r="F3" s="15" t="s">
        <v>1123</v>
      </c>
      <c r="G3" s="15">
        <v>200</v>
      </c>
      <c r="H3" s="15">
        <v>7</v>
      </c>
    </row>
    <row r="4" spans="1:10" x14ac:dyDescent="0.35">
      <c r="A4" t="s">
        <v>1360</v>
      </c>
      <c r="B4">
        <v>2</v>
      </c>
    </row>
    <row r="5" spans="1:10" x14ac:dyDescent="0.35">
      <c r="A5" t="s">
        <v>1361</v>
      </c>
      <c r="B5">
        <v>3</v>
      </c>
      <c r="C5" s="15" t="s">
        <v>1178</v>
      </c>
      <c r="D5" s="15">
        <v>450</v>
      </c>
      <c r="E5" s="15" t="s">
        <v>1215</v>
      </c>
    </row>
    <row r="6" spans="1:10" x14ac:dyDescent="0.35">
      <c r="A6" t="s">
        <v>1362</v>
      </c>
      <c r="B6">
        <v>4</v>
      </c>
      <c r="C6" s="15" t="s">
        <v>1150</v>
      </c>
      <c r="D6" s="15">
        <v>14</v>
      </c>
      <c r="E6" s="15" t="s">
        <v>1216</v>
      </c>
      <c r="F6" s="15" t="s">
        <v>1117</v>
      </c>
      <c r="G6" s="15">
        <v>480</v>
      </c>
    </row>
    <row r="7" spans="1:10" x14ac:dyDescent="0.35">
      <c r="A7" t="s">
        <v>1363</v>
      </c>
      <c r="B7">
        <v>5</v>
      </c>
      <c r="C7" s="15" t="s">
        <v>1178</v>
      </c>
      <c r="D7" s="15">
        <v>14</v>
      </c>
      <c r="E7" s="15" t="s">
        <v>1215</v>
      </c>
      <c r="F7" s="15" t="s">
        <v>1150</v>
      </c>
      <c r="G7" s="15">
        <v>480</v>
      </c>
    </row>
    <row r="8" spans="1:10" x14ac:dyDescent="0.35">
      <c r="A8" t="s">
        <v>1364</v>
      </c>
      <c r="B8">
        <v>6</v>
      </c>
      <c r="C8" s="15" t="s">
        <v>1117</v>
      </c>
      <c r="D8" s="15">
        <v>14</v>
      </c>
    </row>
    <row r="9" spans="1:10" x14ac:dyDescent="0.35">
      <c r="A9" t="s">
        <v>1365</v>
      </c>
      <c r="B9">
        <v>7</v>
      </c>
      <c r="C9" s="15" t="s">
        <v>1123</v>
      </c>
      <c r="D9" s="15">
        <v>14</v>
      </c>
      <c r="E9" s="15" t="s">
        <v>1214</v>
      </c>
      <c r="F9" s="15" t="s">
        <v>1123</v>
      </c>
      <c r="G9" s="15">
        <v>480</v>
      </c>
      <c r="H9" s="15">
        <v>7</v>
      </c>
    </row>
    <row r="10" spans="1:10" x14ac:dyDescent="0.35">
      <c r="A10" t="s">
        <v>1366</v>
      </c>
      <c r="B10">
        <v>8</v>
      </c>
      <c r="C10" s="15" t="s">
        <v>1178</v>
      </c>
      <c r="D10" s="15">
        <v>14</v>
      </c>
      <c r="E10" s="15" t="s">
        <v>1215</v>
      </c>
    </row>
    <row r="11" spans="1:10" x14ac:dyDescent="0.35">
      <c r="A11" t="s">
        <v>1367</v>
      </c>
      <c r="B11">
        <f>+B10+1</f>
        <v>9</v>
      </c>
      <c r="C11" s="15" t="s">
        <v>1150</v>
      </c>
      <c r="D11" s="15">
        <v>14</v>
      </c>
      <c r="E11" s="15" t="s">
        <v>1216</v>
      </c>
      <c r="F11" s="15" t="s">
        <v>1117</v>
      </c>
      <c r="G11" s="15">
        <f>+G9</f>
        <v>480</v>
      </c>
    </row>
    <row r="12" spans="1:10" x14ac:dyDescent="0.35">
      <c r="A12" t="s">
        <v>1368</v>
      </c>
      <c r="B12">
        <f t="shared" ref="B12:B29" si="0">+B11+1</f>
        <v>10</v>
      </c>
      <c r="C12" s="15" t="s">
        <v>1178</v>
      </c>
      <c r="D12" s="15">
        <v>14</v>
      </c>
      <c r="E12" s="15" t="s">
        <v>1215</v>
      </c>
      <c r="F12" s="15" t="s">
        <v>1150</v>
      </c>
      <c r="G12" s="15">
        <v>350</v>
      </c>
      <c r="I12" s="15" t="s">
        <v>1117</v>
      </c>
      <c r="J12" s="15">
        <v>480</v>
      </c>
    </row>
    <row r="13" spans="1:10" x14ac:dyDescent="0.35">
      <c r="A13" t="s">
        <v>1369</v>
      </c>
      <c r="B13">
        <f t="shared" si="0"/>
        <v>11</v>
      </c>
      <c r="C13" s="15" t="s">
        <v>1123</v>
      </c>
      <c r="D13" s="15">
        <v>14</v>
      </c>
      <c r="E13" s="15">
        <v>7</v>
      </c>
    </row>
    <row r="14" spans="1:10" x14ac:dyDescent="0.35">
      <c r="A14" t="s">
        <v>1370</v>
      </c>
      <c r="B14">
        <f t="shared" si="0"/>
        <v>12</v>
      </c>
      <c r="D14" s="15">
        <v>0</v>
      </c>
    </row>
    <row r="15" spans="1:10" x14ac:dyDescent="0.35">
      <c r="A15" t="s">
        <v>1371</v>
      </c>
      <c r="B15">
        <f t="shared" si="0"/>
        <v>13</v>
      </c>
      <c r="C15" s="15" t="s">
        <v>1150</v>
      </c>
      <c r="D15" s="15">
        <v>14</v>
      </c>
      <c r="E15" s="15" t="s">
        <v>1216</v>
      </c>
      <c r="F15" s="15" t="s">
        <v>1117</v>
      </c>
      <c r="G15" s="15">
        <v>480</v>
      </c>
    </row>
    <row r="16" spans="1:10" x14ac:dyDescent="0.35">
      <c r="A16" t="s">
        <v>1372</v>
      </c>
      <c r="B16">
        <f t="shared" si="0"/>
        <v>14</v>
      </c>
      <c r="C16" s="15" t="s">
        <v>1178</v>
      </c>
      <c r="D16" s="15">
        <v>14</v>
      </c>
      <c r="E16" s="15" t="s">
        <v>1215</v>
      </c>
      <c r="F16" s="15" t="s">
        <v>1150</v>
      </c>
      <c r="G16" s="15">
        <v>350</v>
      </c>
      <c r="I16" s="15" t="s">
        <v>1117</v>
      </c>
      <c r="J16" s="15">
        <v>480</v>
      </c>
    </row>
    <row r="17" spans="1:10" x14ac:dyDescent="0.35">
      <c r="A17" t="s">
        <v>1373</v>
      </c>
      <c r="B17">
        <f t="shared" si="0"/>
        <v>15</v>
      </c>
      <c r="C17" s="15" t="s">
        <v>1150</v>
      </c>
      <c r="D17" s="15">
        <v>14</v>
      </c>
      <c r="F17" s="15" t="s">
        <v>1117</v>
      </c>
      <c r="G17" s="15">
        <v>480</v>
      </c>
    </row>
    <row r="18" spans="1:10" x14ac:dyDescent="0.35">
      <c r="A18" t="s">
        <v>1374</v>
      </c>
      <c r="B18">
        <f t="shared" si="0"/>
        <v>16</v>
      </c>
      <c r="C18" s="15" t="s">
        <v>1150</v>
      </c>
      <c r="D18" s="15">
        <v>14</v>
      </c>
      <c r="F18" s="15" t="s">
        <v>1117</v>
      </c>
      <c r="G18" s="15">
        <v>480</v>
      </c>
    </row>
    <row r="19" spans="1:10" x14ac:dyDescent="0.35">
      <c r="A19" t="s">
        <v>1375</v>
      </c>
      <c r="B19">
        <f t="shared" si="0"/>
        <v>17</v>
      </c>
      <c r="C19" s="15" t="s">
        <v>1150</v>
      </c>
      <c r="D19" s="15">
        <v>14</v>
      </c>
    </row>
    <row r="20" spans="1:10" x14ac:dyDescent="0.35">
      <c r="A20" t="s">
        <v>1376</v>
      </c>
      <c r="B20">
        <f t="shared" si="0"/>
        <v>18</v>
      </c>
      <c r="C20" s="15" t="s">
        <v>1117</v>
      </c>
      <c r="D20" s="15">
        <v>14</v>
      </c>
    </row>
    <row r="21" spans="1:10" x14ac:dyDescent="0.35">
      <c r="A21" t="s">
        <v>1376</v>
      </c>
      <c r="B21">
        <f t="shared" si="0"/>
        <v>19</v>
      </c>
      <c r="C21" s="15" t="s">
        <v>1117</v>
      </c>
      <c r="D21" s="15">
        <v>14</v>
      </c>
    </row>
    <row r="22" spans="1:10" x14ac:dyDescent="0.35">
      <c r="A22" t="s">
        <v>1377</v>
      </c>
      <c r="B22">
        <f t="shared" si="0"/>
        <v>20</v>
      </c>
      <c r="C22" s="15" t="s">
        <v>1150</v>
      </c>
      <c r="D22" s="15">
        <v>14</v>
      </c>
      <c r="F22" s="15" t="s">
        <v>1117</v>
      </c>
      <c r="G22" s="15">
        <v>480</v>
      </c>
    </row>
    <row r="23" spans="1:10" x14ac:dyDescent="0.35">
      <c r="A23" t="s">
        <v>1378</v>
      </c>
      <c r="B23">
        <f t="shared" si="0"/>
        <v>21</v>
      </c>
      <c r="C23" s="15" t="s">
        <v>1150</v>
      </c>
      <c r="D23" s="15">
        <v>14</v>
      </c>
      <c r="F23" s="15" t="s">
        <v>1117</v>
      </c>
      <c r="G23" s="15">
        <v>480</v>
      </c>
    </row>
    <row r="24" spans="1:10" x14ac:dyDescent="0.35">
      <c r="A24" t="s">
        <v>1379</v>
      </c>
      <c r="B24">
        <f t="shared" si="0"/>
        <v>22</v>
      </c>
      <c r="C24" s="15" t="s">
        <v>1178</v>
      </c>
      <c r="D24" s="15">
        <v>14</v>
      </c>
      <c r="E24" s="15" t="s">
        <v>1214</v>
      </c>
      <c r="F24" s="15" t="s">
        <v>1117</v>
      </c>
      <c r="G24" s="15">
        <v>480</v>
      </c>
    </row>
    <row r="25" spans="1:10" x14ac:dyDescent="0.35">
      <c r="A25" t="s">
        <v>1380</v>
      </c>
      <c r="B25">
        <f t="shared" si="0"/>
        <v>23</v>
      </c>
      <c r="C25" s="15" t="s">
        <v>1150</v>
      </c>
      <c r="D25" s="15">
        <v>14</v>
      </c>
      <c r="E25" s="15" t="s">
        <v>1216</v>
      </c>
      <c r="F25" s="15" t="s">
        <v>1150</v>
      </c>
      <c r="G25" s="15">
        <v>350</v>
      </c>
      <c r="I25" s="15" t="s">
        <v>1117</v>
      </c>
      <c r="J25" s="15">
        <v>480</v>
      </c>
    </row>
    <row r="26" spans="1:10" x14ac:dyDescent="0.35">
      <c r="A26" t="s">
        <v>1379</v>
      </c>
      <c r="B26">
        <f t="shared" si="0"/>
        <v>24</v>
      </c>
      <c r="C26" s="15" t="s">
        <v>1178</v>
      </c>
      <c r="D26" s="15">
        <v>14</v>
      </c>
      <c r="E26" s="15" t="s">
        <v>1214</v>
      </c>
      <c r="F26" s="15" t="s">
        <v>1117</v>
      </c>
      <c r="G26" s="15">
        <v>480</v>
      </c>
    </row>
    <row r="27" spans="1:10" x14ac:dyDescent="0.35">
      <c r="A27" t="s">
        <v>1380</v>
      </c>
      <c r="B27">
        <f t="shared" si="0"/>
        <v>25</v>
      </c>
      <c r="C27" s="15" t="s">
        <v>1150</v>
      </c>
      <c r="D27" s="15">
        <v>14</v>
      </c>
      <c r="F27" s="15" t="s">
        <v>1117</v>
      </c>
      <c r="G27" s="15">
        <v>480</v>
      </c>
    </row>
    <row r="28" spans="1:10" x14ac:dyDescent="0.35">
      <c r="A28" t="s">
        <v>1377</v>
      </c>
      <c r="B28">
        <f t="shared" si="0"/>
        <v>26</v>
      </c>
      <c r="C28" s="15" t="s">
        <v>1150</v>
      </c>
      <c r="D28" s="15">
        <v>14</v>
      </c>
      <c r="F28" s="15" t="s">
        <v>1117</v>
      </c>
      <c r="G28" s="15">
        <v>480</v>
      </c>
    </row>
    <row r="29" spans="1:10" x14ac:dyDescent="0.35">
      <c r="A29" t="s">
        <v>1378</v>
      </c>
      <c r="B29">
        <f t="shared" si="0"/>
        <v>27</v>
      </c>
      <c r="C29" s="15" t="s">
        <v>1150</v>
      </c>
      <c r="D29" s="15">
        <v>14</v>
      </c>
      <c r="F29" s="15" t="s">
        <v>1117</v>
      </c>
      <c r="G29" s="15">
        <v>480</v>
      </c>
    </row>
    <row r="33" spans="1:14" x14ac:dyDescent="0.35">
      <c r="A33" t="s">
        <v>1398</v>
      </c>
      <c r="B33">
        <v>1</v>
      </c>
      <c r="C33" s="15" t="s">
        <v>1178</v>
      </c>
      <c r="D33" s="15">
        <v>14</v>
      </c>
      <c r="E33" s="15" t="s">
        <v>1214</v>
      </c>
      <c r="F33" s="15" t="s">
        <v>1123</v>
      </c>
      <c r="G33" s="15">
        <v>550</v>
      </c>
      <c r="H33" s="15">
        <v>7</v>
      </c>
    </row>
    <row r="34" spans="1:14" x14ac:dyDescent="0.35">
      <c r="A34" t="s">
        <v>1387</v>
      </c>
      <c r="B34">
        <f t="shared" ref="B34:B49" si="1">+B33+1</f>
        <v>2</v>
      </c>
      <c r="C34" s="15" t="s">
        <v>1217</v>
      </c>
      <c r="D34" s="15">
        <v>14</v>
      </c>
      <c r="E34" s="15" t="s">
        <v>1214</v>
      </c>
      <c r="F34" s="15" t="s">
        <v>1123</v>
      </c>
      <c r="G34" s="15">
        <v>430</v>
      </c>
      <c r="H34" s="15">
        <v>7</v>
      </c>
    </row>
    <row r="35" spans="1:14" x14ac:dyDescent="0.35">
      <c r="A35" t="s">
        <v>1399</v>
      </c>
      <c r="B35">
        <f t="shared" si="1"/>
        <v>3</v>
      </c>
      <c r="C35" s="15" t="s">
        <v>1178</v>
      </c>
      <c r="D35" s="15">
        <v>14</v>
      </c>
      <c r="E35" s="15" t="s">
        <v>1214</v>
      </c>
      <c r="F35" s="15" t="s">
        <v>1123</v>
      </c>
      <c r="G35" s="15">
        <v>430</v>
      </c>
      <c r="H35" s="15">
        <v>7</v>
      </c>
    </row>
    <row r="36" spans="1:14" x14ac:dyDescent="0.35">
      <c r="A36" t="s">
        <v>1388</v>
      </c>
      <c r="B36">
        <f t="shared" si="1"/>
        <v>4</v>
      </c>
      <c r="C36" s="15" t="s">
        <v>1217</v>
      </c>
      <c r="D36" s="15">
        <v>14</v>
      </c>
      <c r="E36" s="15" t="s">
        <v>1214</v>
      </c>
      <c r="F36" s="15" t="s">
        <v>1123</v>
      </c>
      <c r="G36" s="15">
        <v>230</v>
      </c>
      <c r="H36" s="15">
        <v>7</v>
      </c>
    </row>
    <row r="37" spans="1:14" x14ac:dyDescent="0.35">
      <c r="A37" t="s">
        <v>1389</v>
      </c>
      <c r="B37">
        <f t="shared" si="1"/>
        <v>5</v>
      </c>
      <c r="C37" s="15" t="s">
        <v>1400</v>
      </c>
      <c r="D37" s="15">
        <v>14</v>
      </c>
      <c r="E37" s="15">
        <v>7</v>
      </c>
      <c r="F37" s="15" t="s">
        <v>1123</v>
      </c>
      <c r="G37" s="15">
        <v>230</v>
      </c>
      <c r="H37" s="15">
        <v>7</v>
      </c>
    </row>
    <row r="38" spans="1:14" x14ac:dyDescent="0.35">
      <c r="A38" t="s">
        <v>1390</v>
      </c>
      <c r="B38">
        <f t="shared" si="1"/>
        <v>6</v>
      </c>
      <c r="C38" s="15" t="s">
        <v>1400</v>
      </c>
      <c r="D38" s="15">
        <v>14</v>
      </c>
      <c r="E38" s="15">
        <v>7</v>
      </c>
      <c r="F38" s="15" t="s">
        <v>1123</v>
      </c>
      <c r="G38" s="15">
        <v>230</v>
      </c>
      <c r="H38" s="15">
        <v>7</v>
      </c>
      <c r="I38" s="15" t="s">
        <v>1400</v>
      </c>
      <c r="J38" s="15">
        <v>350</v>
      </c>
      <c r="K38" s="15">
        <v>7</v>
      </c>
      <c r="L38" t="s">
        <v>1123</v>
      </c>
      <c r="M38">
        <v>400</v>
      </c>
      <c r="N38">
        <v>7</v>
      </c>
    </row>
    <row r="39" spans="1:14" x14ac:dyDescent="0.35">
      <c r="A39" t="s">
        <v>1391</v>
      </c>
      <c r="B39">
        <f t="shared" si="1"/>
        <v>7</v>
      </c>
      <c r="C39" s="15" t="s">
        <v>1178</v>
      </c>
      <c r="D39" s="15">
        <v>14</v>
      </c>
      <c r="E39" s="15" t="s">
        <v>1214</v>
      </c>
      <c r="F39" s="15" t="s">
        <v>1123</v>
      </c>
      <c r="G39" s="15">
        <v>230</v>
      </c>
      <c r="H39" s="15">
        <v>7</v>
      </c>
    </row>
    <row r="40" spans="1:14" x14ac:dyDescent="0.35">
      <c r="A40" t="s">
        <v>1392</v>
      </c>
      <c r="B40">
        <f t="shared" si="1"/>
        <v>8</v>
      </c>
      <c r="C40" s="15" t="s">
        <v>1400</v>
      </c>
      <c r="D40" s="15">
        <v>14</v>
      </c>
      <c r="E40" s="15">
        <v>7</v>
      </c>
      <c r="F40" s="15" t="s">
        <v>1123</v>
      </c>
      <c r="G40" s="15">
        <v>230</v>
      </c>
      <c r="H40" s="15">
        <v>7</v>
      </c>
    </row>
    <row r="41" spans="1:14" x14ac:dyDescent="0.35">
      <c r="A41" t="s">
        <v>1393</v>
      </c>
      <c r="B41">
        <f t="shared" ref="B41:B42" si="2">+B40+1</f>
        <v>9</v>
      </c>
      <c r="C41" s="15" t="s">
        <v>1178</v>
      </c>
      <c r="D41" s="15">
        <v>14</v>
      </c>
      <c r="E41" s="15" t="s">
        <v>1214</v>
      </c>
      <c r="F41" s="15" t="s">
        <v>1123</v>
      </c>
      <c r="G41" s="15">
        <v>230</v>
      </c>
      <c r="H41" s="15">
        <v>7</v>
      </c>
    </row>
    <row r="42" spans="1:14" x14ac:dyDescent="0.35">
      <c r="A42" t="s">
        <v>1394</v>
      </c>
      <c r="B42">
        <f t="shared" si="2"/>
        <v>10</v>
      </c>
      <c r="C42" s="15" t="s">
        <v>1400</v>
      </c>
      <c r="D42" s="15">
        <v>14</v>
      </c>
      <c r="E42" s="15">
        <v>7</v>
      </c>
      <c r="F42" s="15" t="s">
        <v>1123</v>
      </c>
      <c r="G42" s="15">
        <v>230</v>
      </c>
      <c r="H42" s="15">
        <v>7</v>
      </c>
    </row>
    <row r="43" spans="1:14" x14ac:dyDescent="0.35">
      <c r="A43" t="s">
        <v>1395</v>
      </c>
      <c r="B43">
        <f t="shared" ref="B43" si="3">+B42+1</f>
        <v>11</v>
      </c>
      <c r="C43" s="15" t="s">
        <v>1178</v>
      </c>
      <c r="D43" s="15">
        <v>14</v>
      </c>
      <c r="E43" s="15" t="s">
        <v>1214</v>
      </c>
      <c r="F43" s="15" t="s">
        <v>1123</v>
      </c>
      <c r="G43" s="15">
        <v>230</v>
      </c>
      <c r="H43" s="15">
        <v>7</v>
      </c>
    </row>
    <row r="44" spans="1:14" x14ac:dyDescent="0.35">
      <c r="A44" t="s">
        <v>1396</v>
      </c>
      <c r="B44">
        <f t="shared" ref="B44:B45" si="4">+B43+1</f>
        <v>12</v>
      </c>
      <c r="C44" s="15" t="s">
        <v>1400</v>
      </c>
      <c r="D44" s="15">
        <v>14</v>
      </c>
      <c r="E44" s="15">
        <v>7</v>
      </c>
      <c r="F44" s="15" t="s">
        <v>1123</v>
      </c>
      <c r="G44" s="15">
        <v>230</v>
      </c>
      <c r="H44" s="15">
        <v>7</v>
      </c>
    </row>
    <row r="45" spans="1:14" x14ac:dyDescent="0.35">
      <c r="A45" t="s">
        <v>1391</v>
      </c>
      <c r="B45">
        <f t="shared" si="4"/>
        <v>13</v>
      </c>
      <c r="C45" s="15" t="s">
        <v>1178</v>
      </c>
      <c r="D45" s="15">
        <v>14</v>
      </c>
      <c r="E45" s="15" t="s">
        <v>1214</v>
      </c>
      <c r="F45" s="15" t="s">
        <v>1123</v>
      </c>
      <c r="G45" s="15">
        <v>230</v>
      </c>
      <c r="H45" s="15">
        <v>7</v>
      </c>
    </row>
    <row r="46" spans="1:14" x14ac:dyDescent="0.35">
      <c r="A46" t="s">
        <v>1397</v>
      </c>
      <c r="B46">
        <f t="shared" ref="B46" si="5">+B45+1</f>
        <v>14</v>
      </c>
      <c r="C46" s="15" t="s">
        <v>1400</v>
      </c>
      <c r="D46" s="15">
        <v>14</v>
      </c>
      <c r="E46" s="15">
        <v>7</v>
      </c>
      <c r="F46" s="15" t="s">
        <v>1123</v>
      </c>
      <c r="G46" s="15">
        <v>230</v>
      </c>
      <c r="H46" s="15">
        <v>7</v>
      </c>
    </row>
    <row r="47" spans="1:14" x14ac:dyDescent="0.35">
      <c r="B47">
        <f t="shared" si="1"/>
        <v>15</v>
      </c>
      <c r="D47" s="15">
        <v>14</v>
      </c>
      <c r="G47" s="15">
        <v>430</v>
      </c>
    </row>
    <row r="48" spans="1:14" x14ac:dyDescent="0.35">
      <c r="B48">
        <f t="shared" si="1"/>
        <v>16</v>
      </c>
      <c r="D48" s="15">
        <v>14</v>
      </c>
      <c r="G48" s="15">
        <v>430</v>
      </c>
    </row>
    <row r="49" spans="1:10" x14ac:dyDescent="0.35">
      <c r="B49">
        <f t="shared" si="1"/>
        <v>17</v>
      </c>
      <c r="D49" s="15">
        <v>14</v>
      </c>
      <c r="G49" s="15">
        <v>430</v>
      </c>
    </row>
    <row r="50" spans="1:10" x14ac:dyDescent="0.35">
      <c r="A50" s="5"/>
    </row>
    <row r="51" spans="1:10" x14ac:dyDescent="0.35">
      <c r="A51" s="1" t="s">
        <v>1407</v>
      </c>
      <c r="B51">
        <v>1</v>
      </c>
      <c r="C51" s="15" t="s">
        <v>1123</v>
      </c>
      <c r="D51" s="15">
        <v>14</v>
      </c>
      <c r="E51" s="15" t="s">
        <v>1214</v>
      </c>
      <c r="F51" s="15" t="s">
        <v>1117</v>
      </c>
      <c r="G51" s="15">
        <v>430</v>
      </c>
    </row>
    <row r="52" spans="1:10" x14ac:dyDescent="0.35">
      <c r="A52" s="1" t="s">
        <v>1408</v>
      </c>
      <c r="B52">
        <f>+B51+1</f>
        <v>2</v>
      </c>
      <c r="C52" s="15" t="s">
        <v>1178</v>
      </c>
      <c r="D52" s="15">
        <v>14</v>
      </c>
      <c r="E52" s="15" t="s">
        <v>1214</v>
      </c>
      <c r="F52" s="15" t="s">
        <v>1150</v>
      </c>
      <c r="G52" s="15">
        <v>430</v>
      </c>
      <c r="I52" s="15" t="s">
        <v>1117</v>
      </c>
      <c r="J52" s="15">
        <v>500</v>
      </c>
    </row>
    <row r="53" spans="1:10" x14ac:dyDescent="0.35">
      <c r="A53" s="1" t="s">
        <v>1407</v>
      </c>
      <c r="B53">
        <v>1</v>
      </c>
      <c r="C53" s="15" t="s">
        <v>1123</v>
      </c>
      <c r="D53" s="15">
        <v>14</v>
      </c>
      <c r="E53" s="15" t="s">
        <v>1214</v>
      </c>
      <c r="F53" s="15" t="s">
        <v>1117</v>
      </c>
      <c r="G53" s="15">
        <v>430</v>
      </c>
    </row>
    <row r="54" spans="1:10" x14ac:dyDescent="0.35">
      <c r="A54" s="1" t="s">
        <v>1408</v>
      </c>
      <c r="B54">
        <f>+B53+1</f>
        <v>2</v>
      </c>
      <c r="C54" s="15" t="s">
        <v>1178</v>
      </c>
      <c r="D54" s="15">
        <v>14</v>
      </c>
      <c r="E54" s="15" t="s">
        <v>1214</v>
      </c>
      <c r="F54" s="15" t="s">
        <v>1150</v>
      </c>
      <c r="G54" s="15">
        <v>430</v>
      </c>
      <c r="I54" s="15" t="s">
        <v>1117</v>
      </c>
      <c r="J54" s="15">
        <v>500</v>
      </c>
    </row>
    <row r="55" spans="1:10" x14ac:dyDescent="0.35">
      <c r="A55" s="1" t="s">
        <v>1407</v>
      </c>
      <c r="B55">
        <v>1</v>
      </c>
      <c r="C55" s="15" t="s">
        <v>1123</v>
      </c>
      <c r="D55" s="15">
        <v>14</v>
      </c>
      <c r="E55" s="15" t="s">
        <v>1214</v>
      </c>
      <c r="F55" s="15" t="s">
        <v>1117</v>
      </c>
      <c r="G55" s="15">
        <v>430</v>
      </c>
    </row>
    <row r="56" spans="1:10" x14ac:dyDescent="0.35">
      <c r="A56" s="1" t="s">
        <v>1408</v>
      </c>
      <c r="B56">
        <f>+B55+1</f>
        <v>2</v>
      </c>
      <c r="C56" s="15" t="s">
        <v>1178</v>
      </c>
      <c r="D56" s="15">
        <v>14</v>
      </c>
      <c r="E56" s="15" t="s">
        <v>1214</v>
      </c>
      <c r="F56" s="15" t="s">
        <v>1150</v>
      </c>
      <c r="G56" s="15">
        <v>430</v>
      </c>
      <c r="I56" s="15" t="s">
        <v>1117</v>
      </c>
      <c r="J56" s="15">
        <v>500</v>
      </c>
    </row>
    <row r="57" spans="1:10" x14ac:dyDescent="0.35">
      <c r="A57" t="s">
        <v>1418</v>
      </c>
      <c r="B57">
        <f>+B52+1</f>
        <v>3</v>
      </c>
      <c r="C57" s="15" t="s">
        <v>1123</v>
      </c>
      <c r="D57" s="15">
        <v>14</v>
      </c>
      <c r="E57" s="15" t="s">
        <v>1214</v>
      </c>
      <c r="F57" s="15" t="s">
        <v>1117</v>
      </c>
      <c r="G57" s="15">
        <v>430</v>
      </c>
    </row>
    <row r="58" spans="1:10" x14ac:dyDescent="0.35">
      <c r="A58" t="s">
        <v>1409</v>
      </c>
      <c r="B58">
        <f t="shared" ref="B58:B66" si="6">+B57+1</f>
        <v>4</v>
      </c>
      <c r="C58" s="15" t="s">
        <v>1178</v>
      </c>
      <c r="D58" s="15">
        <v>14</v>
      </c>
      <c r="E58" s="15" t="s">
        <v>1214</v>
      </c>
      <c r="F58" s="15" t="s">
        <v>1150</v>
      </c>
      <c r="G58" s="15">
        <v>430</v>
      </c>
      <c r="I58" s="15" t="s">
        <v>1117</v>
      </c>
      <c r="J58" s="15">
        <v>500</v>
      </c>
    </row>
    <row r="59" spans="1:10" x14ac:dyDescent="0.35">
      <c r="A59" t="s">
        <v>1410</v>
      </c>
      <c r="B59">
        <f t="shared" si="6"/>
        <v>5</v>
      </c>
      <c r="C59" s="15" t="s">
        <v>1123</v>
      </c>
      <c r="D59" s="15">
        <v>14</v>
      </c>
      <c r="E59" s="15" t="s">
        <v>1214</v>
      </c>
      <c r="F59" s="15" t="s">
        <v>1117</v>
      </c>
      <c r="G59" s="15">
        <v>430</v>
      </c>
    </row>
    <row r="60" spans="1:10" x14ac:dyDescent="0.35">
      <c r="A60" t="s">
        <v>1411</v>
      </c>
      <c r="B60">
        <f t="shared" si="6"/>
        <v>6</v>
      </c>
      <c r="C60" s="15" t="s">
        <v>1178</v>
      </c>
      <c r="D60" s="15">
        <v>14</v>
      </c>
      <c r="E60" s="15" t="s">
        <v>1214</v>
      </c>
      <c r="F60" s="15" t="s">
        <v>1150</v>
      </c>
      <c r="G60" s="15">
        <v>430</v>
      </c>
      <c r="I60" s="15" t="s">
        <v>1117</v>
      </c>
      <c r="J60" s="15">
        <v>500</v>
      </c>
    </row>
    <row r="61" spans="1:10" x14ac:dyDescent="0.35">
      <c r="A61" t="s">
        <v>1417</v>
      </c>
      <c r="B61">
        <f t="shared" si="6"/>
        <v>7</v>
      </c>
      <c r="C61" s="15" t="s">
        <v>1123</v>
      </c>
      <c r="D61" s="15">
        <v>14</v>
      </c>
      <c r="E61" s="15" t="s">
        <v>1214</v>
      </c>
      <c r="F61" s="15" t="s">
        <v>1117</v>
      </c>
      <c r="G61" s="15">
        <v>430</v>
      </c>
    </row>
    <row r="62" spans="1:10" x14ac:dyDescent="0.35">
      <c r="A62" t="s">
        <v>1412</v>
      </c>
      <c r="B62">
        <f t="shared" si="6"/>
        <v>8</v>
      </c>
      <c r="C62" s="15" t="s">
        <v>1178</v>
      </c>
      <c r="D62" s="15">
        <v>14</v>
      </c>
      <c r="E62" s="15" t="s">
        <v>1214</v>
      </c>
      <c r="F62" s="15" t="s">
        <v>1150</v>
      </c>
      <c r="G62" s="15">
        <v>430</v>
      </c>
      <c r="I62" s="15" t="s">
        <v>1117</v>
      </c>
      <c r="J62" s="15">
        <v>500</v>
      </c>
    </row>
    <row r="63" spans="1:10" x14ac:dyDescent="0.35">
      <c r="A63" t="s">
        <v>1413</v>
      </c>
      <c r="B63">
        <f t="shared" si="6"/>
        <v>9</v>
      </c>
      <c r="C63" s="15" t="s">
        <v>1123</v>
      </c>
      <c r="D63" s="15">
        <v>14</v>
      </c>
      <c r="E63" s="15" t="s">
        <v>1214</v>
      </c>
      <c r="F63" s="15" t="s">
        <v>1117</v>
      </c>
      <c r="G63" s="15">
        <v>430</v>
      </c>
    </row>
    <row r="64" spans="1:10" x14ac:dyDescent="0.35">
      <c r="A64" t="s">
        <v>1414</v>
      </c>
      <c r="B64">
        <f t="shared" si="6"/>
        <v>10</v>
      </c>
      <c r="C64" s="15" t="s">
        <v>1178</v>
      </c>
      <c r="D64" s="15">
        <v>14</v>
      </c>
      <c r="E64" s="15" t="s">
        <v>1214</v>
      </c>
      <c r="F64" s="15" t="s">
        <v>1150</v>
      </c>
      <c r="G64" s="15">
        <v>430</v>
      </c>
      <c r="I64" s="15" t="s">
        <v>1117</v>
      </c>
      <c r="J64" s="15">
        <v>500</v>
      </c>
    </row>
    <row r="65" spans="1:8" x14ac:dyDescent="0.35">
      <c r="A65" t="s">
        <v>1415</v>
      </c>
      <c r="B65">
        <f t="shared" si="6"/>
        <v>11</v>
      </c>
      <c r="C65" s="15" t="s">
        <v>1150</v>
      </c>
      <c r="D65" s="15">
        <v>14</v>
      </c>
      <c r="F65" s="15" t="s">
        <v>1117</v>
      </c>
      <c r="G65" s="15">
        <v>430</v>
      </c>
    </row>
    <row r="66" spans="1:8" x14ac:dyDescent="0.35">
      <c r="A66" t="s">
        <v>1416</v>
      </c>
      <c r="B66">
        <f t="shared" si="6"/>
        <v>12</v>
      </c>
      <c r="C66" s="15" t="s">
        <v>1150</v>
      </c>
      <c r="D66" s="15">
        <v>14</v>
      </c>
      <c r="F66" s="15" t="s">
        <v>1117</v>
      </c>
      <c r="G66" s="15">
        <v>430</v>
      </c>
    </row>
    <row r="67" spans="1:8" x14ac:dyDescent="0.35">
      <c r="A67" s="1"/>
    </row>
    <row r="71" spans="1:8" x14ac:dyDescent="0.35">
      <c r="A71" t="s">
        <v>1423</v>
      </c>
      <c r="B71">
        <v>1</v>
      </c>
      <c r="C71" s="15" t="s">
        <v>1400</v>
      </c>
      <c r="D71" s="15">
        <f>IF(C71="","",14)</f>
        <v>14</v>
      </c>
      <c r="F71" s="15" t="s">
        <v>1123</v>
      </c>
      <c r="G71" s="15">
        <f>IF(F71="","",90)</f>
        <v>90</v>
      </c>
      <c r="H71" s="15">
        <v>7</v>
      </c>
    </row>
    <row r="72" spans="1:8" x14ac:dyDescent="0.35">
      <c r="A72" t="s">
        <v>1424</v>
      </c>
      <c r="B72">
        <f t="shared" ref="B72:B95" si="7">+B71+1</f>
        <v>2</v>
      </c>
      <c r="C72" s="15" t="s">
        <v>1400</v>
      </c>
      <c r="D72" s="15">
        <f t="shared" ref="D72:D95" si="8">IF(C72="","",14)</f>
        <v>14</v>
      </c>
      <c r="G72" s="15" t="str">
        <f t="shared" ref="G72:G95" si="9">IF(F72="","",90)</f>
        <v/>
      </c>
    </row>
    <row r="73" spans="1:8" x14ac:dyDescent="0.35">
      <c r="A73" t="s">
        <v>1425</v>
      </c>
      <c r="B73">
        <f t="shared" si="7"/>
        <v>3</v>
      </c>
      <c r="C73" s="15" t="s">
        <v>1123</v>
      </c>
      <c r="D73" s="15">
        <f t="shared" si="8"/>
        <v>14</v>
      </c>
      <c r="E73" s="15">
        <v>7</v>
      </c>
      <c r="G73" s="15" t="str">
        <f t="shared" si="9"/>
        <v/>
      </c>
    </row>
    <row r="74" spans="1:8" x14ac:dyDescent="0.35">
      <c r="A74" t="s">
        <v>1423</v>
      </c>
      <c r="B74">
        <f t="shared" si="7"/>
        <v>4</v>
      </c>
      <c r="C74" s="15" t="s">
        <v>1400</v>
      </c>
      <c r="D74" s="15">
        <f>IF(C74="","",14)</f>
        <v>14</v>
      </c>
      <c r="F74" s="15" t="s">
        <v>1123</v>
      </c>
      <c r="G74" s="15">
        <f t="shared" si="9"/>
        <v>90</v>
      </c>
      <c r="H74" s="15">
        <v>7</v>
      </c>
    </row>
    <row r="75" spans="1:8" x14ac:dyDescent="0.35">
      <c r="A75" t="s">
        <v>1424</v>
      </c>
      <c r="B75">
        <f t="shared" si="7"/>
        <v>5</v>
      </c>
      <c r="C75" s="15" t="s">
        <v>1400</v>
      </c>
      <c r="D75" s="15">
        <f t="shared" si="8"/>
        <v>14</v>
      </c>
      <c r="G75" s="15" t="str">
        <f t="shared" si="9"/>
        <v/>
      </c>
    </row>
    <row r="76" spans="1:8" x14ac:dyDescent="0.35">
      <c r="A76" t="s">
        <v>1425</v>
      </c>
      <c r="B76">
        <f t="shared" si="7"/>
        <v>6</v>
      </c>
      <c r="C76" s="15" t="s">
        <v>1123</v>
      </c>
      <c r="D76" s="15">
        <f t="shared" si="8"/>
        <v>14</v>
      </c>
      <c r="E76" s="15">
        <v>7</v>
      </c>
      <c r="G76" s="15" t="str">
        <f t="shared" si="9"/>
        <v/>
      </c>
    </row>
    <row r="77" spans="1:8" x14ac:dyDescent="0.35">
      <c r="A77" t="s">
        <v>1423</v>
      </c>
      <c r="B77">
        <f t="shared" si="7"/>
        <v>7</v>
      </c>
      <c r="C77" s="15" t="s">
        <v>1400</v>
      </c>
      <c r="D77" s="15">
        <f>IF(C77="","",14)</f>
        <v>14</v>
      </c>
      <c r="F77" s="15" t="s">
        <v>1123</v>
      </c>
      <c r="G77" s="15">
        <f t="shared" si="9"/>
        <v>90</v>
      </c>
      <c r="H77" s="15">
        <v>7</v>
      </c>
    </row>
    <row r="78" spans="1:8" x14ac:dyDescent="0.35">
      <c r="A78" t="s">
        <v>1424</v>
      </c>
      <c r="B78">
        <f t="shared" si="7"/>
        <v>8</v>
      </c>
      <c r="C78" s="15" t="s">
        <v>1400</v>
      </c>
      <c r="D78" s="15">
        <f t="shared" si="8"/>
        <v>14</v>
      </c>
      <c r="G78" s="15" t="str">
        <f t="shared" si="9"/>
        <v/>
      </c>
    </row>
    <row r="79" spans="1:8" x14ac:dyDescent="0.35">
      <c r="A79" t="s">
        <v>1425</v>
      </c>
      <c r="B79">
        <f t="shared" si="7"/>
        <v>9</v>
      </c>
      <c r="C79" s="15" t="s">
        <v>1123</v>
      </c>
      <c r="D79" s="15">
        <f t="shared" si="8"/>
        <v>14</v>
      </c>
      <c r="E79" s="15">
        <v>7</v>
      </c>
      <c r="G79" s="15" t="str">
        <f t="shared" si="9"/>
        <v/>
      </c>
    </row>
    <row r="80" spans="1:8" x14ac:dyDescent="0.35">
      <c r="A80" t="s">
        <v>1426</v>
      </c>
      <c r="B80">
        <v>1</v>
      </c>
      <c r="C80" s="15" t="s">
        <v>1178</v>
      </c>
      <c r="D80" s="15">
        <f t="shared" si="8"/>
        <v>14</v>
      </c>
      <c r="E80" s="15" t="s">
        <v>1214</v>
      </c>
      <c r="F80" s="15" t="s">
        <v>1123</v>
      </c>
      <c r="G80" s="15">
        <f t="shared" si="9"/>
        <v>90</v>
      </c>
      <c r="H80" s="15">
        <v>7</v>
      </c>
    </row>
    <row r="81" spans="1:8" x14ac:dyDescent="0.35">
      <c r="A81" t="s">
        <v>1427</v>
      </c>
      <c r="B81">
        <f t="shared" si="7"/>
        <v>2</v>
      </c>
      <c r="C81" s="15" t="s">
        <v>1178</v>
      </c>
      <c r="D81" s="15">
        <f t="shared" si="8"/>
        <v>14</v>
      </c>
      <c r="E81" s="15" t="s">
        <v>1214</v>
      </c>
      <c r="G81" s="15" t="str">
        <f t="shared" si="9"/>
        <v/>
      </c>
    </row>
    <row r="82" spans="1:8" x14ac:dyDescent="0.35">
      <c r="A82" t="s">
        <v>1428</v>
      </c>
      <c r="B82">
        <f t="shared" si="7"/>
        <v>3</v>
      </c>
      <c r="C82" s="15" t="s">
        <v>1217</v>
      </c>
      <c r="D82" s="15">
        <f t="shared" si="8"/>
        <v>14</v>
      </c>
      <c r="E82" s="15" t="s">
        <v>1214</v>
      </c>
      <c r="F82" s="15" t="s">
        <v>1178</v>
      </c>
      <c r="G82" s="15">
        <f t="shared" si="9"/>
        <v>90</v>
      </c>
      <c r="H82" s="15" t="s">
        <v>1214</v>
      </c>
    </row>
    <row r="83" spans="1:8" x14ac:dyDescent="0.35">
      <c r="A83" t="s">
        <v>1429</v>
      </c>
      <c r="B83">
        <f t="shared" si="7"/>
        <v>4</v>
      </c>
      <c r="C83" s="15" t="s">
        <v>1123</v>
      </c>
      <c r="D83" s="15">
        <f t="shared" si="8"/>
        <v>14</v>
      </c>
      <c r="E83" s="15">
        <v>7</v>
      </c>
      <c r="F83" s="15" t="s">
        <v>1178</v>
      </c>
      <c r="G83" s="15">
        <f t="shared" si="9"/>
        <v>90</v>
      </c>
      <c r="H83" s="15" t="s">
        <v>1214</v>
      </c>
    </row>
    <row r="84" spans="1:8" x14ac:dyDescent="0.35">
      <c r="A84" t="s">
        <v>1430</v>
      </c>
      <c r="B84">
        <f t="shared" si="7"/>
        <v>5</v>
      </c>
      <c r="C84" s="15" t="s">
        <v>1178</v>
      </c>
      <c r="D84" s="15">
        <f t="shared" si="8"/>
        <v>14</v>
      </c>
      <c r="E84" s="15" t="s">
        <v>1214</v>
      </c>
      <c r="F84" s="15" t="s">
        <v>1123</v>
      </c>
      <c r="G84" s="15">
        <f t="shared" si="9"/>
        <v>90</v>
      </c>
      <c r="H84" s="15">
        <v>7</v>
      </c>
    </row>
    <row r="85" spans="1:8" x14ac:dyDescent="0.35">
      <c r="A85" t="s">
        <v>1431</v>
      </c>
      <c r="B85">
        <f t="shared" si="7"/>
        <v>6</v>
      </c>
      <c r="C85" s="15" t="s">
        <v>1178</v>
      </c>
      <c r="D85" s="15">
        <f t="shared" si="8"/>
        <v>14</v>
      </c>
      <c r="E85" s="15" t="s">
        <v>1214</v>
      </c>
      <c r="G85" s="15" t="str">
        <f t="shared" si="9"/>
        <v/>
      </c>
    </row>
    <row r="86" spans="1:8" x14ac:dyDescent="0.35">
      <c r="A86" t="s">
        <v>1432</v>
      </c>
      <c r="B86">
        <f t="shared" si="7"/>
        <v>7</v>
      </c>
      <c r="C86" s="15" t="s">
        <v>1123</v>
      </c>
      <c r="D86" s="15">
        <f t="shared" si="8"/>
        <v>14</v>
      </c>
      <c r="E86" s="15">
        <v>7</v>
      </c>
      <c r="G86" s="15" t="str">
        <f t="shared" si="9"/>
        <v/>
      </c>
    </row>
    <row r="87" spans="1:8" x14ac:dyDescent="0.35">
      <c r="A87" t="s">
        <v>1433</v>
      </c>
      <c r="B87">
        <f t="shared" si="7"/>
        <v>8</v>
      </c>
      <c r="C87" s="15" t="s">
        <v>1178</v>
      </c>
      <c r="D87" s="15">
        <f t="shared" si="8"/>
        <v>14</v>
      </c>
      <c r="E87" s="15" t="s">
        <v>1214</v>
      </c>
      <c r="G87" s="15" t="str">
        <f t="shared" si="9"/>
        <v/>
      </c>
    </row>
    <row r="88" spans="1:8" x14ac:dyDescent="0.35">
      <c r="A88" t="s">
        <v>1428</v>
      </c>
      <c r="B88">
        <f t="shared" si="7"/>
        <v>9</v>
      </c>
      <c r="C88" s="15" t="s">
        <v>1217</v>
      </c>
      <c r="D88" s="15">
        <f t="shared" si="8"/>
        <v>14</v>
      </c>
      <c r="E88" s="15" t="s">
        <v>1214</v>
      </c>
      <c r="F88" s="15" t="s">
        <v>1178</v>
      </c>
      <c r="G88" s="15">
        <f t="shared" si="9"/>
        <v>90</v>
      </c>
      <c r="H88" s="15" t="s">
        <v>1214</v>
      </c>
    </row>
    <row r="89" spans="1:8" x14ac:dyDescent="0.35">
      <c r="A89" t="s">
        <v>1434</v>
      </c>
      <c r="B89">
        <f t="shared" si="7"/>
        <v>10</v>
      </c>
      <c r="C89" s="15" t="s">
        <v>1123</v>
      </c>
      <c r="D89" s="15">
        <f t="shared" si="8"/>
        <v>14</v>
      </c>
      <c r="E89" s="15">
        <v>7</v>
      </c>
      <c r="F89" s="15" t="s">
        <v>1178</v>
      </c>
      <c r="G89" s="15">
        <f t="shared" si="9"/>
        <v>90</v>
      </c>
      <c r="H89" s="15" t="s">
        <v>1214</v>
      </c>
    </row>
    <row r="90" spans="1:8" x14ac:dyDescent="0.35">
      <c r="A90" t="s">
        <v>1435</v>
      </c>
      <c r="B90">
        <f t="shared" si="7"/>
        <v>11</v>
      </c>
      <c r="C90" s="15" t="s">
        <v>1178</v>
      </c>
      <c r="D90" s="15">
        <f t="shared" si="8"/>
        <v>14</v>
      </c>
      <c r="E90" s="15" t="s">
        <v>1214</v>
      </c>
      <c r="F90" s="15" t="s">
        <v>1123</v>
      </c>
      <c r="G90" s="15">
        <f t="shared" si="9"/>
        <v>90</v>
      </c>
      <c r="H90" s="15">
        <v>7</v>
      </c>
    </row>
    <row r="91" spans="1:8" x14ac:dyDescent="0.35">
      <c r="A91" t="s">
        <v>1436</v>
      </c>
      <c r="B91">
        <f t="shared" si="7"/>
        <v>12</v>
      </c>
      <c r="C91" s="15" t="s">
        <v>1178</v>
      </c>
      <c r="D91" s="15">
        <f t="shared" si="8"/>
        <v>14</v>
      </c>
      <c r="E91" s="15" t="s">
        <v>1214</v>
      </c>
      <c r="G91" s="15" t="str">
        <f t="shared" si="9"/>
        <v/>
      </c>
    </row>
    <row r="92" spans="1:8" x14ac:dyDescent="0.35">
      <c r="A92" t="s">
        <v>1437</v>
      </c>
      <c r="B92">
        <f t="shared" si="7"/>
        <v>13</v>
      </c>
      <c r="C92" s="15" t="s">
        <v>1123</v>
      </c>
      <c r="D92" s="15">
        <f t="shared" si="8"/>
        <v>14</v>
      </c>
      <c r="E92" s="15">
        <v>7</v>
      </c>
      <c r="G92" s="15" t="str">
        <f t="shared" si="9"/>
        <v/>
      </c>
    </row>
    <row r="93" spans="1:8" x14ac:dyDescent="0.35">
      <c r="A93" t="s">
        <v>1438</v>
      </c>
      <c r="B93">
        <f t="shared" si="7"/>
        <v>14</v>
      </c>
      <c r="C93" s="15" t="s">
        <v>1178</v>
      </c>
      <c r="D93" s="15">
        <f t="shared" si="8"/>
        <v>14</v>
      </c>
      <c r="E93" s="15" t="s">
        <v>1214</v>
      </c>
      <c r="G93" s="15" t="str">
        <f t="shared" si="9"/>
        <v/>
      </c>
    </row>
    <row r="94" spans="1:8" x14ac:dyDescent="0.35">
      <c r="A94" t="s">
        <v>1428</v>
      </c>
      <c r="B94">
        <f t="shared" si="7"/>
        <v>15</v>
      </c>
      <c r="C94" s="15" t="s">
        <v>1217</v>
      </c>
      <c r="D94" s="15">
        <f t="shared" si="8"/>
        <v>14</v>
      </c>
      <c r="E94" s="15" t="s">
        <v>1214</v>
      </c>
      <c r="F94" s="15" t="s">
        <v>1178</v>
      </c>
      <c r="G94" s="15">
        <f t="shared" si="9"/>
        <v>90</v>
      </c>
      <c r="H94" s="15" t="s">
        <v>1214</v>
      </c>
    </row>
    <row r="95" spans="1:8" x14ac:dyDescent="0.35">
      <c r="A95" t="s">
        <v>1434</v>
      </c>
      <c r="B95">
        <f t="shared" si="7"/>
        <v>16</v>
      </c>
      <c r="C95" s="15" t="s">
        <v>1123</v>
      </c>
      <c r="D95" s="15">
        <f t="shared" si="8"/>
        <v>14</v>
      </c>
      <c r="E95" s="15">
        <v>7</v>
      </c>
      <c r="F95" s="15" t="s">
        <v>1178</v>
      </c>
      <c r="G95" s="15">
        <f t="shared" si="9"/>
        <v>90</v>
      </c>
      <c r="H95" s="15" t="s">
        <v>1214</v>
      </c>
    </row>
    <row r="97" spans="1:14" x14ac:dyDescent="0.35">
      <c r="A97" t="s">
        <v>1439</v>
      </c>
      <c r="B97">
        <v>1</v>
      </c>
      <c r="C97" s="15" t="s">
        <v>1450</v>
      </c>
      <c r="D97" s="15">
        <f t="shared" ref="D97:D142" si="10">IF(C97="","",14)</f>
        <v>14</v>
      </c>
      <c r="F97" s="15" t="s">
        <v>1217</v>
      </c>
      <c r="G97" s="15">
        <f t="shared" ref="G97:G142" si="11">IF(F97="","",90)</f>
        <v>90</v>
      </c>
      <c r="I97" s="15" t="s">
        <v>1150</v>
      </c>
      <c r="J97" s="15">
        <f>IF(I97="","",140)</f>
        <v>140</v>
      </c>
      <c r="L97" s="15" t="s">
        <v>1450</v>
      </c>
      <c r="M97" s="15">
        <f>IF(L97="","",214)</f>
        <v>214</v>
      </c>
      <c r="N97" s="15"/>
    </row>
    <row r="98" spans="1:14" x14ac:dyDescent="0.35">
      <c r="A98" t="s">
        <v>1440</v>
      </c>
      <c r="B98">
        <f>+B97+1</f>
        <v>2</v>
      </c>
      <c r="C98" s="15" t="s">
        <v>1123</v>
      </c>
      <c r="D98" s="15">
        <f t="shared" si="10"/>
        <v>14</v>
      </c>
      <c r="E98" s="15" t="s">
        <v>1214</v>
      </c>
      <c r="G98" s="15" t="str">
        <f t="shared" si="11"/>
        <v/>
      </c>
      <c r="J98" s="15" t="str">
        <f t="shared" ref="J98:J111" si="12">IF(I98="","",140)</f>
        <v/>
      </c>
      <c r="M98" s="15" t="str">
        <f t="shared" ref="M98:M118" si="13">IF(L98="","",214)</f>
        <v/>
      </c>
    </row>
    <row r="99" spans="1:14" x14ac:dyDescent="0.35">
      <c r="A99" t="s">
        <v>1441</v>
      </c>
      <c r="B99">
        <f t="shared" ref="B99:B142" si="14">+B98+1</f>
        <v>3</v>
      </c>
      <c r="C99" s="15" t="s">
        <v>1178</v>
      </c>
      <c r="D99" s="15">
        <f t="shared" ref="D99" si="15">IF(C99="","",14)</f>
        <v>14</v>
      </c>
      <c r="E99" s="15" t="s">
        <v>1214</v>
      </c>
      <c r="F99" s="15" t="s">
        <v>1123</v>
      </c>
      <c r="G99" s="15">
        <f t="shared" ref="G99" si="16">IF(F99="","",90)</f>
        <v>90</v>
      </c>
      <c r="H99" s="15" t="s">
        <v>1214</v>
      </c>
      <c r="I99" s="15" t="s">
        <v>1150</v>
      </c>
      <c r="J99" s="15">
        <f t="shared" si="12"/>
        <v>140</v>
      </c>
      <c r="L99" t="s">
        <v>1117</v>
      </c>
      <c r="M99" s="15">
        <f t="shared" si="13"/>
        <v>214</v>
      </c>
    </row>
    <row r="100" spans="1:14" x14ac:dyDescent="0.35">
      <c r="A100" t="s">
        <v>1442</v>
      </c>
      <c r="B100">
        <f t="shared" si="14"/>
        <v>4</v>
      </c>
      <c r="C100" s="15" t="s">
        <v>1117</v>
      </c>
      <c r="D100" s="15">
        <f t="shared" si="10"/>
        <v>14</v>
      </c>
      <c r="E100" s="15">
        <v>7</v>
      </c>
      <c r="F100" s="15" t="s">
        <v>1123</v>
      </c>
      <c r="G100" s="15">
        <f t="shared" si="11"/>
        <v>90</v>
      </c>
      <c r="H100" s="15" t="s">
        <v>1214</v>
      </c>
      <c r="J100" s="15" t="str">
        <f t="shared" si="12"/>
        <v/>
      </c>
      <c r="M100" s="15" t="str">
        <f t="shared" si="13"/>
        <v/>
      </c>
    </row>
    <row r="101" spans="1:14" x14ac:dyDescent="0.35">
      <c r="A101" t="s">
        <v>1443</v>
      </c>
      <c r="B101">
        <f t="shared" si="14"/>
        <v>5</v>
      </c>
      <c r="C101" s="15" t="s">
        <v>1217</v>
      </c>
      <c r="D101" s="15">
        <f t="shared" si="10"/>
        <v>14</v>
      </c>
      <c r="E101" s="15">
        <v>7</v>
      </c>
      <c r="F101" s="15" t="s">
        <v>1450</v>
      </c>
      <c r="G101" s="15">
        <f t="shared" si="11"/>
        <v>90</v>
      </c>
      <c r="J101" s="15" t="str">
        <f t="shared" si="12"/>
        <v/>
      </c>
      <c r="M101" s="15" t="str">
        <f t="shared" si="13"/>
        <v/>
      </c>
    </row>
    <row r="102" spans="1:14" x14ac:dyDescent="0.35">
      <c r="A102" t="s">
        <v>1444</v>
      </c>
      <c r="B102">
        <f t="shared" si="14"/>
        <v>6</v>
      </c>
      <c r="C102" s="15" t="s">
        <v>1117</v>
      </c>
      <c r="D102" s="15">
        <f t="shared" si="10"/>
        <v>14</v>
      </c>
      <c r="E102" s="15">
        <v>7</v>
      </c>
      <c r="G102" s="15" t="str">
        <f t="shared" si="11"/>
        <v/>
      </c>
      <c r="J102" s="15" t="str">
        <f t="shared" si="12"/>
        <v/>
      </c>
      <c r="M102" s="15" t="str">
        <f t="shared" si="13"/>
        <v/>
      </c>
    </row>
    <row r="103" spans="1:14" x14ac:dyDescent="0.35">
      <c r="A103" t="s">
        <v>1445</v>
      </c>
      <c r="B103">
        <f t="shared" si="14"/>
        <v>7</v>
      </c>
      <c r="C103" s="15" t="s">
        <v>1123</v>
      </c>
      <c r="D103" s="15">
        <f t="shared" si="10"/>
        <v>14</v>
      </c>
      <c r="E103" s="15" t="s">
        <v>1214</v>
      </c>
      <c r="G103" s="15" t="str">
        <f t="shared" si="11"/>
        <v/>
      </c>
      <c r="J103" s="15" t="str">
        <f t="shared" si="12"/>
        <v/>
      </c>
      <c r="M103" s="15" t="str">
        <f t="shared" si="13"/>
        <v/>
      </c>
    </row>
    <row r="104" spans="1:14" x14ac:dyDescent="0.35">
      <c r="A104" t="s">
        <v>1443</v>
      </c>
      <c r="B104">
        <f t="shared" si="14"/>
        <v>8</v>
      </c>
      <c r="C104" s="15" t="s">
        <v>1217</v>
      </c>
      <c r="D104" s="15">
        <f t="shared" si="10"/>
        <v>14</v>
      </c>
      <c r="E104" s="15">
        <v>7</v>
      </c>
      <c r="F104" s="15" t="s">
        <v>1450</v>
      </c>
      <c r="G104" s="15">
        <f t="shared" si="11"/>
        <v>90</v>
      </c>
      <c r="J104" s="15" t="str">
        <f t="shared" si="12"/>
        <v/>
      </c>
      <c r="M104" s="15" t="str">
        <f t="shared" si="13"/>
        <v/>
      </c>
    </row>
    <row r="105" spans="1:14" x14ac:dyDescent="0.35">
      <c r="A105" t="s">
        <v>1444</v>
      </c>
      <c r="B105">
        <f t="shared" si="14"/>
        <v>9</v>
      </c>
      <c r="C105" s="15" t="s">
        <v>1117</v>
      </c>
      <c r="D105" s="15">
        <f t="shared" si="10"/>
        <v>14</v>
      </c>
      <c r="E105" s="15">
        <v>7</v>
      </c>
      <c r="G105" s="15" t="str">
        <f t="shared" si="11"/>
        <v/>
      </c>
      <c r="J105" s="15" t="str">
        <f t="shared" si="12"/>
        <v/>
      </c>
      <c r="M105" s="15" t="str">
        <f t="shared" si="13"/>
        <v/>
      </c>
    </row>
    <row r="106" spans="1:14" x14ac:dyDescent="0.35">
      <c r="A106" t="s">
        <v>1445</v>
      </c>
      <c r="B106">
        <f t="shared" si="14"/>
        <v>10</v>
      </c>
      <c r="C106" s="15" t="s">
        <v>1123</v>
      </c>
      <c r="D106" s="15">
        <f t="shared" si="10"/>
        <v>14</v>
      </c>
      <c r="E106" s="15" t="s">
        <v>1214</v>
      </c>
      <c r="G106" s="15" t="str">
        <f t="shared" si="11"/>
        <v/>
      </c>
      <c r="J106" s="15" t="str">
        <f t="shared" si="12"/>
        <v/>
      </c>
      <c r="M106" s="15" t="str">
        <f t="shared" si="13"/>
        <v/>
      </c>
    </row>
    <row r="107" spans="1:14" x14ac:dyDescent="0.35">
      <c r="A107" t="s">
        <v>1439</v>
      </c>
      <c r="B107">
        <f t="shared" si="14"/>
        <v>11</v>
      </c>
      <c r="C107" s="15" t="s">
        <v>1450</v>
      </c>
      <c r="D107" s="15">
        <f t="shared" ref="D107" si="17">IF(C107="","",14)</f>
        <v>14</v>
      </c>
      <c r="F107" s="15" t="s">
        <v>1217</v>
      </c>
      <c r="G107" s="15">
        <f t="shared" ref="G107" si="18">IF(F107="","",90)</f>
        <v>90</v>
      </c>
      <c r="I107" s="15" t="s">
        <v>1150</v>
      </c>
      <c r="J107" s="15">
        <f t="shared" si="12"/>
        <v>140</v>
      </c>
      <c r="L107" s="15" t="s">
        <v>1450</v>
      </c>
      <c r="M107" s="15">
        <f t="shared" si="13"/>
        <v>214</v>
      </c>
    </row>
    <row r="108" spans="1:14" x14ac:dyDescent="0.35">
      <c r="A108" t="s">
        <v>1446</v>
      </c>
      <c r="B108">
        <f t="shared" si="14"/>
        <v>12</v>
      </c>
      <c r="C108" s="15" t="s">
        <v>1123</v>
      </c>
      <c r="D108" s="15">
        <f t="shared" si="10"/>
        <v>14</v>
      </c>
      <c r="E108" s="15" t="s">
        <v>1214</v>
      </c>
      <c r="G108" s="15" t="str">
        <f t="shared" si="11"/>
        <v/>
      </c>
      <c r="J108" s="15" t="str">
        <f t="shared" si="12"/>
        <v/>
      </c>
      <c r="M108" s="15" t="str">
        <f t="shared" si="13"/>
        <v/>
      </c>
    </row>
    <row r="109" spans="1:14" x14ac:dyDescent="0.35">
      <c r="A109" t="s">
        <v>1447</v>
      </c>
      <c r="B109">
        <f t="shared" si="14"/>
        <v>13</v>
      </c>
      <c r="C109" s="15" t="s">
        <v>1178</v>
      </c>
      <c r="D109" s="15">
        <f t="shared" si="10"/>
        <v>14</v>
      </c>
      <c r="E109" s="15" t="s">
        <v>1214</v>
      </c>
      <c r="F109" s="15" t="s">
        <v>1123</v>
      </c>
      <c r="G109" s="15">
        <f t="shared" si="11"/>
        <v>90</v>
      </c>
      <c r="H109" s="15" t="s">
        <v>1214</v>
      </c>
      <c r="J109" s="15" t="str">
        <f t="shared" si="12"/>
        <v/>
      </c>
      <c r="M109" s="15" t="str">
        <f t="shared" si="13"/>
        <v/>
      </c>
    </row>
    <row r="110" spans="1:14" x14ac:dyDescent="0.35">
      <c r="A110" t="s">
        <v>1448</v>
      </c>
      <c r="B110">
        <f t="shared" si="14"/>
        <v>14</v>
      </c>
      <c r="C110" s="15" t="s">
        <v>1150</v>
      </c>
      <c r="D110" s="15">
        <f t="shared" si="10"/>
        <v>14</v>
      </c>
      <c r="F110" s="15" t="s">
        <v>1117</v>
      </c>
      <c r="G110" s="15">
        <f t="shared" si="11"/>
        <v>90</v>
      </c>
      <c r="J110" s="15" t="str">
        <f t="shared" si="12"/>
        <v/>
      </c>
      <c r="M110" s="15" t="str">
        <f t="shared" si="13"/>
        <v/>
      </c>
    </row>
    <row r="111" spans="1:14" x14ac:dyDescent="0.35">
      <c r="A111" t="s">
        <v>1449</v>
      </c>
      <c r="B111">
        <f t="shared" si="14"/>
        <v>15</v>
      </c>
      <c r="C111" s="15" t="s">
        <v>1150</v>
      </c>
      <c r="D111" s="15">
        <f t="shared" ref="D111" si="19">IF(C111="","",14)</f>
        <v>14</v>
      </c>
      <c r="F111" s="15" t="s">
        <v>1117</v>
      </c>
      <c r="G111" s="15">
        <f t="shared" ref="G111" si="20">IF(F111="","",90)</f>
        <v>90</v>
      </c>
      <c r="J111" s="15" t="str">
        <f t="shared" si="12"/>
        <v/>
      </c>
      <c r="M111" s="15" t="str">
        <f t="shared" si="13"/>
        <v/>
      </c>
    </row>
    <row r="112" spans="1:14" x14ac:dyDescent="0.35">
      <c r="B112">
        <f t="shared" si="14"/>
        <v>16</v>
      </c>
      <c r="D112" s="15" t="str">
        <f t="shared" si="10"/>
        <v/>
      </c>
      <c r="G112" s="15" t="str">
        <f t="shared" si="11"/>
        <v/>
      </c>
      <c r="J112" s="15" t="str">
        <f t="shared" ref="J112:J145" si="21">IF(I112="","",14)</f>
        <v/>
      </c>
      <c r="M112" s="15" t="str">
        <f t="shared" si="13"/>
        <v/>
      </c>
    </row>
    <row r="113" spans="2:13" x14ac:dyDescent="0.35">
      <c r="B113">
        <f t="shared" si="14"/>
        <v>17</v>
      </c>
      <c r="D113" s="15" t="str">
        <f t="shared" si="10"/>
        <v/>
      </c>
      <c r="G113" s="15" t="str">
        <f t="shared" si="11"/>
        <v/>
      </c>
      <c r="J113" s="15" t="str">
        <f t="shared" si="21"/>
        <v/>
      </c>
      <c r="M113" s="15" t="str">
        <f t="shared" si="13"/>
        <v/>
      </c>
    </row>
    <row r="114" spans="2:13" x14ac:dyDescent="0.35">
      <c r="B114">
        <f t="shared" si="14"/>
        <v>18</v>
      </c>
      <c r="D114" s="15" t="str">
        <f t="shared" si="10"/>
        <v/>
      </c>
      <c r="G114" s="15" t="str">
        <f t="shared" si="11"/>
        <v/>
      </c>
      <c r="J114" s="15" t="str">
        <f t="shared" si="21"/>
        <v/>
      </c>
      <c r="M114" s="15" t="str">
        <f t="shared" si="13"/>
        <v/>
      </c>
    </row>
    <row r="115" spans="2:13" x14ac:dyDescent="0.35">
      <c r="B115">
        <f t="shared" si="14"/>
        <v>19</v>
      </c>
      <c r="D115" s="15" t="str">
        <f t="shared" si="10"/>
        <v/>
      </c>
      <c r="G115" s="15" t="str">
        <f t="shared" si="11"/>
        <v/>
      </c>
      <c r="J115" s="15" t="str">
        <f t="shared" si="21"/>
        <v/>
      </c>
      <c r="M115" s="15" t="str">
        <f t="shared" si="13"/>
        <v/>
      </c>
    </row>
    <row r="116" spans="2:13" x14ac:dyDescent="0.35">
      <c r="B116">
        <f t="shared" si="14"/>
        <v>20</v>
      </c>
      <c r="D116" s="15" t="str">
        <f t="shared" si="10"/>
        <v/>
      </c>
      <c r="G116" s="15" t="str">
        <f t="shared" si="11"/>
        <v/>
      </c>
      <c r="J116" s="15" t="str">
        <f t="shared" si="21"/>
        <v/>
      </c>
      <c r="M116" s="15" t="str">
        <f t="shared" si="13"/>
        <v/>
      </c>
    </row>
    <row r="117" spans="2:13" x14ac:dyDescent="0.35">
      <c r="B117">
        <f t="shared" si="14"/>
        <v>21</v>
      </c>
      <c r="D117" s="15" t="str">
        <f t="shared" si="10"/>
        <v/>
      </c>
      <c r="G117" s="15" t="str">
        <f t="shared" si="11"/>
        <v/>
      </c>
      <c r="J117" s="15" t="str">
        <f t="shared" si="21"/>
        <v/>
      </c>
      <c r="M117" s="15" t="str">
        <f t="shared" si="13"/>
        <v/>
      </c>
    </row>
    <row r="118" spans="2:13" x14ac:dyDescent="0.35">
      <c r="B118">
        <f t="shared" si="14"/>
        <v>22</v>
      </c>
      <c r="D118" s="15" t="str">
        <f t="shared" si="10"/>
        <v/>
      </c>
      <c r="G118" s="15" t="str">
        <f t="shared" si="11"/>
        <v/>
      </c>
      <c r="J118" s="15" t="str">
        <f t="shared" si="21"/>
        <v/>
      </c>
      <c r="M118" s="15" t="str">
        <f t="shared" si="13"/>
        <v/>
      </c>
    </row>
    <row r="119" spans="2:13" x14ac:dyDescent="0.35">
      <c r="B119">
        <f t="shared" si="14"/>
        <v>23</v>
      </c>
      <c r="D119" s="15" t="str">
        <f t="shared" si="10"/>
        <v/>
      </c>
      <c r="G119" s="15" t="str">
        <f t="shared" si="11"/>
        <v/>
      </c>
      <c r="J119" s="15" t="str">
        <f t="shared" si="21"/>
        <v/>
      </c>
      <c r="M119" s="15" t="str">
        <f t="shared" ref="M119:M142" si="22">IF(L119="","",14)</f>
        <v/>
      </c>
    </row>
    <row r="120" spans="2:13" x14ac:dyDescent="0.35">
      <c r="B120">
        <f t="shared" si="14"/>
        <v>24</v>
      </c>
      <c r="D120" s="15" t="str">
        <f t="shared" si="10"/>
        <v/>
      </c>
      <c r="G120" s="15" t="str">
        <f t="shared" si="11"/>
        <v/>
      </c>
      <c r="J120" s="15" t="str">
        <f t="shared" si="21"/>
        <v/>
      </c>
      <c r="M120" s="15" t="str">
        <f t="shared" si="22"/>
        <v/>
      </c>
    </row>
    <row r="121" spans="2:13" x14ac:dyDescent="0.35">
      <c r="B121">
        <f t="shared" si="14"/>
        <v>25</v>
      </c>
      <c r="D121" s="15" t="str">
        <f t="shared" si="10"/>
        <v/>
      </c>
      <c r="G121" s="15" t="str">
        <f t="shared" si="11"/>
        <v/>
      </c>
      <c r="J121" s="15" t="str">
        <f t="shared" si="21"/>
        <v/>
      </c>
      <c r="M121" s="15" t="str">
        <f t="shared" si="22"/>
        <v/>
      </c>
    </row>
    <row r="122" spans="2:13" x14ac:dyDescent="0.35">
      <c r="B122">
        <f t="shared" si="14"/>
        <v>26</v>
      </c>
      <c r="D122" s="15" t="str">
        <f t="shared" si="10"/>
        <v/>
      </c>
      <c r="G122" s="15" t="str">
        <f t="shared" si="11"/>
        <v/>
      </c>
      <c r="J122" s="15" t="str">
        <f t="shared" si="21"/>
        <v/>
      </c>
      <c r="M122" s="15" t="str">
        <f t="shared" si="22"/>
        <v/>
      </c>
    </row>
    <row r="123" spans="2:13" x14ac:dyDescent="0.35">
      <c r="B123">
        <f t="shared" si="14"/>
        <v>27</v>
      </c>
      <c r="D123" s="15" t="str">
        <f t="shared" si="10"/>
        <v/>
      </c>
      <c r="G123" s="15" t="str">
        <f t="shared" si="11"/>
        <v/>
      </c>
      <c r="J123" s="15" t="str">
        <f t="shared" si="21"/>
        <v/>
      </c>
      <c r="M123" s="15" t="str">
        <f t="shared" si="22"/>
        <v/>
      </c>
    </row>
    <row r="124" spans="2:13" x14ac:dyDescent="0.35">
      <c r="B124">
        <f t="shared" si="14"/>
        <v>28</v>
      </c>
      <c r="D124" s="15" t="str">
        <f t="shared" si="10"/>
        <v/>
      </c>
      <c r="G124" s="15" t="str">
        <f t="shared" si="11"/>
        <v/>
      </c>
      <c r="J124" s="15" t="str">
        <f t="shared" si="21"/>
        <v/>
      </c>
      <c r="M124" s="15" t="str">
        <f t="shared" si="22"/>
        <v/>
      </c>
    </row>
    <row r="125" spans="2:13" x14ac:dyDescent="0.35">
      <c r="B125">
        <f t="shared" si="14"/>
        <v>29</v>
      </c>
      <c r="D125" s="15" t="str">
        <f t="shared" si="10"/>
        <v/>
      </c>
      <c r="G125" s="15" t="str">
        <f t="shared" si="11"/>
        <v/>
      </c>
      <c r="J125" s="15" t="str">
        <f t="shared" si="21"/>
        <v/>
      </c>
      <c r="M125" s="15" t="str">
        <f t="shared" si="22"/>
        <v/>
      </c>
    </row>
    <row r="126" spans="2:13" x14ac:dyDescent="0.35">
      <c r="B126">
        <f t="shared" si="14"/>
        <v>30</v>
      </c>
      <c r="D126" s="15" t="str">
        <f t="shared" si="10"/>
        <v/>
      </c>
      <c r="G126" s="15" t="str">
        <f t="shared" si="11"/>
        <v/>
      </c>
      <c r="J126" s="15" t="str">
        <f t="shared" si="21"/>
        <v/>
      </c>
      <c r="M126" s="15" t="str">
        <f t="shared" si="22"/>
        <v/>
      </c>
    </row>
    <row r="127" spans="2:13" x14ac:dyDescent="0.35">
      <c r="B127">
        <f t="shared" si="14"/>
        <v>31</v>
      </c>
      <c r="D127" s="15" t="str">
        <f t="shared" si="10"/>
        <v/>
      </c>
      <c r="G127" s="15" t="str">
        <f t="shared" si="11"/>
        <v/>
      </c>
      <c r="J127" s="15" t="str">
        <f t="shared" si="21"/>
        <v/>
      </c>
      <c r="M127" s="15" t="str">
        <f t="shared" si="22"/>
        <v/>
      </c>
    </row>
    <row r="128" spans="2:13" x14ac:dyDescent="0.35">
      <c r="B128">
        <f t="shared" si="14"/>
        <v>32</v>
      </c>
      <c r="D128" s="15" t="str">
        <f t="shared" si="10"/>
        <v/>
      </c>
      <c r="G128" s="15" t="str">
        <f t="shared" si="11"/>
        <v/>
      </c>
      <c r="J128" s="15" t="str">
        <f t="shared" si="21"/>
        <v/>
      </c>
      <c r="M128" s="15" t="str">
        <f t="shared" si="22"/>
        <v/>
      </c>
    </row>
    <row r="129" spans="2:13" x14ac:dyDescent="0.35">
      <c r="B129">
        <f t="shared" si="14"/>
        <v>33</v>
      </c>
      <c r="D129" s="15" t="str">
        <f t="shared" si="10"/>
        <v/>
      </c>
      <c r="G129" s="15" t="str">
        <f t="shared" si="11"/>
        <v/>
      </c>
      <c r="J129" s="15" t="str">
        <f t="shared" si="21"/>
        <v/>
      </c>
      <c r="M129" s="15" t="str">
        <f t="shared" si="22"/>
        <v/>
      </c>
    </row>
    <row r="130" spans="2:13" x14ac:dyDescent="0.35">
      <c r="B130">
        <f t="shared" si="14"/>
        <v>34</v>
      </c>
      <c r="D130" s="15" t="str">
        <f t="shared" si="10"/>
        <v/>
      </c>
      <c r="G130" s="15" t="str">
        <f t="shared" si="11"/>
        <v/>
      </c>
      <c r="J130" s="15" t="str">
        <f t="shared" si="21"/>
        <v/>
      </c>
      <c r="M130" s="15" t="str">
        <f t="shared" si="22"/>
        <v/>
      </c>
    </row>
    <row r="131" spans="2:13" x14ac:dyDescent="0.35">
      <c r="B131">
        <f t="shared" si="14"/>
        <v>35</v>
      </c>
      <c r="D131" s="15" t="str">
        <f t="shared" si="10"/>
        <v/>
      </c>
      <c r="G131" s="15" t="str">
        <f t="shared" si="11"/>
        <v/>
      </c>
      <c r="J131" s="15" t="str">
        <f t="shared" si="21"/>
        <v/>
      </c>
      <c r="M131" s="15" t="str">
        <f t="shared" si="22"/>
        <v/>
      </c>
    </row>
    <row r="132" spans="2:13" x14ac:dyDescent="0.35">
      <c r="B132">
        <f t="shared" si="14"/>
        <v>36</v>
      </c>
      <c r="D132" s="15" t="str">
        <f t="shared" si="10"/>
        <v/>
      </c>
      <c r="G132" s="15" t="str">
        <f t="shared" si="11"/>
        <v/>
      </c>
      <c r="J132" s="15" t="str">
        <f t="shared" si="21"/>
        <v/>
      </c>
      <c r="M132" s="15" t="str">
        <f t="shared" si="22"/>
        <v/>
      </c>
    </row>
    <row r="133" spans="2:13" x14ac:dyDescent="0.35">
      <c r="B133">
        <f t="shared" si="14"/>
        <v>37</v>
      </c>
      <c r="D133" s="15" t="str">
        <f t="shared" si="10"/>
        <v/>
      </c>
      <c r="G133" s="15" t="str">
        <f t="shared" si="11"/>
        <v/>
      </c>
      <c r="J133" s="15" t="str">
        <f t="shared" si="21"/>
        <v/>
      </c>
      <c r="M133" s="15" t="str">
        <f t="shared" si="22"/>
        <v/>
      </c>
    </row>
    <row r="134" spans="2:13" x14ac:dyDescent="0.35">
      <c r="B134">
        <f t="shared" si="14"/>
        <v>38</v>
      </c>
      <c r="D134" s="15" t="str">
        <f t="shared" si="10"/>
        <v/>
      </c>
      <c r="G134" s="15" t="str">
        <f t="shared" si="11"/>
        <v/>
      </c>
      <c r="J134" s="15" t="str">
        <f t="shared" si="21"/>
        <v/>
      </c>
      <c r="M134" s="15" t="str">
        <f t="shared" si="22"/>
        <v/>
      </c>
    </row>
    <row r="135" spans="2:13" x14ac:dyDescent="0.35">
      <c r="B135">
        <f t="shared" si="14"/>
        <v>39</v>
      </c>
      <c r="D135" s="15" t="str">
        <f t="shared" si="10"/>
        <v/>
      </c>
      <c r="G135" s="15" t="str">
        <f t="shared" si="11"/>
        <v/>
      </c>
      <c r="J135" s="15" t="str">
        <f t="shared" si="21"/>
        <v/>
      </c>
      <c r="M135" s="15" t="str">
        <f t="shared" si="22"/>
        <v/>
      </c>
    </row>
    <row r="136" spans="2:13" x14ac:dyDescent="0.35">
      <c r="B136">
        <f t="shared" si="14"/>
        <v>40</v>
      </c>
      <c r="D136" s="15" t="str">
        <f t="shared" si="10"/>
        <v/>
      </c>
      <c r="G136" s="15" t="str">
        <f t="shared" si="11"/>
        <v/>
      </c>
      <c r="J136" s="15" t="str">
        <f t="shared" si="21"/>
        <v/>
      </c>
      <c r="M136" s="15" t="str">
        <f t="shared" si="22"/>
        <v/>
      </c>
    </row>
    <row r="137" spans="2:13" x14ac:dyDescent="0.35">
      <c r="B137">
        <f t="shared" si="14"/>
        <v>41</v>
      </c>
      <c r="D137" s="15" t="str">
        <f t="shared" si="10"/>
        <v/>
      </c>
      <c r="G137" s="15" t="str">
        <f t="shared" si="11"/>
        <v/>
      </c>
      <c r="J137" s="15" t="str">
        <f t="shared" si="21"/>
        <v/>
      </c>
      <c r="M137" s="15" t="str">
        <f t="shared" si="22"/>
        <v/>
      </c>
    </row>
    <row r="138" spans="2:13" x14ac:dyDescent="0.35">
      <c r="B138">
        <f t="shared" si="14"/>
        <v>42</v>
      </c>
      <c r="D138" s="15" t="str">
        <f t="shared" si="10"/>
        <v/>
      </c>
      <c r="G138" s="15" t="str">
        <f t="shared" si="11"/>
        <v/>
      </c>
      <c r="J138" s="15" t="str">
        <f t="shared" si="21"/>
        <v/>
      </c>
      <c r="M138" s="15" t="str">
        <f t="shared" si="22"/>
        <v/>
      </c>
    </row>
    <row r="139" spans="2:13" x14ac:dyDescent="0.35">
      <c r="B139">
        <f t="shared" si="14"/>
        <v>43</v>
      </c>
      <c r="D139" s="15" t="str">
        <f t="shared" si="10"/>
        <v/>
      </c>
      <c r="G139" s="15" t="str">
        <f t="shared" si="11"/>
        <v/>
      </c>
      <c r="J139" s="15" t="str">
        <f t="shared" si="21"/>
        <v/>
      </c>
      <c r="M139" s="15" t="str">
        <f t="shared" si="22"/>
        <v/>
      </c>
    </row>
    <row r="140" spans="2:13" x14ac:dyDescent="0.35">
      <c r="B140">
        <f t="shared" si="14"/>
        <v>44</v>
      </c>
      <c r="D140" s="15" t="str">
        <f t="shared" si="10"/>
        <v/>
      </c>
      <c r="G140" s="15" t="str">
        <f t="shared" si="11"/>
        <v/>
      </c>
      <c r="J140" s="15" t="str">
        <f t="shared" si="21"/>
        <v/>
      </c>
      <c r="M140" s="15" t="str">
        <f t="shared" si="22"/>
        <v/>
      </c>
    </row>
    <row r="141" spans="2:13" x14ac:dyDescent="0.35">
      <c r="B141">
        <f t="shared" si="14"/>
        <v>45</v>
      </c>
      <c r="D141" s="15" t="str">
        <f t="shared" si="10"/>
        <v/>
      </c>
      <c r="G141" s="15" t="str">
        <f t="shared" si="11"/>
        <v/>
      </c>
      <c r="J141" s="15" t="str">
        <f t="shared" si="21"/>
        <v/>
      </c>
      <c r="M141" s="15" t="str">
        <f t="shared" si="22"/>
        <v/>
      </c>
    </row>
    <row r="142" spans="2:13" x14ac:dyDescent="0.35">
      <c r="B142">
        <f t="shared" si="14"/>
        <v>46</v>
      </c>
      <c r="D142" s="15" t="str">
        <f t="shared" si="10"/>
        <v/>
      </c>
      <c r="G142" s="15" t="str">
        <f t="shared" si="11"/>
        <v/>
      </c>
      <c r="J142" s="15" t="str">
        <f t="shared" si="21"/>
        <v/>
      </c>
      <c r="M142" s="15" t="str">
        <f t="shared" si="22"/>
        <v/>
      </c>
    </row>
    <row r="143" spans="2:13" x14ac:dyDescent="0.35">
      <c r="J143" s="15" t="str">
        <f t="shared" si="21"/>
        <v/>
      </c>
    </row>
    <row r="144" spans="2:13" x14ac:dyDescent="0.35">
      <c r="J144" s="15" t="str">
        <f t="shared" si="21"/>
        <v/>
      </c>
    </row>
    <row r="145" spans="10:10" x14ac:dyDescent="0.35">
      <c r="J145" s="15" t="str">
        <f t="shared" si="21"/>
        <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EC56F-48FB-4DAF-B45A-65E7D1D406A2}">
  <dimension ref="A1:AF244"/>
  <sheetViews>
    <sheetView zoomScale="85" zoomScaleNormal="85" workbookViewId="0">
      <pane ySplit="1" topLeftCell="A44" activePane="bottomLeft" state="frozen"/>
      <selection activeCell="B1" sqref="B1"/>
      <selection pane="bottomLeft" activeCell="D54" sqref="D54"/>
    </sheetView>
  </sheetViews>
  <sheetFormatPr defaultRowHeight="23.5" x14ac:dyDescent="0.55000000000000004"/>
  <cols>
    <col min="1" max="1" width="20.6328125" customWidth="1"/>
    <col min="2" max="2" width="4.453125" style="13" bestFit="1" customWidth="1"/>
    <col min="3" max="3" width="62.36328125" style="14" customWidth="1"/>
    <col min="4" max="4" width="68.7265625" style="13" customWidth="1"/>
    <col min="5" max="5" width="10.36328125" customWidth="1"/>
    <col min="6" max="6" width="10.36328125" style="15" customWidth="1"/>
    <col min="7" max="7" width="11.453125" style="15" customWidth="1"/>
    <col min="8" max="9" width="10.36328125" style="15" customWidth="1"/>
    <col min="10" max="10" width="10.36328125" style="22" customWidth="1"/>
    <col min="11" max="11" width="12.6328125" style="15" customWidth="1"/>
    <col min="12" max="12" width="10.36328125" style="15" customWidth="1"/>
    <col min="13" max="13" width="10.36328125" customWidth="1"/>
    <col min="14" max="14" width="10.36328125" style="42" customWidth="1"/>
    <col min="15" max="15" width="10.36328125" style="15" customWidth="1"/>
    <col min="16" max="16" width="10.36328125" style="51" customWidth="1"/>
    <col min="17" max="17" width="8.7265625" style="22" customWidth="1"/>
    <col min="18" max="18" width="12.6328125" style="42" customWidth="1"/>
    <col min="19" max="24" width="8.7265625" customWidth="1"/>
    <col min="25" max="25" width="12.6328125" style="15" customWidth="1"/>
    <col min="26" max="26" width="5.54296875" bestFit="1" customWidth="1"/>
    <col min="32" max="32" width="12.6328125" style="15" customWidth="1"/>
  </cols>
  <sheetData>
    <row r="1" spans="1:32" ht="28.5" x14ac:dyDescent="0.65">
      <c r="A1" s="85" t="s">
        <v>1503</v>
      </c>
      <c r="C1" s="86" t="s">
        <v>1451</v>
      </c>
      <c r="D1" s="86"/>
    </row>
    <row r="2" spans="1:32" x14ac:dyDescent="0.55000000000000004">
      <c r="C2" s="12"/>
    </row>
    <row r="3" spans="1:32" s="13" customFormat="1" x14ac:dyDescent="0.550000000000000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550000000000000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C52" s="14"/>
      <c r="D52" s="13" t="str" cm="1">
        <f t="array" aca="1" ref="D52" ca="1">MID(CELL("filename", B1), FIND("]", CELL("filename", B1)) + 1, 255)</f>
        <v xml:space="preserve">ESCUCHAD, ISLAS LEJANAS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C53" s="12" t="str">
        <f>_xlfn.CONCAT("const NOMBREDELCANTO = ","""",D53,"""",";")</f>
        <v>const NOMBREDELCANTO = "ESCUCHAD, ISLAS LEJANAS ";</v>
      </c>
      <c r="D53" s="13" t="str">
        <f>find!D80</f>
        <v xml:space="preserve">ESCUCHAD, ISLAS LEJANAS </v>
      </c>
      <c r="E53"/>
      <c r="F53" s="15"/>
      <c r="G53" s="15"/>
      <c r="H53" s="15"/>
      <c r="I53" s="15"/>
      <c r="J53" s="22"/>
      <c r="K53" s="15"/>
      <c r="L53" s="15"/>
      <c r="M53"/>
      <c r="N53" s="42"/>
      <c r="O53" s="15"/>
      <c r="P53" s="51"/>
      <c r="Q53" s="22"/>
      <c r="R53" s="42"/>
      <c r="S53"/>
      <c r="T53"/>
      <c r="U53"/>
      <c r="V53"/>
      <c r="W53"/>
      <c r="X53"/>
      <c r="Y53" s="15"/>
      <c r="Z53"/>
      <c r="AA53"/>
      <c r="AF53" s="16"/>
    </row>
    <row r="54" spans="2:32" x14ac:dyDescent="0.55000000000000004">
      <c r="D54" s="13" t="str">
        <f>find!B80</f>
        <v>escuchadislaslejanas</v>
      </c>
    </row>
    <row r="55" spans="2:32" s="13" customFormat="1" x14ac:dyDescent="0.550000000000000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550000000000000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55000000000000004">
      <c r="C58" s="14" t="str">
        <f>_xlfn.CONCAT("      salmo: ","""",D58,"""",",")</f>
        <v xml:space="preserve">      salmo: "Isaias 49,1-16 - Segundo canto de Siervo de Yahveh",</v>
      </c>
      <c r="D58" s="13" t="str">
        <f>find!E80</f>
        <v>Isaias 49,1-16 - Segundo canto de Siervo de Yahveh</v>
      </c>
    </row>
    <row r="59" spans="2:32" x14ac:dyDescent="0.55000000000000004">
      <c r="C59" s="14" t="str">
        <f>_xlfn.CONCAT("      dbnos: ","""",D59,"""",",")</f>
        <v xml:space="preserve">      dbnos: "70",</v>
      </c>
      <c r="D59" s="13">
        <f>find!A80</f>
        <v>70</v>
      </c>
    </row>
    <row r="61" spans="2:32" x14ac:dyDescent="0.55000000000000004">
      <c r="C61" s="60" t="s">
        <v>1323</v>
      </c>
    </row>
    <row r="63" spans="2:32" x14ac:dyDescent="0.55000000000000004">
      <c r="C63" s="59" t="s">
        <v>1324</v>
      </c>
    </row>
    <row r="64" spans="2:32" ht="27" x14ac:dyDescent="0.65">
      <c r="B64" s="13">
        <v>1</v>
      </c>
      <c r="C64" s="14" t="str">
        <f t="shared" ref="C64:C85" si="0">IF((E64&amp;D64)="","",_xlfn.CONCAT("/* ",B64," */","        ","""",D64,"""",","))</f>
        <v>/* 1 */        "Escuchad, islas lejanas,",</v>
      </c>
      <c r="D64" s="76" t="s">
        <v>1474</v>
      </c>
      <c r="E64" s="74" t="s">
        <v>1123</v>
      </c>
      <c r="F64" s="79">
        <v>7</v>
      </c>
      <c r="G64" s="80"/>
      <c r="H64" s="80"/>
      <c r="I64" s="74"/>
      <c r="J64" s="79"/>
      <c r="K64" s="80"/>
      <c r="L64" s="80"/>
      <c r="M64" s="15"/>
      <c r="O64" s="22"/>
      <c r="P64"/>
      <c r="Q64"/>
      <c r="R64"/>
      <c r="V64" s="15"/>
      <c r="Y64"/>
      <c r="AB64" s="15"/>
      <c r="AF64"/>
    </row>
    <row r="65" spans="2:32" ht="27" x14ac:dyDescent="0.65">
      <c r="B65" s="13">
        <f>+B64+1</f>
        <v>2</v>
      </c>
      <c r="C65" s="14" t="str">
        <f t="shared" si="0"/>
        <v>/* 2 */        "prestad atención, naciones,",</v>
      </c>
      <c r="D65" s="77" t="s">
        <v>1475</v>
      </c>
      <c r="E65" s="75"/>
      <c r="F65" s="82"/>
      <c r="G65" s="83"/>
      <c r="H65" s="83"/>
      <c r="I65" s="75"/>
      <c r="J65" s="82"/>
      <c r="K65" s="83"/>
      <c r="L65" s="83"/>
      <c r="M65" s="15"/>
      <c r="O65" s="22"/>
      <c r="P65"/>
      <c r="Q65"/>
      <c r="R65"/>
      <c r="V65" s="15"/>
      <c r="Y65"/>
      <c r="AB65" s="15"/>
      <c r="AF65"/>
    </row>
    <row r="66" spans="2:32" ht="27" x14ac:dyDescent="0.65">
      <c r="B66" s="13">
        <f t="shared" ref="B66:B90" si="1">+B65+1</f>
        <v>3</v>
      </c>
      <c r="C66" s="14" t="str">
        <f t="shared" si="0"/>
        <v>/* 3 */        "así habla el Señor, el Santo de Israel:",</v>
      </c>
      <c r="D66" s="76" t="s">
        <v>1476</v>
      </c>
      <c r="E66" s="74"/>
      <c r="F66" s="79"/>
      <c r="G66" s="80"/>
      <c r="H66" s="80"/>
      <c r="I66" s="74"/>
      <c r="J66" s="79"/>
      <c r="K66" s="80"/>
      <c r="L66" s="80"/>
      <c r="M66" s="15"/>
      <c r="O66" s="22"/>
      <c r="P66"/>
      <c r="Q66"/>
      <c r="R66"/>
      <c r="V66" s="15"/>
      <c r="Y66"/>
      <c r="AB66" s="15"/>
      <c r="AF66"/>
    </row>
    <row r="67" spans="2:32" ht="27" x14ac:dyDescent="0.65">
      <c r="B67" s="13">
        <f t="shared" si="1"/>
        <v>4</v>
      </c>
      <c r="C67" s="14" t="str">
        <f t="shared" si="0"/>
        <v>/* 4 */        "Aquel que tiene la vida despreciada",</v>
      </c>
      <c r="D67" s="77" t="s">
        <v>1477</v>
      </c>
      <c r="E67" s="75" t="s">
        <v>1178</v>
      </c>
      <c r="F67" s="82"/>
      <c r="G67" s="83"/>
      <c r="H67" s="83"/>
      <c r="I67" s="75"/>
      <c r="J67" s="82"/>
      <c r="K67" s="83"/>
      <c r="L67" s="83"/>
      <c r="M67" s="15"/>
      <c r="O67" s="22"/>
      <c r="P67"/>
      <c r="Q67"/>
      <c r="R67"/>
      <c r="V67" s="15"/>
      <c r="Y67"/>
      <c r="AB67" s="15"/>
      <c r="AF67"/>
    </row>
    <row r="68" spans="2:32" ht="27" x14ac:dyDescent="0.65">
      <c r="B68" s="13">
        <f t="shared" si="1"/>
        <v>5</v>
      </c>
      <c r="C68" s="14" t="str">
        <f t="shared" si="0"/>
        <v>/* 5 */        "y es el abominio de las gentes,",</v>
      </c>
      <c r="D68" s="76" t="s">
        <v>1478</v>
      </c>
      <c r="E68" s="74" t="s">
        <v>1473</v>
      </c>
      <c r="F68" s="79"/>
      <c r="G68" s="80" t="s">
        <v>1217</v>
      </c>
      <c r="H68" s="80"/>
      <c r="I68" s="74"/>
      <c r="J68" s="79"/>
      <c r="K68" s="80"/>
      <c r="L68" s="80"/>
      <c r="M68" s="15"/>
      <c r="O68" s="22"/>
      <c r="P68"/>
      <c r="Q68"/>
      <c r="R68"/>
      <c r="V68" s="15"/>
      <c r="Y68"/>
      <c r="AB68" s="15"/>
      <c r="AF68"/>
    </row>
    <row r="69" spans="2:32" ht="27" x14ac:dyDescent="0.65">
      <c r="B69" s="13">
        <f t="shared" si="1"/>
        <v>6</v>
      </c>
      <c r="C69" s="14" t="str">
        <f t="shared" si="0"/>
        <v>/* 6 */        "al esclavo de los dominadores:",</v>
      </c>
      <c r="D69" s="77" t="s">
        <v>1479</v>
      </c>
      <c r="E69" s="75" t="s">
        <v>1473</v>
      </c>
      <c r="F69" s="82"/>
      <c r="G69" s="83"/>
      <c r="H69" s="83"/>
      <c r="I69" s="75"/>
      <c r="J69" s="82"/>
      <c r="K69" s="83"/>
      <c r="L69" s="83"/>
      <c r="M69" s="15"/>
      <c r="O69" s="22"/>
      <c r="P69"/>
      <c r="Q69"/>
      <c r="R69"/>
      <c r="V69" s="15"/>
      <c r="Y69"/>
      <c r="AB69" s="15"/>
      <c r="AF69"/>
    </row>
    <row r="70" spans="2:32" ht="27" x14ac:dyDescent="0.65">
      <c r="B70" s="13">
        <f t="shared" si="1"/>
        <v>7</v>
      </c>
      <c r="C70" s="14" t="str">
        <f t="shared" si="0"/>
        <v>/* 7 */        "En el día favorable te ayudaré,",</v>
      </c>
      <c r="D70" s="76" t="s">
        <v>1480</v>
      </c>
      <c r="E70" s="74" t="s">
        <v>1178</v>
      </c>
      <c r="F70" s="79"/>
      <c r="G70" s="80"/>
      <c r="H70" s="80"/>
      <c r="I70" s="74"/>
      <c r="J70" s="79"/>
      <c r="K70" s="80"/>
      <c r="L70" s="80"/>
      <c r="M70" s="15"/>
      <c r="O70" s="22"/>
      <c r="P70"/>
      <c r="Q70"/>
      <c r="R70"/>
      <c r="V70" s="15"/>
      <c r="Y70"/>
      <c r="AB70" s="15"/>
      <c r="AF70"/>
    </row>
    <row r="71" spans="2:32" ht="27" x14ac:dyDescent="0.65">
      <c r="B71" s="13">
        <f t="shared" si="1"/>
        <v>8</v>
      </c>
      <c r="C71" s="14" t="str">
        <f t="shared" si="0"/>
        <v>/* 8 */        "en el día de la muerte te asistiré,",</v>
      </c>
      <c r="D71" s="77" t="s">
        <v>1481</v>
      </c>
      <c r="E71" s="75" t="s">
        <v>1473</v>
      </c>
      <c r="F71" s="82" t="s">
        <v>1214</v>
      </c>
      <c r="G71" s="83" t="s">
        <v>1217</v>
      </c>
      <c r="H71" s="83"/>
      <c r="I71" s="75"/>
      <c r="J71" s="82"/>
      <c r="K71" s="83"/>
      <c r="L71" s="83"/>
      <c r="M71" s="15"/>
      <c r="O71" s="22"/>
      <c r="P71"/>
      <c r="Q71"/>
      <c r="R71"/>
      <c r="V71" s="15"/>
      <c r="Y71"/>
      <c r="AB71" s="15"/>
      <c r="AF71"/>
    </row>
    <row r="72" spans="2:32" ht="27" x14ac:dyDescent="0.65">
      <c r="B72" s="13">
        <f t="shared" si="1"/>
        <v>9</v>
      </c>
      <c r="C72" s="14" t="str">
        <f t="shared" si="0"/>
        <v>/* 9 */        "pues te he elegido",</v>
      </c>
      <c r="D72" s="76" t="s">
        <v>1482</v>
      </c>
      <c r="E72" s="74"/>
      <c r="F72" s="79"/>
      <c r="G72" s="80"/>
      <c r="H72" s="80"/>
      <c r="I72" s="74"/>
      <c r="J72" s="79"/>
      <c r="K72" s="80"/>
      <c r="L72" s="80"/>
      <c r="M72" s="15"/>
      <c r="O72" s="22"/>
      <c r="P72"/>
      <c r="Q72"/>
      <c r="R72"/>
      <c r="V72" s="15"/>
      <c r="Y72"/>
      <c r="AB72" s="15"/>
      <c r="AF72"/>
    </row>
    <row r="73" spans="2:32" ht="27" x14ac:dyDescent="0.65">
      <c r="B73" s="13">
        <f t="shared" si="1"/>
        <v>10</v>
      </c>
      <c r="C73" s="14" t="str">
        <f t="shared" si="0"/>
        <v>/* 10 */        "como alianza a las naciones.",</v>
      </c>
      <c r="D73" s="77" t="s">
        <v>1483</v>
      </c>
      <c r="E73" s="75" t="s">
        <v>1473</v>
      </c>
      <c r="F73" s="82"/>
      <c r="G73" s="83"/>
      <c r="H73" s="83"/>
      <c r="I73" s="75"/>
      <c r="J73" s="82"/>
      <c r="K73" s="83"/>
      <c r="L73" s="83"/>
      <c r="M73" s="15"/>
      <c r="O73" s="22"/>
      <c r="P73"/>
      <c r="Q73"/>
      <c r="R73"/>
      <c r="V73" s="15"/>
      <c r="Y73"/>
      <c r="AB73" s="15"/>
      <c r="AF73"/>
    </row>
    <row r="74" spans="2:32" ht="27" x14ac:dyDescent="0.65">
      <c r="B74" s="13">
        <f t="shared" si="1"/>
        <v>11</v>
      </c>
      <c r="C74" s="14" t="str">
        <f t="shared" si="0"/>
        <v>/* 11 */        "Dirás a los prisioneros: «Salid»;",</v>
      </c>
      <c r="D74" s="76" t="s">
        <v>1484</v>
      </c>
      <c r="E74" s="74" t="s">
        <v>1178</v>
      </c>
      <c r="F74" s="79"/>
      <c r="G74" s="80"/>
      <c r="H74" s="80"/>
      <c r="I74" s="74"/>
      <c r="J74" s="79"/>
      <c r="K74" s="80"/>
      <c r="L74" s="80"/>
      <c r="M74" s="15"/>
      <c r="O74" s="22"/>
      <c r="P74"/>
      <c r="Q74"/>
      <c r="R74"/>
      <c r="V74" s="15"/>
      <c r="Y74"/>
      <c r="AB74" s="15"/>
      <c r="AF74"/>
    </row>
    <row r="75" spans="2:32" ht="27" x14ac:dyDescent="0.65">
      <c r="B75" s="13">
        <f t="shared" si="1"/>
        <v>12</v>
      </c>
      <c r="C75" s="14" t="str">
        <f t="shared" si="0"/>
        <v>/* 12 */        "dirás a los ciegos: «Mirad»;",</v>
      </c>
      <c r="D75" s="77" t="s">
        <v>1485</v>
      </c>
      <c r="E75" s="75" t="s">
        <v>1473</v>
      </c>
      <c r="F75" s="82" t="s">
        <v>1214</v>
      </c>
      <c r="G75" s="83" t="s">
        <v>1217</v>
      </c>
      <c r="H75" s="83"/>
      <c r="I75" s="75"/>
      <c r="J75" s="82"/>
      <c r="K75" s="83"/>
      <c r="L75" s="83"/>
      <c r="M75" s="15"/>
      <c r="O75" s="22"/>
      <c r="P75"/>
      <c r="Q75"/>
      <c r="R75"/>
      <c r="V75" s="15"/>
      <c r="Y75"/>
      <c r="AB75" s="15"/>
      <c r="AF75"/>
    </row>
    <row r="76" spans="2:32" ht="27" x14ac:dyDescent="0.65">
      <c r="B76" s="13">
        <f t="shared" si="1"/>
        <v>13</v>
      </c>
      <c r="C76" s="14" t="str">
        <f t="shared" si="0"/>
        <v>/* 13 */        "conducirás a los pueblos",</v>
      </c>
      <c r="D76" s="76" t="s">
        <v>1486</v>
      </c>
      <c r="E76" s="74"/>
      <c r="F76" s="79"/>
      <c r="G76" s="80"/>
      <c r="H76" s="80"/>
      <c r="I76" s="74"/>
      <c r="J76" s="79"/>
      <c r="K76" s="80"/>
      <c r="L76" s="80"/>
      <c r="M76" s="15"/>
      <c r="O76" s="22"/>
      <c r="P76"/>
      <c r="Q76"/>
      <c r="R76"/>
      <c r="V76" s="15"/>
      <c r="Y76"/>
      <c r="AB76" s="15"/>
      <c r="AF76"/>
    </row>
    <row r="77" spans="2:32" ht="27" x14ac:dyDescent="0.65">
      <c r="B77" s="13">
        <f t="shared" si="1"/>
        <v>14</v>
      </c>
      <c r="C77" s="14" t="str">
        <f t="shared" si="0"/>
        <v>/* 14 */        "por el camino de la vida.",</v>
      </c>
      <c r="D77" s="77" t="s">
        <v>1487</v>
      </c>
      <c r="E77" s="75" t="s">
        <v>1473</v>
      </c>
      <c r="F77" s="82"/>
      <c r="G77" s="83"/>
      <c r="H77" s="83"/>
      <c r="I77" s="75"/>
      <c r="J77" s="82"/>
      <c r="K77" s="83"/>
      <c r="L77" s="83"/>
      <c r="M77" s="15"/>
      <c r="O77" s="22"/>
      <c r="P77"/>
      <c r="Q77"/>
      <c r="R77"/>
      <c r="V77" s="15"/>
      <c r="Y77"/>
      <c r="AB77" s="15"/>
      <c r="AF77"/>
    </row>
    <row r="78" spans="2:32" ht="27" x14ac:dyDescent="0.65">
      <c r="B78" s="13">
        <f t="shared" si="1"/>
        <v>15</v>
      </c>
      <c r="C78" s="14" t="str">
        <f t="shared" si="0"/>
        <v>/* 15 */        "Mas Sión dice: «Yahveh me ha abandonado,",</v>
      </c>
      <c r="D78" s="76" t="s">
        <v>1488</v>
      </c>
      <c r="E78" s="74" t="s">
        <v>1489</v>
      </c>
      <c r="F78" s="79" t="s">
        <v>1214</v>
      </c>
      <c r="G78" s="80" t="s">
        <v>1117</v>
      </c>
      <c r="H78" s="80" t="s">
        <v>1214</v>
      </c>
      <c r="I78" s="74" t="s">
        <v>1489</v>
      </c>
      <c r="J78" s="79" t="s">
        <v>1214</v>
      </c>
      <c r="K78" s="80"/>
      <c r="L78" s="80"/>
      <c r="M78" s="15"/>
      <c r="O78" s="22"/>
      <c r="P78"/>
      <c r="Q78"/>
      <c r="R78"/>
      <c r="V78" s="15"/>
      <c r="Y78"/>
      <c r="AB78" s="15"/>
      <c r="AF78"/>
    </row>
    <row r="79" spans="2:32" ht="27" x14ac:dyDescent="0.65">
      <c r="B79" s="13">
        <f t="shared" si="1"/>
        <v>16</v>
      </c>
      <c r="C79" s="14" t="str">
        <f t="shared" si="0"/>
        <v>/* 16 */        "Yahveh me ha olvidado».",</v>
      </c>
      <c r="D79" s="77" t="s">
        <v>1490</v>
      </c>
      <c r="E79" s="75" t="s">
        <v>1117</v>
      </c>
      <c r="F79" s="82" t="s">
        <v>1214</v>
      </c>
      <c r="G79" s="83" t="s">
        <v>1489</v>
      </c>
      <c r="H79" s="83" t="s">
        <v>1214</v>
      </c>
      <c r="I79" s="75"/>
      <c r="J79" s="82"/>
      <c r="K79" s="83"/>
      <c r="L79" s="83"/>
      <c r="M79" s="15"/>
      <c r="O79" s="22"/>
      <c r="P79"/>
      <c r="Q79"/>
      <c r="R79"/>
      <c r="V79" s="15"/>
      <c r="Y79"/>
      <c r="AB79" s="15"/>
      <c r="AF79"/>
    </row>
    <row r="80" spans="2:32" ht="27" x14ac:dyDescent="0.65">
      <c r="B80" s="13">
        <f t="shared" si="1"/>
        <v>17</v>
      </c>
      <c r="C80" s="14" t="str">
        <f t="shared" si="0"/>
        <v>/* 17 */        "¿Acaso una madre olvida a su hijo de pecho,",</v>
      </c>
      <c r="D80" s="76" t="s">
        <v>1472</v>
      </c>
      <c r="E80" s="74" t="s">
        <v>1217</v>
      </c>
      <c r="F80" s="79"/>
      <c r="G80" s="80" t="s">
        <v>1473</v>
      </c>
      <c r="H80" s="80"/>
      <c r="I80" s="74"/>
      <c r="J80" s="79"/>
      <c r="K80" s="80"/>
      <c r="L80" s="80"/>
      <c r="M80" s="15"/>
      <c r="O80" s="22"/>
      <c r="P80"/>
      <c r="Q80"/>
      <c r="R80"/>
      <c r="V80" s="15"/>
      <c r="Y80"/>
      <c r="AB80" s="15"/>
      <c r="AF80"/>
    </row>
    <row r="81" spans="1:32" ht="27" x14ac:dyDescent="0.65">
      <c r="B81" s="13">
        <f t="shared" si="1"/>
        <v>18</v>
      </c>
      <c r="C81" s="14" t="str">
        <f t="shared" si="0"/>
        <v>/* 18 */        "es que se olvida del hijo de su seno?",</v>
      </c>
      <c r="D81" s="77" t="s">
        <v>1491</v>
      </c>
      <c r="E81" s="75" t="s">
        <v>1217</v>
      </c>
      <c r="F81" s="82"/>
      <c r="G81" s="83" t="s">
        <v>1473</v>
      </c>
      <c r="H81" s="83"/>
      <c r="I81" s="75"/>
      <c r="J81" s="82"/>
      <c r="K81" s="83"/>
      <c r="L81" s="83"/>
      <c r="M81" s="15"/>
      <c r="O81" s="22"/>
      <c r="P81"/>
      <c r="Q81"/>
      <c r="R81"/>
      <c r="V81" s="15"/>
      <c r="Y81"/>
      <c r="AB81" s="15"/>
      <c r="AF81"/>
    </row>
    <row r="82" spans="1:32" ht="27" x14ac:dyDescent="0.65">
      <c r="B82" s="13">
        <f t="shared" si="1"/>
        <v>19</v>
      </c>
      <c r="C82" s="14" t="str">
        <f t="shared" si="0"/>
        <v/>
      </c>
      <c r="D82" s="76"/>
      <c r="E82" s="74"/>
      <c r="F82" s="79"/>
      <c r="G82" s="80"/>
      <c r="H82" s="80"/>
      <c r="I82" s="74"/>
      <c r="J82" s="79"/>
      <c r="K82" s="80"/>
      <c r="L82" s="80"/>
      <c r="M82" s="15"/>
      <c r="O82" s="22"/>
      <c r="P82"/>
      <c r="Q82"/>
      <c r="R82"/>
      <c r="V82" s="15"/>
      <c r="Y82"/>
      <c r="AB82" s="15"/>
      <c r="AF82"/>
    </row>
    <row r="83" spans="1:32" ht="27" x14ac:dyDescent="0.65">
      <c r="B83" s="13">
        <f t="shared" si="1"/>
        <v>20</v>
      </c>
      <c r="C83" s="14" t="str">
        <f t="shared" si="0"/>
        <v/>
      </c>
      <c r="D83" s="77"/>
      <c r="E83" s="75"/>
      <c r="F83" s="82"/>
      <c r="G83" s="83"/>
      <c r="H83" s="83"/>
      <c r="I83" s="75"/>
      <c r="J83" s="82"/>
      <c r="K83" s="83"/>
      <c r="L83" s="83"/>
      <c r="M83" s="15"/>
      <c r="O83" s="22"/>
      <c r="P83"/>
      <c r="Q83"/>
      <c r="R83"/>
      <c r="V83" s="15"/>
      <c r="Y83"/>
      <c r="AB83" s="15"/>
      <c r="AF83"/>
    </row>
    <row r="84" spans="1:32" ht="27" x14ac:dyDescent="0.65">
      <c r="B84" s="13">
        <f t="shared" si="1"/>
        <v>21</v>
      </c>
      <c r="C84" s="14" t="str">
        <f t="shared" si="0"/>
        <v/>
      </c>
      <c r="D84" s="76"/>
      <c r="E84" s="74"/>
      <c r="F84" s="79"/>
      <c r="G84" s="80"/>
      <c r="H84" s="80"/>
      <c r="I84" s="74"/>
      <c r="J84" s="79"/>
      <c r="K84" s="80"/>
      <c r="L84" s="80"/>
      <c r="M84" s="15"/>
      <c r="O84" s="22"/>
      <c r="P84"/>
      <c r="Q84"/>
      <c r="R84"/>
      <c r="V84" s="15"/>
      <c r="Y84"/>
      <c r="AB84" s="15"/>
      <c r="AF84"/>
    </row>
    <row r="85" spans="1:32" ht="27" x14ac:dyDescent="0.65">
      <c r="B85" s="13">
        <f t="shared" si="1"/>
        <v>22</v>
      </c>
      <c r="C85" s="14" t="str">
        <f t="shared" si="0"/>
        <v/>
      </c>
      <c r="D85" s="77"/>
      <c r="E85" s="75"/>
      <c r="F85" s="82"/>
      <c r="G85" s="83"/>
      <c r="H85" s="83"/>
      <c r="I85" s="75"/>
      <c r="J85" s="82"/>
      <c r="K85" s="83"/>
      <c r="L85" s="83"/>
      <c r="M85" s="15"/>
      <c r="O85" s="22"/>
      <c r="P85"/>
      <c r="Q85"/>
      <c r="R85"/>
      <c r="V85" s="15"/>
      <c r="Y85"/>
      <c r="AB85" s="15"/>
      <c r="AF85"/>
    </row>
    <row r="86" spans="1:32" ht="27" x14ac:dyDescent="0.65">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7" x14ac:dyDescent="0.65">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7" x14ac:dyDescent="0.65">
      <c r="B88" s="13">
        <f t="shared" si="1"/>
        <v>25</v>
      </c>
      <c r="C88" s="14" t="str">
        <f t="shared" si="2"/>
        <v/>
      </c>
      <c r="D88" s="76"/>
      <c r="E88" s="74"/>
      <c r="F88" s="79"/>
      <c r="G88" s="80"/>
      <c r="H88" s="80"/>
      <c r="I88" s="74"/>
      <c r="J88" s="79"/>
      <c r="K88" s="80"/>
      <c r="L88" s="80"/>
      <c r="M88" s="15"/>
      <c r="O88" s="22"/>
      <c r="P88"/>
      <c r="Q88"/>
      <c r="R88"/>
      <c r="V88" s="15"/>
      <c r="Y88"/>
      <c r="AB88" s="15"/>
      <c r="AF88"/>
    </row>
    <row r="89" spans="1:32" ht="27" x14ac:dyDescent="0.65">
      <c r="B89" s="13">
        <f t="shared" si="1"/>
        <v>26</v>
      </c>
      <c r="C89" s="14" t="str">
        <f t="shared" si="2"/>
        <v/>
      </c>
      <c r="D89" s="77"/>
      <c r="E89" s="75"/>
      <c r="F89" s="82"/>
      <c r="G89" s="83"/>
      <c r="H89" s="83"/>
      <c r="I89" s="75"/>
      <c r="J89" s="82"/>
      <c r="K89" s="83"/>
      <c r="L89" s="83"/>
      <c r="M89" s="15"/>
      <c r="O89" s="22"/>
      <c r="P89"/>
      <c r="Q89"/>
      <c r="R89"/>
      <c r="V89" s="15"/>
      <c r="Y89"/>
      <c r="AB89" s="15"/>
      <c r="AF89"/>
    </row>
    <row r="90" spans="1:32" ht="27" x14ac:dyDescent="0.65">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55000000000000004">
      <c r="C92" s="62" t="s">
        <v>1208</v>
      </c>
      <c r="D92"/>
    </row>
    <row r="93" spans="1:32" x14ac:dyDescent="0.55000000000000004">
      <c r="C93" s="59" t="s">
        <v>1325</v>
      </c>
    </row>
    <row r="94" spans="1:32" x14ac:dyDescent="0.55000000000000004">
      <c r="C94" s="59" t="s">
        <v>1326</v>
      </c>
      <c r="F94" s="16"/>
    </row>
    <row r="95" spans="1:32" ht="25.5" x14ac:dyDescent="0.55000000000000004">
      <c r="C95" s="63" t="s">
        <v>1327</v>
      </c>
      <c r="D95" s="63"/>
      <c r="F95" s="16"/>
      <c r="L95" t="s">
        <v>1222</v>
      </c>
      <c r="S95" t="s">
        <v>1222</v>
      </c>
    </row>
    <row r="96" spans="1:32" ht="24" x14ac:dyDescent="0.55000000000000004">
      <c r="A96" s="13" t="str">
        <f t="shared" ref="A96:A98" si="3">_xlfn.CONCAT("/* ",B96, " */   ","[ac(""",""", ""","","cp0","""",","""")],")</f>
        <v>/* 1 */   [ac("", "cp0","")],</v>
      </c>
      <c r="B96" s="13">
        <v>1</v>
      </c>
      <c r="C96" s="14" t="str">
        <f>IF(D96="","",IF(F96="",A96,_xlfn.CONCAT("/* ",B96,"*/      ",E96:AF96)))</f>
        <v>/* 1*/      [ac("La", "cp14","7")],</v>
      </c>
      <c r="D96" s="14" t="str">
        <f>IF(D64="","","hay letras")</f>
        <v>hay letras</v>
      </c>
      <c r="E96" s="73" t="s">
        <v>1211</v>
      </c>
      <c r="F96" s="21" t="str">
        <f>IF(E64="","",E64)</f>
        <v>La</v>
      </c>
      <c r="G96" s="44" t="s">
        <v>1212</v>
      </c>
      <c r="H96" s="21" t="str">
        <f>IF(F96="","","14")</f>
        <v>14</v>
      </c>
      <c r="I96" s="44" t="s">
        <v>1213</v>
      </c>
      <c r="J96" s="21">
        <f>IF(F64="","",F64)</f>
        <v>7</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t="str">
        <f t="shared" si="3"/>
        <v>/* 2 */   [ac("", "cp0","")],</v>
      </c>
      <c r="B97" s="13">
        <f>+B96+1</f>
        <v>2</v>
      </c>
      <c r="C97" s="14" t="str">
        <f t="shared" ref="C97:C122" si="11">IF(D97="","",IF(F97="",A97,_xlfn.CONCAT("/* ",B97,"*/      ",E97:AF97)))</f>
        <v>/* 2 */   [ac("", "cp0","")],</v>
      </c>
      <c r="D97" s="14" t="str">
        <f t="shared" ref="D97:D122" si="12">IF(D65="","","hay letras")</f>
        <v>hay letras</v>
      </c>
      <c r="E97" s="73" t="s">
        <v>1211</v>
      </c>
      <c r="F97" s="21" t="str">
        <f t="shared" ref="F97:F122" si="13">IF(E65="","",E65)</f>
        <v/>
      </c>
      <c r="G97" s="44" t="s">
        <v>1212</v>
      </c>
      <c r="H97" s="21" t="str">
        <f t="shared" ref="H97:H122" si="14">IF(F97="","","14")</f>
        <v/>
      </c>
      <c r="I97" s="44" t="s">
        <v>1213</v>
      </c>
      <c r="J97" s="21" t="str">
        <f t="shared" ref="J97:J121" si="15">IF(F65="","",F65)</f>
        <v/>
      </c>
      <c r="K97" s="73" t="str">
        <f>IF(F97&lt;&gt;"",IF(L97="",""")],","""), ac("""),"")</f>
        <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 x14ac:dyDescent="0.55000000000000004">
      <c r="A98" s="13" t="str">
        <f t="shared" si="3"/>
        <v>/* 3 */   [ac("", "cp0","")],</v>
      </c>
      <c r="B98" s="13">
        <f t="shared" ref="B98:B122" si="30">+B97+1</f>
        <v>3</v>
      </c>
      <c r="C98" s="14" t="str">
        <f t="shared" si="11"/>
        <v>/* 3 */   [ac("", "cp0","")],</v>
      </c>
      <c r="D98" s="14" t="str">
        <f t="shared" si="12"/>
        <v>hay letras</v>
      </c>
      <c r="E98" s="73" t="s">
        <v>1211</v>
      </c>
      <c r="F98" s="21" t="str">
        <f t="shared" si="13"/>
        <v/>
      </c>
      <c r="G98" s="44" t="s">
        <v>1212</v>
      </c>
      <c r="H98" s="21" t="str">
        <f t="shared" si="14"/>
        <v/>
      </c>
      <c r="I98" s="44" t="s">
        <v>1213</v>
      </c>
      <c r="J98" s="21" t="str">
        <f t="shared" si="15"/>
        <v/>
      </c>
      <c r="K98" s="73" t="str">
        <f t="shared" ref="K98:K122" si="31">IF(F98&lt;&gt;"",IF(L98="",""")],","""), ac("""),"")</f>
        <v/>
      </c>
      <c r="L98" s="47" t="str">
        <f t="shared" si="16"/>
        <v/>
      </c>
      <c r="M98" s="52" t="str">
        <f t="shared" si="4"/>
        <v/>
      </c>
      <c r="N98" s="53" t="str">
        <f t="shared" si="5"/>
        <v/>
      </c>
      <c r="O98" s="47" t="str">
        <f t="shared" si="17"/>
        <v/>
      </c>
      <c r="P98" s="49" t="str">
        <f t="shared" si="6"/>
        <v/>
      </c>
      <c r="Q98" s="25" t="str">
        <f t="shared" si="18"/>
        <v/>
      </c>
      <c r="R98" s="73" t="str">
        <f t="shared" si="19"/>
        <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 x14ac:dyDescent="0.55000000000000004">
      <c r="A99" s="13" t="str">
        <f>_xlfn.CONCAT("/* ",B99, " */   ","[ac(""",""", ""","","cp0","""",","""")],")</f>
        <v>/* 4 */   [ac("", "cp0","")],</v>
      </c>
      <c r="B99" s="13">
        <f t="shared" si="30"/>
        <v>4</v>
      </c>
      <c r="C99" s="14" t="str">
        <f t="shared" si="11"/>
        <v>/* 4*/      [ac("Re", "cp14","")],</v>
      </c>
      <c r="D99" s="14" t="str">
        <f t="shared" si="12"/>
        <v>hay letras</v>
      </c>
      <c r="E99" s="73" t="s">
        <v>1211</v>
      </c>
      <c r="F99" s="21" t="str">
        <f t="shared" si="13"/>
        <v>Re</v>
      </c>
      <c r="G99" s="44" t="s">
        <v>1212</v>
      </c>
      <c r="H99" s="21" t="str">
        <f t="shared" si="14"/>
        <v>14</v>
      </c>
      <c r="I99" s="44" t="s">
        <v>1213</v>
      </c>
      <c r="J99" s="21" t="str">
        <f t="shared" si="15"/>
        <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 t="shared" ref="A100:A122" si="32">_xlfn.CONCAT("/* ",B100, " */   ","[ac(""",""", ""","","cp0","""",","""")],")</f>
        <v>/* 5 */   [ac("", "cp0","")],</v>
      </c>
      <c r="B100" s="13">
        <f>+B99+1</f>
        <v>5</v>
      </c>
      <c r="C100" s="14" t="str">
        <f t="shared" si="11"/>
        <v>/* 5*/      [ac("Fa#", "cp14",""), ac("Sol","cp90","")],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Sol</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si="32"/>
        <v>/* 6 */   [ac("", "cp0","")],</v>
      </c>
      <c r="B101" s="13">
        <f t="shared" si="30"/>
        <v>6</v>
      </c>
      <c r="C101" s="14" t="str">
        <f t="shared" si="11"/>
        <v>/* 6*/      [ac("Fa#", "cp14","")],</v>
      </c>
      <c r="D101" s="14" t="str">
        <f t="shared" si="12"/>
        <v>hay letras</v>
      </c>
      <c r="E101" s="73" t="s">
        <v>1211</v>
      </c>
      <c r="F101" s="24" t="str">
        <f t="shared" si="13"/>
        <v>Fa#</v>
      </c>
      <c r="G101" s="40" t="s">
        <v>1212</v>
      </c>
      <c r="H101" s="21" t="str">
        <f t="shared" si="14"/>
        <v>14</v>
      </c>
      <c r="I101" s="40" t="s">
        <v>1213</v>
      </c>
      <c r="J101" s="24" t="str">
        <f t="shared" si="15"/>
        <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 x14ac:dyDescent="0.55000000000000004">
      <c r="A102" s="13" t="str">
        <f t="shared" si="32"/>
        <v>/* 7 */   [ac("", "cp0","")],</v>
      </c>
      <c r="B102" s="13">
        <f t="shared" si="30"/>
        <v>7</v>
      </c>
      <c r="C102" s="14" t="str">
        <f t="shared" si="11"/>
        <v>/* 7*/      [ac("Re", "cp14","")],</v>
      </c>
      <c r="D102" s="14" t="str">
        <f t="shared" si="12"/>
        <v>hay letras</v>
      </c>
      <c r="E102" s="73" t="s">
        <v>1211</v>
      </c>
      <c r="F102" s="21" t="str">
        <f t="shared" si="13"/>
        <v>Re</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 x14ac:dyDescent="0.55000000000000004">
      <c r="A103" s="13" t="str">
        <f t="shared" si="32"/>
        <v>/* 8 */   [ac("", "cp0","")],</v>
      </c>
      <c r="B103" s="13">
        <f t="shared" si="30"/>
        <v>8</v>
      </c>
      <c r="C103" s="14" t="str">
        <f t="shared" si="11"/>
        <v>/* 8*/      [ac("Fa#", "cp14","m"), ac("Sol","cp90","")],</v>
      </c>
      <c r="D103" s="14" t="str">
        <f t="shared" si="12"/>
        <v>hay letras</v>
      </c>
      <c r="E103" s="73" t="s">
        <v>1211</v>
      </c>
      <c r="F103" s="24" t="str">
        <f t="shared" si="13"/>
        <v>Fa#</v>
      </c>
      <c r="G103" s="40" t="s">
        <v>1212</v>
      </c>
      <c r="H103" s="21" t="str">
        <f t="shared" si="14"/>
        <v>14</v>
      </c>
      <c r="I103" s="40" t="s">
        <v>1213</v>
      </c>
      <c r="J103" s="24" t="str">
        <f t="shared" si="15"/>
        <v>m</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 x14ac:dyDescent="0.55000000000000004">
      <c r="A104" s="13" t="str">
        <f t="shared" si="32"/>
        <v>/* 9 */   [ac("", "cp0","")],</v>
      </c>
      <c r="B104" s="13">
        <f>+B103+1</f>
        <v>9</v>
      </c>
      <c r="C104" s="14" t="str">
        <f t="shared" si="11"/>
        <v>/* 9 */   [ac("", "cp0","")],</v>
      </c>
      <c r="D104" s="14" t="str">
        <f t="shared" si="12"/>
        <v>hay letras</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 x14ac:dyDescent="0.55000000000000004">
      <c r="A105" s="13" t="str">
        <f t="shared" si="32"/>
        <v>/* 10 */   [ac("", "cp0","")],</v>
      </c>
      <c r="B105" s="13">
        <f t="shared" si="30"/>
        <v>10</v>
      </c>
      <c r="C105" s="14" t="str">
        <f t="shared" si="11"/>
        <v>/* 10*/      [ac("Fa#", "cp14","")],</v>
      </c>
      <c r="D105" s="14" t="str">
        <f t="shared" si="12"/>
        <v>hay letras</v>
      </c>
      <c r="E105" s="73" t="s">
        <v>1211</v>
      </c>
      <c r="F105" s="24" t="str">
        <f t="shared" si="13"/>
        <v>Fa#</v>
      </c>
      <c r="G105" s="40" t="s">
        <v>1212</v>
      </c>
      <c r="H105" s="21" t="str">
        <f t="shared" si="14"/>
        <v>14</v>
      </c>
      <c r="I105" s="40" t="s">
        <v>1213</v>
      </c>
      <c r="J105" s="24" t="str">
        <f t="shared" si="15"/>
        <v/>
      </c>
      <c r="K105" s="73" t="str">
        <f t="shared" si="31"/>
        <v>")],</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 x14ac:dyDescent="0.55000000000000004">
      <c r="A106" s="13" t="str">
        <f t="shared" si="32"/>
        <v>/* 11 */   [ac("", "cp0","")],</v>
      </c>
      <c r="B106" s="13">
        <f t="shared" si="30"/>
        <v>11</v>
      </c>
      <c r="C106" s="14" t="str">
        <f t="shared" si="11"/>
        <v>/* 11*/      [ac("Re", "cp14","")],</v>
      </c>
      <c r="D106" s="14" t="str">
        <f t="shared" si="12"/>
        <v>hay letras</v>
      </c>
      <c r="E106" s="73" t="s">
        <v>1211</v>
      </c>
      <c r="F106" s="21" t="str">
        <f t="shared" si="13"/>
        <v>Re</v>
      </c>
      <c r="G106" s="39" t="s">
        <v>1212</v>
      </c>
      <c r="H106" s="21" t="str">
        <f t="shared" si="14"/>
        <v>14</v>
      </c>
      <c r="I106" s="39" t="s">
        <v>1213</v>
      </c>
      <c r="J106" s="21" t="str">
        <f t="shared" si="15"/>
        <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 x14ac:dyDescent="0.55000000000000004">
      <c r="A107" s="13" t="str">
        <f t="shared" si="32"/>
        <v>/* 12 */   [ac("", "cp0","")],</v>
      </c>
      <c r="B107" s="13">
        <f t="shared" si="30"/>
        <v>12</v>
      </c>
      <c r="C107" s="14" t="str">
        <f t="shared" si="11"/>
        <v>/* 12*/      [ac("Fa#", "cp14","m"), ac("Sol","cp90","")],</v>
      </c>
      <c r="D107" s="14" t="str">
        <f t="shared" si="12"/>
        <v>hay letras</v>
      </c>
      <c r="E107" s="73" t="s">
        <v>1211</v>
      </c>
      <c r="F107" s="24" t="str">
        <f t="shared" si="13"/>
        <v>Fa#</v>
      </c>
      <c r="G107" s="40" t="s">
        <v>1212</v>
      </c>
      <c r="H107" s="21" t="str">
        <f t="shared" si="14"/>
        <v>14</v>
      </c>
      <c r="I107" s="40" t="s">
        <v>1213</v>
      </c>
      <c r="J107" s="24" t="str">
        <f t="shared" si="15"/>
        <v>m</v>
      </c>
      <c r="K107" s="73" t="str">
        <f t="shared" si="31"/>
        <v>"), ac("</v>
      </c>
      <c r="L107" s="48" t="str">
        <f t="shared" si="16"/>
        <v>Sol</v>
      </c>
      <c r="M107" s="54" t="str">
        <f t="shared" si="4"/>
        <v>","</v>
      </c>
      <c r="N107" s="55" t="str">
        <f t="shared" si="5"/>
        <v>cp</v>
      </c>
      <c r="O107" s="48" t="str">
        <f t="shared" si="17"/>
        <v>90</v>
      </c>
      <c r="P107" s="41" t="str">
        <f t="shared" si="6"/>
        <v>","</v>
      </c>
      <c r="Q107" s="26" t="str">
        <f t="shared" si="18"/>
        <v/>
      </c>
      <c r="R107" s="73" t="str">
        <f t="shared" si="19"/>
        <v>")],</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 x14ac:dyDescent="0.550000000000000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 x14ac:dyDescent="0.55000000000000004">
      <c r="A109" s="13" t="str">
        <f t="shared" si="32"/>
        <v>/* 14 */   [ac("", "cp0","")],</v>
      </c>
      <c r="B109" s="13">
        <f t="shared" si="30"/>
        <v>14</v>
      </c>
      <c r="C109" s="14" t="str">
        <f t="shared" si="11"/>
        <v>/* 14*/      [ac("Fa#", "cp14","")],</v>
      </c>
      <c r="D109" s="14" t="str">
        <f t="shared" si="12"/>
        <v>hay letras</v>
      </c>
      <c r="E109" s="73" t="s">
        <v>1211</v>
      </c>
      <c r="F109" s="24" t="str">
        <f t="shared" si="13"/>
        <v>Fa#</v>
      </c>
      <c r="G109" s="40" t="s">
        <v>1212</v>
      </c>
      <c r="H109" s="21" t="str">
        <f t="shared" si="14"/>
        <v>14</v>
      </c>
      <c r="I109" s="40" t="s">
        <v>1213</v>
      </c>
      <c r="J109" s="24" t="str">
        <f t="shared" si="15"/>
        <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 x14ac:dyDescent="0.55000000000000004">
      <c r="A110" s="13" t="str">
        <f t="shared" si="32"/>
        <v>/* 15 */   [ac("", "cp0","")],</v>
      </c>
      <c r="B110" s="13">
        <f t="shared" si="30"/>
        <v>15</v>
      </c>
      <c r="C110" s="14" t="str">
        <f t="shared" si="11"/>
        <v>/* 15*/      [ac("Si", "cp14","m"), ac("Mi","cp90","m"), ac("Si","cp150","m")],</v>
      </c>
      <c r="D110" s="14" t="str">
        <f t="shared" si="12"/>
        <v>hay letras</v>
      </c>
      <c r="E110" s="73" t="s">
        <v>1211</v>
      </c>
      <c r="F110" s="21" t="str">
        <f t="shared" si="13"/>
        <v>Si</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t="str">
        <f t="shared" si="18"/>
        <v>m</v>
      </c>
      <c r="R110" s="73" t="str">
        <f t="shared" si="19"/>
        <v>"), ac("</v>
      </c>
      <c r="S110" s="21" t="str">
        <f t="shared" si="20"/>
        <v>Si</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 x14ac:dyDescent="0.55000000000000004">
      <c r="A111" s="13" t="str">
        <f t="shared" si="32"/>
        <v>/* 16 */   [ac("", "cp0","")],</v>
      </c>
      <c r="B111" s="13">
        <f t="shared" si="30"/>
        <v>16</v>
      </c>
      <c r="C111" s="14" t="str">
        <f t="shared" si="11"/>
        <v>/* 16*/      [ac("Mi", "cp14","m"), ac("Si","cp90","m")],</v>
      </c>
      <c r="D111" s="14" t="str">
        <f t="shared" si="12"/>
        <v>hay letras</v>
      </c>
      <c r="E111" s="73" t="s">
        <v>1211</v>
      </c>
      <c r="F111" s="24" t="str">
        <f>IF(E79="","",E79)</f>
        <v>Mi</v>
      </c>
      <c r="G111" s="40" t="s">
        <v>1212</v>
      </c>
      <c r="H111" s="21" t="str">
        <f t="shared" si="14"/>
        <v>14</v>
      </c>
      <c r="I111" s="40" t="s">
        <v>1213</v>
      </c>
      <c r="J111" s="24" t="str">
        <f t="shared" si="15"/>
        <v>m</v>
      </c>
      <c r="K111" s="73" t="str">
        <f t="shared" si="31"/>
        <v>"), ac("</v>
      </c>
      <c r="L111" s="48" t="str">
        <f t="shared" si="16"/>
        <v>Si</v>
      </c>
      <c r="M111" s="54" t="str">
        <f t="shared" si="4"/>
        <v>","</v>
      </c>
      <c r="N111" s="55" t="str">
        <f t="shared" si="5"/>
        <v>cp</v>
      </c>
      <c r="O111" s="48" t="str">
        <f t="shared" si="17"/>
        <v>90</v>
      </c>
      <c r="P111" s="41" t="str">
        <f t="shared" si="6"/>
        <v>","</v>
      </c>
      <c r="Q111" s="26" t="str">
        <f t="shared" si="18"/>
        <v>m</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 x14ac:dyDescent="0.55000000000000004">
      <c r="A112" s="13" t="str">
        <f t="shared" si="32"/>
        <v>/* 17 */   [ac("", "cp0","")],</v>
      </c>
      <c r="B112" s="13">
        <f>+B111+1</f>
        <v>17</v>
      </c>
      <c r="C112" s="14" t="str">
        <f t="shared" si="11"/>
        <v>/* 17*/      [ac("Sol", "cp14",""), ac("Fa#","cp90","")],</v>
      </c>
      <c r="D112" s="14" t="str">
        <f t="shared" si="12"/>
        <v>hay letras</v>
      </c>
      <c r="E112" s="73" t="s">
        <v>1211</v>
      </c>
      <c r="F112" s="21" t="str">
        <f t="shared" si="13"/>
        <v>Sol</v>
      </c>
      <c r="G112" s="39" t="s">
        <v>1212</v>
      </c>
      <c r="H112" s="21" t="str">
        <f t="shared" si="14"/>
        <v>14</v>
      </c>
      <c r="I112" s="39" t="s">
        <v>1213</v>
      </c>
      <c r="J112" s="21" t="str">
        <f t="shared" si="15"/>
        <v/>
      </c>
      <c r="K112" s="73" t="str">
        <f t="shared" si="31"/>
        <v>"), ac("</v>
      </c>
      <c r="L112" s="47" t="str">
        <f t="shared" si="16"/>
        <v>Fa#</v>
      </c>
      <c r="M112" s="52" t="str">
        <f t="shared" si="4"/>
        <v>","</v>
      </c>
      <c r="N112" s="53" t="str">
        <f t="shared" si="5"/>
        <v>cp</v>
      </c>
      <c r="O112" s="47" t="str">
        <f t="shared" si="17"/>
        <v>90</v>
      </c>
      <c r="P112" s="49" t="str">
        <f t="shared" si="6"/>
        <v>","</v>
      </c>
      <c r="Q112" s="25" t="str">
        <f t="shared" si="18"/>
        <v/>
      </c>
      <c r="R112" s="73" t="str">
        <f t="shared" si="19"/>
        <v>")],</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 x14ac:dyDescent="0.55000000000000004">
      <c r="A113" s="13" t="str">
        <f t="shared" si="32"/>
        <v>/* 18 */   [ac("", "cp0","")],</v>
      </c>
      <c r="B113" s="13">
        <f t="shared" si="30"/>
        <v>18</v>
      </c>
      <c r="C113" s="14" t="str">
        <f t="shared" si="11"/>
        <v>/* 18*/      [ac("Sol", "cp14",""), ac("Fa#","cp90","")],</v>
      </c>
      <c r="D113" s="14" t="str">
        <f t="shared" si="12"/>
        <v>hay letras</v>
      </c>
      <c r="E113" s="73" t="s">
        <v>1211</v>
      </c>
      <c r="F113" s="24" t="str">
        <f t="shared" si="13"/>
        <v>Sol</v>
      </c>
      <c r="G113" s="40" t="s">
        <v>1212</v>
      </c>
      <c r="H113" s="21" t="str">
        <f t="shared" si="14"/>
        <v>14</v>
      </c>
      <c r="I113" s="40" t="s">
        <v>1213</v>
      </c>
      <c r="J113" s="24" t="str">
        <f t="shared" si="15"/>
        <v/>
      </c>
      <c r="K113" s="73" t="str">
        <f t="shared" si="31"/>
        <v>"), ac("</v>
      </c>
      <c r="L113" s="48" t="str">
        <f t="shared" si="16"/>
        <v>Fa#</v>
      </c>
      <c r="M113" s="54" t="str">
        <f t="shared" si="4"/>
        <v>","</v>
      </c>
      <c r="N113" s="55" t="str">
        <f t="shared" si="5"/>
        <v>cp</v>
      </c>
      <c r="O113" s="48" t="str">
        <f t="shared" si="17"/>
        <v>90</v>
      </c>
      <c r="P113" s="41" t="str">
        <f t="shared" si="6"/>
        <v>","</v>
      </c>
      <c r="Q113" s="26" t="str">
        <f t="shared" si="18"/>
        <v/>
      </c>
      <c r="R113" s="73" t="str">
        <f t="shared" si="19"/>
        <v>")],</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 x14ac:dyDescent="0.550000000000000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 x14ac:dyDescent="0.550000000000000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 x14ac:dyDescent="0.550000000000000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 x14ac:dyDescent="0.550000000000000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 x14ac:dyDescent="0.550000000000000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 x14ac:dyDescent="0.550000000000000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 x14ac:dyDescent="0.550000000000000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 x14ac:dyDescent="0.550000000000000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 x14ac:dyDescent="0.550000000000000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55000000000000004">
      <c r="C123" s="62" t="s">
        <v>1218</v>
      </c>
      <c r="D123" s="62"/>
    </row>
    <row r="125" spans="1:32" x14ac:dyDescent="0.55000000000000004">
      <c r="C125" s="59" t="s">
        <v>1329</v>
      </c>
    </row>
    <row r="126" spans="1:32" x14ac:dyDescent="0.55000000000000004">
      <c r="C126" s="64" t="s">
        <v>1330</v>
      </c>
      <c r="E126" t="s">
        <v>1190</v>
      </c>
      <c r="F126" s="15" t="s">
        <v>1256</v>
      </c>
      <c r="G126" s="15" t="s">
        <v>1257</v>
      </c>
      <c r="H126" s="15" t="s">
        <v>1190</v>
      </c>
      <c r="I126" s="15" t="s">
        <v>1256</v>
      </c>
      <c r="J126" s="22" t="s">
        <v>1257</v>
      </c>
      <c r="O126"/>
      <c r="Q126"/>
    </row>
    <row r="127" spans="1:32" ht="27" x14ac:dyDescent="0.65">
      <c r="B127" s="13">
        <v>1</v>
      </c>
      <c r="C127" s="14" t="str">
        <f t="shared" ref="C127:C166" si="33">IF((E127&amp;D127)="","",_xlfn.CONCAT("/* ",B127," */","        ","""",D127,"""",","))</f>
        <v>/* 1 */        "TE VERÁN LOS REYES,",</v>
      </c>
      <c r="D127" s="76" t="s">
        <v>1492</v>
      </c>
      <c r="E127" s="74" t="s">
        <v>1178</v>
      </c>
      <c r="F127" s="79"/>
      <c r="G127" s="80"/>
      <c r="H127" s="81"/>
      <c r="I127" s="74"/>
      <c r="J127" s="79"/>
      <c r="K127" s="81"/>
      <c r="L127" s="81"/>
      <c r="O127"/>
      <c r="P127"/>
      <c r="Q127"/>
      <c r="R127"/>
      <c r="V127" s="15"/>
      <c r="Y127"/>
      <c r="AB127" s="15"/>
      <c r="AF127"/>
    </row>
    <row r="128" spans="1:32" ht="27" x14ac:dyDescent="0.65">
      <c r="B128" s="13">
        <f>+B127+1</f>
        <v>2</v>
      </c>
      <c r="C128" s="14" t="str">
        <f t="shared" si="33"/>
        <v>/* 2 */        "SE PONDRÁN EN PIE.",</v>
      </c>
      <c r="D128" s="77" t="s">
        <v>1493</v>
      </c>
      <c r="E128" s="75"/>
      <c r="F128" s="82"/>
      <c r="G128" s="83"/>
      <c r="H128" s="84"/>
      <c r="I128" s="75"/>
      <c r="J128" s="82"/>
      <c r="K128" s="84"/>
      <c r="L128" s="84"/>
      <c r="O128"/>
      <c r="P128"/>
      <c r="Q128"/>
      <c r="R128"/>
      <c r="V128" s="15"/>
      <c r="Y128"/>
      <c r="AB128" s="15"/>
      <c r="AF128"/>
    </row>
    <row r="129" spans="2:32" ht="27" x14ac:dyDescent="0.65">
      <c r="B129" s="13">
        <f t="shared" ref="B129:B166" si="34">+B128+1</f>
        <v>3</v>
      </c>
      <c r="C129" s="14" t="str">
        <f t="shared" si="33"/>
        <v>/* 3 */        "LOS PRÍNCIPES DE LA TIERRA",</v>
      </c>
      <c r="D129" s="76" t="s">
        <v>1494</v>
      </c>
      <c r="E129" s="74" t="s">
        <v>1473</v>
      </c>
      <c r="F129" s="79" t="s">
        <v>1214</v>
      </c>
      <c r="G129" s="80"/>
      <c r="H129" s="81"/>
      <c r="I129" s="74"/>
      <c r="J129" s="79"/>
      <c r="K129" s="81"/>
      <c r="L129" s="81"/>
      <c r="O129"/>
      <c r="P129"/>
      <c r="Q129"/>
      <c r="R129"/>
      <c r="V129" s="15"/>
      <c r="Y129"/>
      <c r="AB129" s="15"/>
      <c r="AF129"/>
    </row>
    <row r="130" spans="2:32" ht="27" x14ac:dyDescent="0.65">
      <c r="B130" s="13">
        <f t="shared" si="34"/>
        <v>4</v>
      </c>
      <c r="C130" s="14" t="str">
        <f t="shared" si="33"/>
        <v>/* 4 */        "SE INCLINARÁN,",</v>
      </c>
      <c r="D130" s="77" t="s">
        <v>1495</v>
      </c>
      <c r="E130" s="75" t="s">
        <v>1217</v>
      </c>
      <c r="F130" s="82"/>
      <c r="G130" s="83"/>
      <c r="H130" s="84"/>
      <c r="I130" s="75"/>
      <c r="J130" s="82"/>
      <c r="K130" s="84"/>
      <c r="L130" s="84"/>
      <c r="O130"/>
      <c r="P130"/>
      <c r="Q130"/>
      <c r="R130"/>
      <c r="V130" s="15"/>
      <c r="Y130"/>
      <c r="AB130" s="15"/>
      <c r="AF130"/>
    </row>
    <row r="131" spans="2:32" ht="27" x14ac:dyDescent="0.65">
      <c r="B131" s="13">
        <f t="shared" si="34"/>
        <v>5</v>
      </c>
      <c r="C131" s="14" t="str">
        <f t="shared" si="33"/>
        <v>/* 5 */        "YO TE HE ELEGIDO,",</v>
      </c>
      <c r="D131" s="76" t="s">
        <v>1496</v>
      </c>
      <c r="E131" s="74"/>
      <c r="F131" s="79"/>
      <c r="G131" s="80"/>
      <c r="H131" s="81"/>
      <c r="I131" s="74"/>
      <c r="J131" s="79"/>
      <c r="K131" s="81"/>
      <c r="L131" s="81"/>
      <c r="O131"/>
      <c r="P131"/>
      <c r="Q131"/>
      <c r="R131"/>
      <c r="V131" s="15"/>
      <c r="Y131"/>
      <c r="AB131" s="15"/>
      <c r="AF131"/>
    </row>
    <row r="132" spans="2:32" ht="27" x14ac:dyDescent="0.65">
      <c r="B132" s="13">
        <f t="shared" si="34"/>
        <v>6</v>
      </c>
      <c r="C132" s="14" t="str">
        <f t="shared" si="33"/>
        <v>/* 6 */        "TE HE ELEGIDO.",</v>
      </c>
      <c r="D132" s="77" t="s">
        <v>1497</v>
      </c>
      <c r="E132" s="75" t="s">
        <v>1473</v>
      </c>
      <c r="F132" s="82"/>
      <c r="G132" s="83"/>
      <c r="H132" s="84"/>
      <c r="I132" s="75"/>
      <c r="J132" s="82"/>
      <c r="K132" s="84"/>
      <c r="L132" s="84"/>
      <c r="M132" s="22"/>
      <c r="O132"/>
      <c r="P132"/>
      <c r="Q132"/>
      <c r="R132"/>
      <c r="V132" s="15"/>
      <c r="Y132"/>
      <c r="AB132" s="15"/>
      <c r="AF132"/>
    </row>
    <row r="133" spans="2:32" ht="27" x14ac:dyDescent="0.65">
      <c r="B133" s="13">
        <f t="shared" si="34"/>
        <v>7</v>
      </c>
      <c r="C133" s="14" t="str">
        <f t="shared" si="33"/>
        <v>/* 7 */        "TE VERÁN LOS REYES,",</v>
      </c>
      <c r="D133" s="76" t="s">
        <v>1492</v>
      </c>
      <c r="E133" s="74" t="s">
        <v>1178</v>
      </c>
      <c r="F133" s="79"/>
      <c r="G133" s="80"/>
      <c r="H133" s="81"/>
      <c r="I133" s="74"/>
      <c r="J133" s="79"/>
      <c r="K133" s="81"/>
      <c r="L133" s="81"/>
      <c r="M133" s="22"/>
      <c r="O133"/>
      <c r="P133"/>
      <c r="Q133"/>
      <c r="R133"/>
      <c r="V133" s="15"/>
      <c r="Y133"/>
      <c r="AB133" s="15"/>
      <c r="AF133"/>
    </row>
    <row r="134" spans="2:32" ht="27" x14ac:dyDescent="0.65">
      <c r="B134" s="13">
        <f t="shared" si="34"/>
        <v>8</v>
      </c>
      <c r="C134" s="14" t="str">
        <f t="shared" si="33"/>
        <v>/* 8 */        "SE PONDRÁN EN PIE.",</v>
      </c>
      <c r="D134" s="77" t="s">
        <v>1493</v>
      </c>
      <c r="E134" s="75"/>
      <c r="F134" s="82"/>
      <c r="G134" s="83"/>
      <c r="H134" s="84"/>
      <c r="I134" s="75"/>
      <c r="J134" s="82"/>
      <c r="K134" s="84"/>
      <c r="L134" s="84"/>
      <c r="M134" s="22"/>
      <c r="O134"/>
      <c r="P134"/>
      <c r="Q134"/>
      <c r="R134"/>
      <c r="V134" s="15"/>
      <c r="Y134"/>
      <c r="AB134" s="15"/>
      <c r="AF134"/>
    </row>
    <row r="135" spans="2:32" ht="27" x14ac:dyDescent="0.65">
      <c r="B135" s="13">
        <f t="shared" si="34"/>
        <v>9</v>
      </c>
      <c r="C135" s="14" t="str">
        <f t="shared" si="33"/>
        <v>/* 9 */        "LOS PRÍNCIPES DE LA TIERRA",</v>
      </c>
      <c r="D135" s="76" t="s">
        <v>1494</v>
      </c>
      <c r="E135" s="74" t="s">
        <v>1473</v>
      </c>
      <c r="F135" s="79" t="s">
        <v>1214</v>
      </c>
      <c r="G135" s="80"/>
      <c r="H135" s="81"/>
      <c r="I135" s="74"/>
      <c r="J135" s="79"/>
      <c r="K135" s="81"/>
      <c r="L135" s="81"/>
      <c r="M135" s="22"/>
      <c r="O135"/>
      <c r="P135"/>
      <c r="Q135"/>
      <c r="R135"/>
      <c r="V135" s="15"/>
      <c r="Y135"/>
      <c r="AB135" s="15"/>
      <c r="AF135"/>
    </row>
    <row r="136" spans="2:32" ht="27" x14ac:dyDescent="0.65">
      <c r="B136" s="13">
        <f t="shared" si="34"/>
        <v>10</v>
      </c>
      <c r="C136" s="14" t="str">
        <f t="shared" si="33"/>
        <v>/* 10 */        "SE INCLINARÁN,",</v>
      </c>
      <c r="D136" s="77" t="s">
        <v>1495</v>
      </c>
      <c r="E136" s="75" t="s">
        <v>1217</v>
      </c>
      <c r="F136" s="82"/>
      <c r="G136" s="83"/>
      <c r="H136" s="84"/>
      <c r="I136" s="75"/>
      <c r="J136" s="82"/>
      <c r="K136" s="84"/>
      <c r="L136" s="84"/>
      <c r="M136" s="22"/>
      <c r="O136"/>
      <c r="P136"/>
      <c r="Q136"/>
      <c r="R136"/>
      <c r="V136" s="15"/>
      <c r="Y136"/>
      <c r="AB136" s="15"/>
      <c r="AF136"/>
    </row>
    <row r="137" spans="2:32" ht="27" x14ac:dyDescent="0.65">
      <c r="B137" s="13">
        <f t="shared" si="34"/>
        <v>11</v>
      </c>
      <c r="C137" s="14" t="str">
        <f t="shared" si="33"/>
        <v>/* 11 */        "YO TE HE ELEGIDO,",</v>
      </c>
      <c r="D137" s="76" t="s">
        <v>1496</v>
      </c>
      <c r="E137" s="74"/>
      <c r="F137" s="79"/>
      <c r="G137" s="80"/>
      <c r="H137" s="81"/>
      <c r="I137" s="74"/>
      <c r="J137" s="79"/>
      <c r="K137" s="81"/>
      <c r="L137" s="81"/>
      <c r="M137" s="22"/>
      <c r="O137"/>
      <c r="P137"/>
      <c r="Q137"/>
      <c r="R137"/>
      <c r="V137" s="15"/>
      <c r="Y137"/>
      <c r="AB137" s="15"/>
      <c r="AF137"/>
    </row>
    <row r="138" spans="2:32" ht="27" x14ac:dyDescent="0.65">
      <c r="B138" s="13">
        <f t="shared" si="34"/>
        <v>12</v>
      </c>
      <c r="C138" s="14" t="str">
        <f t="shared" si="33"/>
        <v>/* 12 */        "TE HE ELEGIDO.",</v>
      </c>
      <c r="D138" s="77" t="s">
        <v>1497</v>
      </c>
      <c r="E138" s="75" t="s">
        <v>1473</v>
      </c>
      <c r="F138" s="82"/>
      <c r="G138" s="83"/>
      <c r="H138" s="84"/>
      <c r="I138" s="75"/>
      <c r="J138" s="82"/>
      <c r="K138" s="84"/>
      <c r="L138" s="84"/>
      <c r="M138" s="22"/>
      <c r="O138"/>
      <c r="P138"/>
      <c r="Q138"/>
      <c r="R138"/>
      <c r="V138" s="15"/>
      <c r="Y138"/>
      <c r="AB138" s="15"/>
      <c r="AF138"/>
    </row>
    <row r="139" spans="2:32" ht="27" x14ac:dyDescent="0.65">
      <c r="B139" s="13">
        <f t="shared" si="34"/>
        <v>13</v>
      </c>
      <c r="C139" s="14" t="str">
        <f t="shared" si="33"/>
        <v>/* 13 */        "TE VERÁN LOS REYES,",</v>
      </c>
      <c r="D139" s="76" t="s">
        <v>1492</v>
      </c>
      <c r="E139" s="74" t="s">
        <v>1178</v>
      </c>
      <c r="F139" s="79"/>
      <c r="G139" s="80"/>
      <c r="H139" s="81"/>
      <c r="I139" s="74"/>
      <c r="J139" s="79"/>
      <c r="K139" s="81"/>
      <c r="L139" s="81"/>
      <c r="M139" s="22"/>
      <c r="O139"/>
      <c r="P139"/>
      <c r="Q139"/>
      <c r="R139"/>
      <c r="V139" s="15"/>
      <c r="Y139"/>
      <c r="AB139" s="15"/>
      <c r="AF139"/>
    </row>
    <row r="140" spans="2:32" ht="27" x14ac:dyDescent="0.65">
      <c r="B140" s="13">
        <f t="shared" si="34"/>
        <v>14</v>
      </c>
      <c r="C140" s="14" t="str">
        <f t="shared" si="33"/>
        <v>/* 14 */        "SE PONDRÁN EN PIE.",</v>
      </c>
      <c r="D140" s="77" t="s">
        <v>1493</v>
      </c>
      <c r="E140" s="75"/>
      <c r="F140" s="82"/>
      <c r="G140" s="83"/>
      <c r="H140" s="84"/>
      <c r="I140" s="75"/>
      <c r="J140" s="82"/>
      <c r="K140" s="84"/>
      <c r="L140" s="84"/>
      <c r="M140" s="22"/>
      <c r="O140"/>
      <c r="P140"/>
      <c r="Q140"/>
      <c r="R140"/>
      <c r="V140" s="15"/>
      <c r="Y140"/>
      <c r="AB140" s="15"/>
      <c r="AF140"/>
    </row>
    <row r="141" spans="2:32" ht="27" x14ac:dyDescent="0.65">
      <c r="B141" s="13">
        <f t="shared" si="34"/>
        <v>15</v>
      </c>
      <c r="C141" s="14" t="str">
        <f t="shared" si="33"/>
        <v>/* 15 */        "LOS PRÍNCIPES DE LA TIERRA",</v>
      </c>
      <c r="D141" s="76" t="s">
        <v>1494</v>
      </c>
      <c r="E141" s="74" t="s">
        <v>1473</v>
      </c>
      <c r="F141" s="79" t="s">
        <v>1214</v>
      </c>
      <c r="G141" s="80"/>
      <c r="H141" s="81"/>
      <c r="I141" s="74"/>
      <c r="J141" s="79"/>
      <c r="K141" s="81"/>
      <c r="L141" s="81"/>
      <c r="M141" s="22"/>
      <c r="O141"/>
      <c r="P141"/>
      <c r="Q141"/>
      <c r="R141"/>
      <c r="V141" s="15"/>
      <c r="Y141"/>
      <c r="AB141" s="15"/>
      <c r="AF141"/>
    </row>
    <row r="142" spans="2:32" ht="27" x14ac:dyDescent="0.65">
      <c r="B142" s="13">
        <f t="shared" si="34"/>
        <v>16</v>
      </c>
      <c r="C142" s="14" t="str">
        <f t="shared" si="33"/>
        <v>/* 16 */        "SE INCLINARÁN,",</v>
      </c>
      <c r="D142" s="77" t="s">
        <v>1495</v>
      </c>
      <c r="E142" s="75" t="s">
        <v>1217</v>
      </c>
      <c r="F142" s="82"/>
      <c r="G142" s="83"/>
      <c r="H142" s="84"/>
      <c r="I142" s="75"/>
      <c r="J142" s="82"/>
      <c r="K142" s="84"/>
      <c r="L142" s="84"/>
      <c r="M142" s="22"/>
      <c r="O142"/>
      <c r="P142"/>
      <c r="Q142"/>
      <c r="R142"/>
      <c r="V142" s="15"/>
      <c r="Y142"/>
      <c r="AB142" s="15"/>
      <c r="AF142"/>
    </row>
    <row r="143" spans="2:32" ht="27" x14ac:dyDescent="0.65">
      <c r="B143" s="13">
        <f t="shared" si="34"/>
        <v>17</v>
      </c>
      <c r="C143" s="14" t="str">
        <f t="shared" si="33"/>
        <v>/* 17 */        "YO TE HE ELEGIDO,",</v>
      </c>
      <c r="D143" s="76" t="s">
        <v>1496</v>
      </c>
      <c r="E143" s="74"/>
      <c r="F143" s="79"/>
      <c r="G143" s="80"/>
      <c r="H143" s="81"/>
      <c r="I143" s="74"/>
      <c r="J143" s="79"/>
      <c r="K143" s="81"/>
      <c r="L143" s="81"/>
      <c r="M143" s="22"/>
      <c r="O143"/>
      <c r="P143"/>
      <c r="Q143"/>
      <c r="R143"/>
      <c r="V143" s="15"/>
      <c r="Y143"/>
      <c r="AB143" s="15"/>
      <c r="AF143"/>
    </row>
    <row r="144" spans="2:32" ht="27" x14ac:dyDescent="0.65">
      <c r="B144" s="13">
        <f t="shared" si="34"/>
        <v>18</v>
      </c>
      <c r="C144" s="14" t="str">
        <f t="shared" si="33"/>
        <v>/* 18 */        "TE HE ELEGIDO.",</v>
      </c>
      <c r="D144" s="77" t="s">
        <v>1497</v>
      </c>
      <c r="E144" s="75" t="s">
        <v>1473</v>
      </c>
      <c r="F144" s="82"/>
      <c r="G144" s="83"/>
      <c r="H144" s="84"/>
      <c r="I144" s="75"/>
      <c r="J144" s="82"/>
      <c r="K144" s="84"/>
      <c r="L144" s="84"/>
      <c r="M144" s="22"/>
      <c r="O144"/>
      <c r="P144"/>
      <c r="Q144"/>
      <c r="R144"/>
      <c r="V144" s="15"/>
      <c r="Y144"/>
      <c r="AB144" s="15"/>
      <c r="AF144"/>
    </row>
    <row r="145" spans="2:32" ht="27" x14ac:dyDescent="0.65">
      <c r="B145" s="13">
        <f t="shared" si="34"/>
        <v>19</v>
      </c>
      <c r="C145" s="14" t="str">
        <f t="shared" si="33"/>
        <v>/* 19 */        "PUES AUNQUE UNA MADRE",</v>
      </c>
      <c r="D145" s="76" t="s">
        <v>1498</v>
      </c>
      <c r="E145" s="74" t="s">
        <v>1178</v>
      </c>
      <c r="F145" s="79"/>
      <c r="G145" s="80" t="s">
        <v>1473</v>
      </c>
      <c r="H145" s="81" t="s">
        <v>1214</v>
      </c>
      <c r="I145" s="74"/>
      <c r="J145" s="79"/>
      <c r="K145" s="81"/>
      <c r="L145" s="81"/>
      <c r="M145" s="22"/>
      <c r="O145"/>
      <c r="P145"/>
      <c r="Q145"/>
      <c r="R145"/>
      <c r="V145" s="15"/>
      <c r="Y145"/>
      <c r="AB145" s="15"/>
      <c r="AF145"/>
    </row>
    <row r="146" spans="2:32" ht="27" x14ac:dyDescent="0.65">
      <c r="B146" s="13">
        <f t="shared" si="34"/>
        <v>20</v>
      </c>
      <c r="C146" s="14" t="str">
        <f t="shared" si="33"/>
        <v>/* 20 */        "SE OLVIDASE DE SU HIJO,",</v>
      </c>
      <c r="D146" s="77" t="s">
        <v>1499</v>
      </c>
      <c r="E146" s="75" t="s">
        <v>1217</v>
      </c>
      <c r="F146" s="82"/>
      <c r="G146" s="83"/>
      <c r="H146" s="84"/>
      <c r="I146" s="75"/>
      <c r="J146" s="82"/>
      <c r="K146" s="84"/>
      <c r="L146" s="84"/>
      <c r="M146" s="22"/>
      <c r="O146"/>
      <c r="P146"/>
      <c r="Q146"/>
      <c r="R146"/>
      <c r="V146" s="15"/>
      <c r="Y146"/>
      <c r="AB146" s="15"/>
      <c r="AF146"/>
    </row>
    <row r="147" spans="2:32" ht="27" x14ac:dyDescent="0.65">
      <c r="B147" s="13">
        <f t="shared" si="34"/>
        <v>21</v>
      </c>
      <c r="C147" s="14" t="str">
        <f t="shared" si="33"/>
        <v>/* 21 */        "YO JAMÁS TE OLVIDARÉ.",</v>
      </c>
      <c r="D147" s="76" t="s">
        <v>1500</v>
      </c>
      <c r="E147" s="74" t="s">
        <v>1473</v>
      </c>
      <c r="F147" s="79"/>
      <c r="G147" s="80"/>
      <c r="H147" s="81"/>
      <c r="I147" s="74"/>
      <c r="J147" s="79"/>
      <c r="K147" s="81"/>
      <c r="L147" s="81"/>
      <c r="M147" s="22"/>
      <c r="O147"/>
      <c r="P147"/>
      <c r="Q147"/>
      <c r="R147"/>
      <c r="V147" s="15"/>
      <c r="Y147"/>
      <c r="AB147" s="15"/>
      <c r="AF147"/>
    </row>
    <row r="148" spans="2:32" ht="27" x14ac:dyDescent="0.65">
      <c r="B148" s="13">
        <f t="shared" si="34"/>
        <v>22</v>
      </c>
      <c r="C148" s="14" t="str">
        <f t="shared" si="33"/>
        <v>/* 22 */        "MÍRAME, EN LAS PALMAS DE MIS MANOS",</v>
      </c>
      <c r="D148" s="77" t="s">
        <v>1501</v>
      </c>
      <c r="E148" s="75" t="s">
        <v>1217</v>
      </c>
      <c r="F148" s="82"/>
      <c r="G148" s="83"/>
      <c r="H148" s="84"/>
      <c r="I148" s="75"/>
      <c r="J148" s="82"/>
      <c r="K148" s="84"/>
      <c r="L148" s="84"/>
      <c r="M148" s="22"/>
      <c r="O148"/>
      <c r="P148"/>
      <c r="Q148"/>
      <c r="R148"/>
      <c r="V148" s="15"/>
      <c r="Y148"/>
      <c r="AB148" s="15"/>
      <c r="AF148"/>
    </row>
    <row r="149" spans="2:32" ht="27" x14ac:dyDescent="0.65">
      <c r="B149" s="13">
        <f t="shared" si="34"/>
        <v>23</v>
      </c>
      <c r="C149" s="14" t="str">
        <f t="shared" si="33"/>
        <v>/* 23 */        "TE LLEVO TATUADA.",</v>
      </c>
      <c r="D149" s="76" t="s">
        <v>1502</v>
      </c>
      <c r="E149" s="74" t="s">
        <v>1473</v>
      </c>
      <c r="F149" s="79"/>
      <c r="G149" s="80"/>
      <c r="H149" s="81"/>
      <c r="I149" s="74"/>
      <c r="J149" s="79"/>
      <c r="K149" s="81"/>
      <c r="L149" s="81"/>
      <c r="M149" s="22"/>
      <c r="O149"/>
      <c r="P149"/>
      <c r="Q149"/>
      <c r="R149"/>
      <c r="V149" s="15"/>
      <c r="Y149"/>
      <c r="AB149" s="15"/>
      <c r="AF149"/>
    </row>
    <row r="150" spans="2:32" ht="27" x14ac:dyDescent="0.65">
      <c r="B150" s="13">
        <f t="shared" si="34"/>
        <v>24</v>
      </c>
      <c r="C150" s="14" t="str">
        <f t="shared" si="33"/>
        <v>/* 24 */        "MÍRAME, EN LAS PALMAS DE MIS MANOS",</v>
      </c>
      <c r="D150" s="77" t="s">
        <v>1501</v>
      </c>
      <c r="E150" s="75" t="s">
        <v>1217</v>
      </c>
      <c r="F150" s="82"/>
      <c r="G150" s="83"/>
      <c r="H150" s="84"/>
      <c r="I150" s="75"/>
      <c r="J150" s="82"/>
      <c r="K150" s="84"/>
      <c r="L150" s="84"/>
      <c r="M150" s="22"/>
      <c r="O150"/>
      <c r="P150"/>
      <c r="Q150"/>
      <c r="R150"/>
      <c r="V150" s="15"/>
      <c r="Y150"/>
      <c r="AB150" s="15"/>
      <c r="AF150"/>
    </row>
    <row r="151" spans="2:32" ht="27" x14ac:dyDescent="0.65">
      <c r="B151" s="13">
        <f t="shared" si="34"/>
        <v>25</v>
      </c>
      <c r="C151" s="14" t="str">
        <f t="shared" si="33"/>
        <v>/* 25 */        "TE LLEVO TATUADA.",</v>
      </c>
      <c r="D151" s="76" t="s">
        <v>1502</v>
      </c>
      <c r="E151" s="74" t="s">
        <v>1473</v>
      </c>
      <c r="F151" s="79"/>
      <c r="G151" s="80"/>
      <c r="H151" s="81"/>
      <c r="I151" s="74"/>
      <c r="J151" s="79"/>
      <c r="K151" s="81"/>
      <c r="L151" s="81"/>
      <c r="M151" s="22"/>
      <c r="O151"/>
      <c r="P151"/>
      <c r="Q151"/>
      <c r="R151"/>
      <c r="V151" s="15"/>
      <c r="Y151"/>
      <c r="AB151" s="15"/>
      <c r="AF151"/>
    </row>
    <row r="152" spans="2:32" ht="27" x14ac:dyDescent="0.65">
      <c r="B152" s="13">
        <f t="shared" si="34"/>
        <v>26</v>
      </c>
      <c r="C152" s="14" t="str">
        <f t="shared" si="33"/>
        <v>/* 26 */        "TE VERÁN LOS REYES,",</v>
      </c>
      <c r="D152" s="77" t="s">
        <v>1492</v>
      </c>
      <c r="E152" s="75" t="s">
        <v>1178</v>
      </c>
      <c r="F152" s="82"/>
      <c r="G152" s="83"/>
      <c r="H152" s="84"/>
      <c r="I152" s="75"/>
      <c r="J152" s="82"/>
      <c r="K152" s="84"/>
      <c r="L152" s="84"/>
      <c r="M152" s="22"/>
      <c r="O152"/>
      <c r="P152"/>
      <c r="Q152"/>
      <c r="R152"/>
      <c r="V152" s="15"/>
      <c r="Y152"/>
      <c r="AB152" s="15"/>
      <c r="AF152"/>
    </row>
    <row r="153" spans="2:32" ht="27" x14ac:dyDescent="0.65">
      <c r="B153" s="13">
        <f t="shared" si="34"/>
        <v>27</v>
      </c>
      <c r="C153" s="14" t="str">
        <f t="shared" si="33"/>
        <v>/* 27 */        "SE PONDRÁN EN PIE.",</v>
      </c>
      <c r="D153" s="76" t="s">
        <v>1493</v>
      </c>
      <c r="E153" s="75"/>
      <c r="F153" s="82"/>
      <c r="G153" s="83"/>
      <c r="H153" s="84"/>
      <c r="I153" s="75"/>
      <c r="J153" s="82"/>
      <c r="K153" s="84"/>
      <c r="L153" s="84"/>
      <c r="M153" s="22"/>
      <c r="O153"/>
      <c r="P153"/>
      <c r="Q153"/>
      <c r="R153"/>
      <c r="V153" s="15"/>
      <c r="Y153"/>
      <c r="AB153" s="15"/>
      <c r="AF153"/>
    </row>
    <row r="154" spans="2:32" ht="27" x14ac:dyDescent="0.65">
      <c r="B154" s="13">
        <f t="shared" si="34"/>
        <v>28</v>
      </c>
      <c r="C154" s="14" t="str">
        <f t="shared" si="33"/>
        <v>/* 28 */        "LOS PRÍNCIPES DE LA TIERRA",</v>
      </c>
      <c r="D154" s="77" t="s">
        <v>1494</v>
      </c>
      <c r="E154" s="75" t="s">
        <v>1473</v>
      </c>
      <c r="F154" s="82" t="s">
        <v>1214</v>
      </c>
      <c r="G154" s="83"/>
      <c r="H154" s="84"/>
      <c r="I154" s="75"/>
      <c r="J154" s="82"/>
      <c r="K154" s="84"/>
      <c r="L154" s="84"/>
      <c r="M154" s="22"/>
      <c r="O154"/>
      <c r="P154"/>
      <c r="Q154"/>
      <c r="R154"/>
      <c r="V154" s="15"/>
      <c r="Y154"/>
      <c r="AB154" s="15"/>
      <c r="AF154"/>
    </row>
    <row r="155" spans="2:32" ht="27" x14ac:dyDescent="0.65">
      <c r="B155" s="13">
        <f t="shared" si="34"/>
        <v>29</v>
      </c>
      <c r="C155" s="14" t="str">
        <f t="shared" si="33"/>
        <v>/* 29 */        "SE INCLINARÁN,",</v>
      </c>
      <c r="D155" s="76" t="s">
        <v>1495</v>
      </c>
      <c r="E155" s="75" t="s">
        <v>1217</v>
      </c>
      <c r="F155" s="82"/>
      <c r="G155" s="83"/>
      <c r="H155" s="84"/>
      <c r="I155" s="75"/>
      <c r="J155" s="82"/>
      <c r="K155" s="84"/>
      <c r="L155" s="84"/>
      <c r="M155" s="22"/>
      <c r="O155"/>
      <c r="P155"/>
      <c r="Q155"/>
      <c r="R155"/>
      <c r="V155" s="15"/>
      <c r="Y155"/>
      <c r="AB155" s="15"/>
      <c r="AF155"/>
    </row>
    <row r="156" spans="2:32" ht="27" x14ac:dyDescent="0.65">
      <c r="B156" s="13">
        <f t="shared" si="34"/>
        <v>30</v>
      </c>
      <c r="C156" s="14" t="str">
        <f t="shared" si="33"/>
        <v>/* 30 */        "YO TE HE ELEGIDO,",</v>
      </c>
      <c r="D156" s="77" t="s">
        <v>1496</v>
      </c>
      <c r="E156" s="75"/>
      <c r="F156" s="82"/>
      <c r="G156" s="83"/>
      <c r="H156" s="84"/>
      <c r="I156" s="75"/>
      <c r="J156" s="82"/>
      <c r="K156" s="84"/>
      <c r="L156" s="84"/>
      <c r="M156" s="22"/>
      <c r="O156"/>
      <c r="P156"/>
      <c r="Q156"/>
      <c r="R156"/>
      <c r="V156" s="15"/>
      <c r="Y156"/>
      <c r="AB156" s="15"/>
      <c r="AF156"/>
    </row>
    <row r="157" spans="2:32" ht="27" x14ac:dyDescent="0.65">
      <c r="B157" s="13">
        <f t="shared" si="34"/>
        <v>31</v>
      </c>
      <c r="C157" s="14" t="str">
        <f t="shared" si="33"/>
        <v>/* 31 */        "TE HE ELEGIDO.",</v>
      </c>
      <c r="D157" s="76" t="s">
        <v>1497</v>
      </c>
      <c r="E157" s="75" t="s">
        <v>1473</v>
      </c>
      <c r="F157" s="82"/>
      <c r="G157" s="83"/>
      <c r="H157" s="84"/>
      <c r="I157" s="75"/>
      <c r="J157" s="82"/>
      <c r="K157" s="84"/>
      <c r="L157" s="84"/>
      <c r="M157" s="22"/>
      <c r="O157"/>
      <c r="P157"/>
      <c r="Q157"/>
      <c r="R157"/>
      <c r="V157" s="15"/>
      <c r="Y157"/>
      <c r="AB157" s="15"/>
      <c r="AF157"/>
    </row>
    <row r="158" spans="2:32" ht="27" x14ac:dyDescent="0.65">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7" x14ac:dyDescent="0.65">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7" x14ac:dyDescent="0.65">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7" x14ac:dyDescent="0.65">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7" x14ac:dyDescent="0.65">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7" x14ac:dyDescent="0.65">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7" x14ac:dyDescent="0.65">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7" x14ac:dyDescent="0.65">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7" x14ac:dyDescent="0.65">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7" x14ac:dyDescent="0.65">
      <c r="D167" s="77"/>
      <c r="E167" s="75"/>
      <c r="F167" s="82"/>
      <c r="G167" s="83"/>
      <c r="H167" s="84"/>
      <c r="I167" s="75"/>
      <c r="J167" s="82"/>
      <c r="K167" s="84"/>
      <c r="L167" s="84"/>
      <c r="M167" s="22"/>
      <c r="O167"/>
      <c r="P167"/>
      <c r="Q167"/>
      <c r="R167"/>
      <c r="V167" s="15"/>
      <c r="Y167"/>
      <c r="AB167" s="15"/>
      <c r="AF167"/>
    </row>
    <row r="168" spans="1:32" ht="36.5" x14ac:dyDescent="0.55000000000000004">
      <c r="C168" s="62" t="s">
        <v>1218</v>
      </c>
      <c r="K168" s="22"/>
      <c r="L168" s="22"/>
      <c r="M168" s="22"/>
      <c r="O168" s="22"/>
      <c r="P168" s="50"/>
      <c r="R168" s="43"/>
    </row>
    <row r="169" spans="1:32" x14ac:dyDescent="0.550000000000000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 x14ac:dyDescent="0.55000000000000004">
      <c r="A170" s="13" t="str">
        <f t="shared" ref="A170:A210" si="35">_xlfn.CONCAT("/* ",B170, " */   ","[ac(""",""", ""","","cp0","""",","""")],")</f>
        <v>/* 1 */   [ac("", "cp0","")],</v>
      </c>
      <c r="B170" s="13">
        <v>1</v>
      </c>
      <c r="C170" s="14" t="str">
        <f t="shared" ref="C170:C195" si="36">IF(D170="","",IF(F170="",A170,_xlfn.CONCAT("/* ",B170,"*/      ",E170:AF170)))</f>
        <v>/* 1*/      [ac("Re", "cp14","")],</v>
      </c>
      <c r="D170" s="14" t="str">
        <f t="shared" ref="D170:D195" si="37">IF(D127="","","hay letras")</f>
        <v>hay letras</v>
      </c>
      <c r="E170" s="72" t="s">
        <v>1211</v>
      </c>
      <c r="F170" s="38" t="str">
        <f t="shared" ref="F170:F195" si="38">IF(E127="","",E127)</f>
        <v>Re</v>
      </c>
      <c r="G170" s="44" t="s">
        <v>1212</v>
      </c>
      <c r="H170" s="38">
        <f>IF(F170="","",14)</f>
        <v>14</v>
      </c>
      <c r="I170" s="44" t="s">
        <v>1213</v>
      </c>
      <c r="J170" s="21" t="str">
        <f>IF(F127="","",F127)</f>
        <v/>
      </c>
      <c r="K170" s="73" t="str">
        <f>IF(F170&lt;&gt;"",IF(L170="",""")],","""), ac("""),"")</f>
        <v>")],</v>
      </c>
      <c r="L170" s="47" t="str">
        <f t="shared" ref="L170:L195" si="39">IF(G127="","",G127)</f>
        <v/>
      </c>
      <c r="M170" s="52" t="str">
        <f t="shared" ref="M170:M195" si="40">IF(L170="","",""",""")</f>
        <v/>
      </c>
      <c r="N170" s="53" t="str">
        <f t="shared" ref="N170:N195" si="41">IF(L170="","","cp")</f>
        <v/>
      </c>
      <c r="O170" s="47" t="str">
        <f>IF(L170="","",90)</f>
        <v/>
      </c>
      <c r="P170" s="53" t="str">
        <f t="shared" ref="P170:P195" si="42">IF(L170="","",""",""")</f>
        <v/>
      </c>
      <c r="Q170" s="25" t="str">
        <f t="shared" ref="Q170:Q195" si="43">IF(H127="","",H127)</f>
        <v/>
      </c>
      <c r="R170" s="73" t="str">
        <f t="shared" ref="R170:R195" si="44">IF(L170&lt;&gt;"",IF(S170="",""")],","""), ac("""),"")</f>
        <v/>
      </c>
      <c r="S170" s="38" t="str">
        <f t="shared" ref="S170:S195" si="45">IF(I127="","",I127)</f>
        <v/>
      </c>
      <c r="T170" s="44" t="str">
        <f t="shared" ref="T170:T195" si="46">IF(S170="","",""",""")</f>
        <v/>
      </c>
      <c r="U170" s="44" t="str">
        <f t="shared" ref="U170:U195" si="47">IF(S170="","","cp")</f>
        <v/>
      </c>
      <c r="V170" s="38" t="str">
        <f>IF(S170="","",150)</f>
        <v/>
      </c>
      <c r="W170" s="32" t="str">
        <f t="shared" ref="W170:W195" si="48">IF(S170="","",""",""")</f>
        <v/>
      </c>
      <c r="X170" s="21" t="str">
        <f t="shared" ref="X170:X195" si="49">IF(J127="","",J127)</f>
        <v/>
      </c>
      <c r="Y170" s="73" t="str">
        <f t="shared" ref="Y170:Y195" si="50">IF(S170&lt;&gt;"",IF(Z170="",""")],","""), ac("""),"")</f>
        <v/>
      </c>
      <c r="Z170" s="25" t="str">
        <f t="shared" ref="Z170:Z195" si="51">IF(K127="","",K127)</f>
        <v/>
      </c>
      <c r="AA170" s="25" t="str">
        <f t="shared" ref="AA170:AA195" si="52">IF(Z170="","",""",""")</f>
        <v/>
      </c>
      <c r="AB170" s="25" t="str">
        <f t="shared" ref="AB170:AB195" si="53">IF(Z170="","","cp")</f>
        <v/>
      </c>
      <c r="AC170" s="25" t="str">
        <f>IF(Z170="","",250)</f>
        <v/>
      </c>
      <c r="AD170" s="25" t="str">
        <f t="shared" ref="AD170:AD195" si="54">IF(Z170="","",""",""")</f>
        <v/>
      </c>
      <c r="AE170" s="25" t="str">
        <f t="shared" ref="AE170:AE195" si="55">IF(L127="","",L127)</f>
        <v/>
      </c>
      <c r="AF170" s="73" t="str">
        <f t="shared" ref="AF170:AF195" si="56">IF(Z170&lt;&gt;"",IF(AG170="",""")],","), ac("),"")</f>
        <v/>
      </c>
    </row>
    <row r="171" spans="1:32" ht="24" x14ac:dyDescent="0.55000000000000004">
      <c r="A171" s="13" t="str">
        <f t="shared" si="35"/>
        <v>/* 2 */   [ac("", "cp0","")],</v>
      </c>
      <c r="B171" s="13">
        <f>+B170+1</f>
        <v>2</v>
      </c>
      <c r="C171" s="14" t="str">
        <f t="shared" si="36"/>
        <v>/* 2 */   [ac("", "cp0","")],</v>
      </c>
      <c r="D171" s="14" t="str">
        <f t="shared" si="37"/>
        <v>hay letras</v>
      </c>
      <c r="E171" s="72" t="s">
        <v>1211</v>
      </c>
      <c r="F171" s="46" t="str">
        <f t="shared" si="38"/>
        <v/>
      </c>
      <c r="G171" s="45" t="s">
        <v>1212</v>
      </c>
      <c r="H171" s="46" t="str">
        <f t="shared" ref="H171:H195" si="57">IF(F171="","",14)</f>
        <v/>
      </c>
      <c r="I171" s="45" t="s">
        <v>1213</v>
      </c>
      <c r="J171" s="24" t="str">
        <f>IF(F128="","",F128)</f>
        <v/>
      </c>
      <c r="K171" s="73" t="str">
        <f t="shared" ref="K171:K195" si="58">IF(F171&lt;&gt;"",IF(L171="",""")],","""), ac("""),"")</f>
        <v/>
      </c>
      <c r="L171" s="48" t="str">
        <f t="shared" si="39"/>
        <v/>
      </c>
      <c r="M171" s="54" t="str">
        <f t="shared" si="40"/>
        <v/>
      </c>
      <c r="N171" s="55" t="str">
        <f t="shared" si="41"/>
        <v/>
      </c>
      <c r="O171" s="48" t="str">
        <f t="shared" ref="O171:O195" si="59">IF(L171="","",90)</f>
        <v/>
      </c>
      <c r="P171" s="55" t="str">
        <f t="shared" si="42"/>
        <v/>
      </c>
      <c r="Q171" s="26" t="str">
        <f t="shared" si="43"/>
        <v/>
      </c>
      <c r="R171" s="73" t="str">
        <f t="shared" si="44"/>
        <v/>
      </c>
      <c r="S171" s="46" t="str">
        <f t="shared" si="45"/>
        <v/>
      </c>
      <c r="T171" s="45" t="str">
        <f t="shared" si="46"/>
        <v/>
      </c>
      <c r="U171" s="45" t="str">
        <f t="shared" si="47"/>
        <v/>
      </c>
      <c r="V171" s="46" t="str">
        <f t="shared" ref="V171:V195" si="60">IF(S171="","",150)</f>
        <v/>
      </c>
      <c r="W171" s="45" t="str">
        <f t="shared" si="48"/>
        <v/>
      </c>
      <c r="X171" s="24" t="str">
        <f t="shared" si="49"/>
        <v/>
      </c>
      <c r="Y171" s="73" t="str">
        <f t="shared" si="50"/>
        <v/>
      </c>
      <c r="Z171" s="26" t="str">
        <f t="shared" si="51"/>
        <v/>
      </c>
      <c r="AA171" s="26" t="str">
        <f t="shared" si="52"/>
        <v/>
      </c>
      <c r="AB171" s="26" t="str">
        <f t="shared" si="53"/>
        <v/>
      </c>
      <c r="AC171" s="26" t="str">
        <f t="shared" ref="AC171:AC195" si="61">IF(Z171="","",250)</f>
        <v/>
      </c>
      <c r="AD171" s="26" t="str">
        <f t="shared" si="54"/>
        <v/>
      </c>
      <c r="AE171" s="26" t="str">
        <f t="shared" si="55"/>
        <v/>
      </c>
      <c r="AF171" s="73" t="str">
        <f t="shared" si="56"/>
        <v/>
      </c>
    </row>
    <row r="172" spans="1:32" ht="24" x14ac:dyDescent="0.55000000000000004">
      <c r="A172" s="13" t="str">
        <f t="shared" si="35"/>
        <v>/* 3 */   [ac("", "cp0","")],</v>
      </c>
      <c r="B172" s="13">
        <f t="shared" ref="B172:B210" si="62">+B171+1</f>
        <v>3</v>
      </c>
      <c r="C172" s="14" t="str">
        <f t="shared" si="36"/>
        <v>/* 3*/      [ac("Fa#", "cp14","m")],</v>
      </c>
      <c r="D172" s="14" t="str">
        <f t="shared" si="37"/>
        <v>hay letras</v>
      </c>
      <c r="E172" s="72" t="s">
        <v>1211</v>
      </c>
      <c r="F172" s="38" t="str">
        <f t="shared" si="38"/>
        <v>Fa#</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 x14ac:dyDescent="0.55000000000000004">
      <c r="A173" s="13" t="str">
        <f t="shared" si="35"/>
        <v>/* 4 */   [ac("", "cp0","")],</v>
      </c>
      <c r="B173" s="13">
        <f t="shared" si="62"/>
        <v>4</v>
      </c>
      <c r="C173" s="14" t="str">
        <f t="shared" si="36"/>
        <v>/* 4*/      [ac("Sol", "cp14","")],</v>
      </c>
      <c r="D173" s="14" t="str">
        <f t="shared" si="37"/>
        <v>hay letras</v>
      </c>
      <c r="E173" s="72" t="s">
        <v>1211</v>
      </c>
      <c r="F173" s="46" t="str">
        <f t="shared" si="38"/>
        <v>Sol</v>
      </c>
      <c r="G173" s="45" t="s">
        <v>1212</v>
      </c>
      <c r="H173" s="46">
        <f t="shared" si="57"/>
        <v>14</v>
      </c>
      <c r="I173" s="45" t="s">
        <v>1213</v>
      </c>
      <c r="J173" s="24" t="str">
        <f t="shared" ref="J173" si="63">IF(F130="","",F130)</f>
        <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 x14ac:dyDescent="0.55000000000000004">
      <c r="A174" s="13" t="str">
        <f t="shared" si="35"/>
        <v>/* 5 */   [ac("", "cp0","")],</v>
      </c>
      <c r="B174" s="13">
        <f>+B173+1</f>
        <v>5</v>
      </c>
      <c r="C174" s="14" t="str">
        <f t="shared" si="36"/>
        <v>/* 5 */   [ac("", "cp0","")],</v>
      </c>
      <c r="D174" s="14" t="str">
        <f t="shared" si="37"/>
        <v>hay letras</v>
      </c>
      <c r="E174" s="72" t="s">
        <v>1211</v>
      </c>
      <c r="F174" s="38" t="str">
        <f t="shared" si="38"/>
        <v/>
      </c>
      <c r="G174" s="44" t="s">
        <v>1212</v>
      </c>
      <c r="H174" s="38" t="str">
        <f t="shared" si="57"/>
        <v/>
      </c>
      <c r="I174" s="44" t="s">
        <v>1213</v>
      </c>
      <c r="J174" s="21" t="str">
        <f>IF(F131="","",F131)</f>
        <v/>
      </c>
      <c r="K174" s="73" t="str">
        <f t="shared" si="58"/>
        <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 x14ac:dyDescent="0.55000000000000004">
      <c r="A175" s="13" t="str">
        <f t="shared" si="35"/>
        <v>/* 6 */   [ac("", "cp0","")],</v>
      </c>
      <c r="B175" s="13">
        <f t="shared" si="62"/>
        <v>6</v>
      </c>
      <c r="C175" s="14" t="str">
        <f t="shared" si="36"/>
        <v>/* 6*/      [ac("Fa#", "cp14","")],</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 x14ac:dyDescent="0.55000000000000004">
      <c r="A176" s="13" t="str">
        <f t="shared" si="35"/>
        <v>/* 7 */   [ac("", "cp0","")],</v>
      </c>
      <c r="B176" s="13">
        <f t="shared" si="62"/>
        <v>7</v>
      </c>
      <c r="C176" s="14" t="str">
        <f t="shared" si="36"/>
        <v>/* 7*/      [ac("Re", "cp14","")],</v>
      </c>
      <c r="D176" s="14" t="str">
        <f t="shared" si="37"/>
        <v>hay letras</v>
      </c>
      <c r="E176" s="72" t="s">
        <v>1211</v>
      </c>
      <c r="F176" s="38" t="str">
        <f t="shared" si="38"/>
        <v>Re</v>
      </c>
      <c r="G176" s="44" t="s">
        <v>1212</v>
      </c>
      <c r="H176" s="38">
        <f t="shared" si="57"/>
        <v>14</v>
      </c>
      <c r="I176" s="44" t="s">
        <v>1213</v>
      </c>
      <c r="J176" s="21" t="str">
        <f>IF(F133="","",F133)</f>
        <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 x14ac:dyDescent="0.550000000000000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 x14ac:dyDescent="0.55000000000000004">
      <c r="A178" s="13" t="str">
        <f t="shared" si="35"/>
        <v>/* 9 */   [ac("", "cp0","")],</v>
      </c>
      <c r="B178" s="13">
        <f>+B177+1</f>
        <v>9</v>
      </c>
      <c r="C178" s="14" t="str">
        <f t="shared" si="36"/>
        <v>/* 9*/      [ac("Fa#", "cp14","m")],</v>
      </c>
      <c r="D178" s="14" t="str">
        <f t="shared" si="37"/>
        <v>hay letras</v>
      </c>
      <c r="E178" s="72" t="s">
        <v>1211</v>
      </c>
      <c r="F178" s="38" t="str">
        <f t="shared" si="38"/>
        <v>Fa#</v>
      </c>
      <c r="G178" s="44" t="s">
        <v>1212</v>
      </c>
      <c r="H178" s="38">
        <f t="shared" si="57"/>
        <v>14</v>
      </c>
      <c r="I178" s="44" t="s">
        <v>1213</v>
      </c>
      <c r="J178" s="21" t="str">
        <f>IF(F135="","",F135)</f>
        <v>m</v>
      </c>
      <c r="K178" s="73" t="str">
        <f t="shared" si="58"/>
        <v>")],</v>
      </c>
      <c r="L178" s="47" t="str">
        <f t="shared" si="39"/>
        <v/>
      </c>
      <c r="M178" s="52" t="str">
        <f t="shared" si="40"/>
        <v/>
      </c>
      <c r="N178" s="53" t="str">
        <f t="shared" si="41"/>
        <v/>
      </c>
      <c r="O178" s="47" t="str">
        <f t="shared" si="59"/>
        <v/>
      </c>
      <c r="P178" s="53" t="str">
        <f t="shared" si="42"/>
        <v/>
      </c>
      <c r="Q178" s="25" t="str">
        <f t="shared" si="43"/>
        <v/>
      </c>
      <c r="R178" s="73" t="str">
        <f t="shared" si="44"/>
        <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 x14ac:dyDescent="0.55000000000000004">
      <c r="A179" s="13" t="str">
        <f t="shared" si="35"/>
        <v>/* 10 */   [ac("", "cp0","")],</v>
      </c>
      <c r="B179" s="13">
        <f t="shared" si="62"/>
        <v>10</v>
      </c>
      <c r="C179" s="14" t="str">
        <f t="shared" si="36"/>
        <v>/* 10*/      [ac("Sol", "cp14","")],</v>
      </c>
      <c r="D179" s="14" t="str">
        <f t="shared" si="37"/>
        <v>hay letras</v>
      </c>
      <c r="E179" s="72" t="s">
        <v>1211</v>
      </c>
      <c r="F179" s="46" t="str">
        <f t="shared" si="38"/>
        <v>Sol</v>
      </c>
      <c r="G179" s="45" t="s">
        <v>1212</v>
      </c>
      <c r="H179" s="46">
        <f t="shared" si="57"/>
        <v>14</v>
      </c>
      <c r="I179" s="45" t="s">
        <v>1213</v>
      </c>
      <c r="J179" s="24" t="str">
        <f t="shared" ref="J179" si="66">IF(F136="","",F136)</f>
        <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 x14ac:dyDescent="0.55000000000000004">
      <c r="A180" s="13" t="str">
        <f t="shared" si="35"/>
        <v>/* 11 */   [ac("", "cp0","")],</v>
      </c>
      <c r="B180" s="13">
        <f t="shared" si="62"/>
        <v>11</v>
      </c>
      <c r="C180" s="14" t="str">
        <f t="shared" si="36"/>
        <v>/* 11 */   [ac("", "cp0","")],</v>
      </c>
      <c r="D180" s="14" t="str">
        <f t="shared" si="37"/>
        <v>hay letras</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 x14ac:dyDescent="0.55000000000000004">
      <c r="A181" s="13" t="str">
        <f t="shared" si="35"/>
        <v>/* 12 */   [ac("", "cp0","")],</v>
      </c>
      <c r="B181" s="13">
        <f t="shared" si="62"/>
        <v>12</v>
      </c>
      <c r="C181" s="14" t="str">
        <f t="shared" si="36"/>
        <v>/* 12*/      [ac("Fa#", "cp14","")],</v>
      </c>
      <c r="D181" s="14" t="str">
        <f t="shared" si="37"/>
        <v>hay letras</v>
      </c>
      <c r="E181" s="72" t="s">
        <v>1211</v>
      </c>
      <c r="F181" s="46" t="str">
        <f t="shared" si="38"/>
        <v>Fa#</v>
      </c>
      <c r="G181" s="45" t="s">
        <v>1212</v>
      </c>
      <c r="H181" s="46">
        <f t="shared" si="57"/>
        <v>14</v>
      </c>
      <c r="I181" s="45" t="s">
        <v>1213</v>
      </c>
      <c r="J181" s="24" t="str">
        <f t="shared" ref="J181" si="67">IF(F138="","",F138)</f>
        <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 x14ac:dyDescent="0.55000000000000004">
      <c r="A182" s="13" t="str">
        <f t="shared" si="35"/>
        <v>/* 13 */   [ac("", "cp0","")],</v>
      </c>
      <c r="B182" s="13">
        <f>+B181+1</f>
        <v>13</v>
      </c>
      <c r="C182" s="14" t="str">
        <f t="shared" si="36"/>
        <v>/* 13*/      [ac("Re", "cp14","")],</v>
      </c>
      <c r="D182" s="14" t="str">
        <f t="shared" si="37"/>
        <v>hay letras</v>
      </c>
      <c r="E182" s="72" t="s">
        <v>1211</v>
      </c>
      <c r="F182" s="38" t="str">
        <f t="shared" si="38"/>
        <v>Re</v>
      </c>
      <c r="G182" s="44" t="s">
        <v>1212</v>
      </c>
      <c r="H182" s="38">
        <f t="shared" si="57"/>
        <v>14</v>
      </c>
      <c r="I182" s="44" t="s">
        <v>1213</v>
      </c>
      <c r="J182" s="21" t="str">
        <f>IF(F139="","",F139)</f>
        <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 x14ac:dyDescent="0.55000000000000004">
      <c r="A183" s="13" t="str">
        <f t="shared" si="35"/>
        <v>/* 14 */   [ac("", "cp0","")],</v>
      </c>
      <c r="B183" s="13">
        <f t="shared" si="62"/>
        <v>14</v>
      </c>
      <c r="C183" s="14" t="str">
        <f t="shared" si="36"/>
        <v>/* 14 */   [ac("", "cp0","")],</v>
      </c>
      <c r="D183" s="14" t="str">
        <f t="shared" si="37"/>
        <v>hay letras</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 x14ac:dyDescent="0.55000000000000004">
      <c r="A184" s="13" t="str">
        <f t="shared" si="35"/>
        <v>/* 15 */   [ac("", "cp0","")],</v>
      </c>
      <c r="B184" s="13">
        <f t="shared" si="62"/>
        <v>15</v>
      </c>
      <c r="C184" s="14" t="str">
        <f t="shared" si="36"/>
        <v>/* 15*/      [ac("Fa#", "cp14","m")],</v>
      </c>
      <c r="D184" s="14" t="str">
        <f t="shared" si="37"/>
        <v>hay letras</v>
      </c>
      <c r="E184" s="72" t="s">
        <v>1211</v>
      </c>
      <c r="F184" s="38" t="str">
        <f t="shared" si="38"/>
        <v>Fa#</v>
      </c>
      <c r="G184" s="44" t="s">
        <v>1212</v>
      </c>
      <c r="H184" s="38">
        <f t="shared" si="57"/>
        <v>14</v>
      </c>
      <c r="I184" s="44" t="s">
        <v>1213</v>
      </c>
      <c r="J184" s="21" t="str">
        <f>IF(F141="","",F141)</f>
        <v>m</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 x14ac:dyDescent="0.55000000000000004">
      <c r="A185" s="13" t="str">
        <f t="shared" si="35"/>
        <v>/* 16 */   [ac("", "cp0","")],</v>
      </c>
      <c r="B185" s="13">
        <f t="shared" si="62"/>
        <v>16</v>
      </c>
      <c r="C185" s="14" t="str">
        <f t="shared" si="36"/>
        <v>/* 16*/      [ac("Sol", "cp14","")],</v>
      </c>
      <c r="D185" s="14" t="str">
        <f t="shared" si="37"/>
        <v>hay letras</v>
      </c>
      <c r="E185" s="72" t="s">
        <v>1211</v>
      </c>
      <c r="F185" s="46" t="str">
        <f t="shared" si="38"/>
        <v>Sol</v>
      </c>
      <c r="G185" s="45" t="s">
        <v>1212</v>
      </c>
      <c r="H185" s="46">
        <f t="shared" si="57"/>
        <v>14</v>
      </c>
      <c r="I185" s="45" t="s">
        <v>1213</v>
      </c>
      <c r="J185" s="24" t="str">
        <f t="shared" ref="J185" si="69">IF(F142="","",F142)</f>
        <v/>
      </c>
      <c r="K185" s="73" t="str">
        <f t="shared" si="58"/>
        <v>")],</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 x14ac:dyDescent="0.55000000000000004">
      <c r="A186" s="13" t="str">
        <f t="shared" si="35"/>
        <v>/* 17 */   [ac("", "cp0","")],</v>
      </c>
      <c r="B186" s="13">
        <f t="shared" si="62"/>
        <v>17</v>
      </c>
      <c r="C186" s="14" t="str">
        <f t="shared" si="36"/>
        <v>/* 17 */   [ac("", "cp0","")],</v>
      </c>
      <c r="D186" s="14" t="str">
        <f t="shared" si="37"/>
        <v>hay letras</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 x14ac:dyDescent="0.55000000000000004">
      <c r="A187" s="13" t="str">
        <f t="shared" si="35"/>
        <v>/* 18 */   [ac("", "cp0","")],</v>
      </c>
      <c r="B187" s="13">
        <f t="shared" si="62"/>
        <v>18</v>
      </c>
      <c r="C187" s="14" t="str">
        <f t="shared" si="36"/>
        <v>/* 18*/      [ac("Fa#", "cp14","")],</v>
      </c>
      <c r="D187" s="14" t="str">
        <f t="shared" si="37"/>
        <v>hay letras</v>
      </c>
      <c r="E187" s="72" t="s">
        <v>1211</v>
      </c>
      <c r="F187" s="46" t="str">
        <f t="shared" si="38"/>
        <v>Fa#</v>
      </c>
      <c r="G187" s="45" t="s">
        <v>1212</v>
      </c>
      <c r="H187" s="46">
        <f t="shared" si="57"/>
        <v>14</v>
      </c>
      <c r="I187" s="45" t="s">
        <v>1213</v>
      </c>
      <c r="J187" s="24" t="str">
        <f t="shared" ref="J187" si="70">IF(F144="","",F144)</f>
        <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 x14ac:dyDescent="0.55000000000000004">
      <c r="A188" s="13" t="str">
        <f t="shared" si="35"/>
        <v>/* 19 */   [ac("", "cp0","")],</v>
      </c>
      <c r="B188" s="13">
        <f t="shared" si="62"/>
        <v>19</v>
      </c>
      <c r="C188" s="14" t="str">
        <f t="shared" si="36"/>
        <v>/* 19*/      [ac("Re", "cp14",""), ac("Fa#","cp90","m")],</v>
      </c>
      <c r="D188" s="14" t="str">
        <f t="shared" si="37"/>
        <v>hay letras</v>
      </c>
      <c r="E188" s="72" t="s">
        <v>1211</v>
      </c>
      <c r="F188" s="38" t="str">
        <f t="shared" si="38"/>
        <v>Re</v>
      </c>
      <c r="G188" s="44" t="s">
        <v>1212</v>
      </c>
      <c r="H188" s="38">
        <f t="shared" si="57"/>
        <v>14</v>
      </c>
      <c r="I188" s="44" t="s">
        <v>1213</v>
      </c>
      <c r="J188" s="21" t="str">
        <f>IF(F145="","",F145)</f>
        <v/>
      </c>
      <c r="K188" s="73" t="str">
        <f t="shared" si="58"/>
        <v>"), ac("</v>
      </c>
      <c r="L188" s="47" t="str">
        <f t="shared" si="39"/>
        <v>Fa#</v>
      </c>
      <c r="M188" s="52" t="str">
        <f t="shared" si="40"/>
        <v>","</v>
      </c>
      <c r="N188" s="53" t="str">
        <f t="shared" si="41"/>
        <v>cp</v>
      </c>
      <c r="O188" s="47">
        <f t="shared" si="59"/>
        <v>90</v>
      </c>
      <c r="P188" s="53" t="str">
        <f t="shared" si="42"/>
        <v>","</v>
      </c>
      <c r="Q188" s="25" t="str">
        <f t="shared" si="43"/>
        <v>m</v>
      </c>
      <c r="R188" s="73" t="str">
        <f t="shared" si="44"/>
        <v>")],</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 x14ac:dyDescent="0.55000000000000004">
      <c r="A189" s="13" t="str">
        <f t="shared" si="35"/>
        <v>/* 20 */   [ac("", "cp0","")],</v>
      </c>
      <c r="B189" s="13">
        <f t="shared" si="62"/>
        <v>20</v>
      </c>
      <c r="C189" s="14" t="str">
        <f t="shared" si="36"/>
        <v>/* 20*/      [ac("Sol", "cp14","")],</v>
      </c>
      <c r="D189" s="14" t="str">
        <f t="shared" si="37"/>
        <v>hay letras</v>
      </c>
      <c r="E189" s="72" t="s">
        <v>1211</v>
      </c>
      <c r="F189" s="46" t="str">
        <f t="shared" si="38"/>
        <v>Sol</v>
      </c>
      <c r="G189" s="45" t="s">
        <v>1212</v>
      </c>
      <c r="H189" s="46">
        <f t="shared" si="57"/>
        <v>14</v>
      </c>
      <c r="I189" s="45" t="s">
        <v>1213</v>
      </c>
      <c r="J189" s="24" t="str">
        <f t="shared" ref="J189" si="71">IF(F146="","",F146)</f>
        <v/>
      </c>
      <c r="K189" s="73" t="str">
        <f t="shared" si="58"/>
        <v>")],</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 x14ac:dyDescent="0.55000000000000004">
      <c r="A190" s="13" t="str">
        <f t="shared" si="35"/>
        <v>/* 21 */   [ac("", "cp0","")],</v>
      </c>
      <c r="B190" s="13">
        <f t="shared" si="62"/>
        <v>21</v>
      </c>
      <c r="C190" s="14" t="str">
        <f t="shared" si="36"/>
        <v>/* 21*/      [ac("Fa#", "cp14","")],</v>
      </c>
      <c r="D190" s="14" t="str">
        <f t="shared" si="37"/>
        <v>hay letras</v>
      </c>
      <c r="E190" s="72" t="s">
        <v>1211</v>
      </c>
      <c r="F190" s="38" t="str">
        <f t="shared" si="38"/>
        <v>Fa#</v>
      </c>
      <c r="G190" s="44" t="s">
        <v>1212</v>
      </c>
      <c r="H190" s="38">
        <f t="shared" si="57"/>
        <v>14</v>
      </c>
      <c r="I190" s="44" t="s">
        <v>1213</v>
      </c>
      <c r="J190" s="21" t="str">
        <f>IF(F147="","",F147)</f>
        <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 x14ac:dyDescent="0.55000000000000004">
      <c r="A191" s="13" t="str">
        <f t="shared" si="35"/>
        <v>/* 22 */   [ac("", "cp0","")],</v>
      </c>
      <c r="B191" s="13">
        <f t="shared" si="62"/>
        <v>22</v>
      </c>
      <c r="C191" s="14" t="str">
        <f t="shared" si="36"/>
        <v>/* 22*/      [ac("Sol", "cp14","")],</v>
      </c>
      <c r="D191" s="14" t="str">
        <f t="shared" si="37"/>
        <v>hay letras</v>
      </c>
      <c r="E191" s="72" t="s">
        <v>1211</v>
      </c>
      <c r="F191" s="46" t="str">
        <f t="shared" si="38"/>
        <v>Sol</v>
      </c>
      <c r="G191" s="45" t="s">
        <v>1212</v>
      </c>
      <c r="H191" s="46">
        <f t="shared" si="57"/>
        <v>14</v>
      </c>
      <c r="I191" s="45" t="s">
        <v>1213</v>
      </c>
      <c r="J191" s="24" t="str">
        <f t="shared" ref="J191" si="72">IF(F148="","",F148)</f>
        <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 x14ac:dyDescent="0.55000000000000004">
      <c r="A192" s="13" t="str">
        <f t="shared" si="35"/>
        <v>/* 23 */   [ac("", "cp0","")],</v>
      </c>
      <c r="B192" s="13">
        <f t="shared" si="62"/>
        <v>23</v>
      </c>
      <c r="C192" s="14" t="str">
        <f t="shared" si="36"/>
        <v>/* 23*/      [ac("Fa#", "cp14","")],</v>
      </c>
      <c r="D192" s="14" t="str">
        <f t="shared" si="37"/>
        <v>hay letras</v>
      </c>
      <c r="E192" s="72" t="s">
        <v>1211</v>
      </c>
      <c r="F192" s="38" t="str">
        <f t="shared" si="38"/>
        <v>Fa#</v>
      </c>
      <c r="G192" s="44" t="s">
        <v>1212</v>
      </c>
      <c r="H192" s="38">
        <f t="shared" si="57"/>
        <v>14</v>
      </c>
      <c r="I192" s="44" t="s">
        <v>1213</v>
      </c>
      <c r="J192" s="21" t="str">
        <f>IF(F149="","",F149)</f>
        <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 x14ac:dyDescent="0.55000000000000004">
      <c r="A193" s="13" t="str">
        <f t="shared" si="35"/>
        <v>/* 24 */   [ac("", "cp0","")],</v>
      </c>
      <c r="B193" s="13">
        <f t="shared" si="62"/>
        <v>24</v>
      </c>
      <c r="C193" s="14" t="str">
        <f t="shared" si="36"/>
        <v>/* 24*/      [ac("Sol", "cp14","")],</v>
      </c>
      <c r="D193" s="14" t="str">
        <f t="shared" si="37"/>
        <v>hay letras</v>
      </c>
      <c r="E193" s="72" t="s">
        <v>1211</v>
      </c>
      <c r="F193" s="46" t="str">
        <f t="shared" si="38"/>
        <v>Sol</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 x14ac:dyDescent="0.55000000000000004">
      <c r="A194" s="13" t="str">
        <f t="shared" si="35"/>
        <v>/* 25 */   [ac("", "cp0","")],</v>
      </c>
      <c r="B194" s="13">
        <f t="shared" si="62"/>
        <v>25</v>
      </c>
      <c r="C194" s="14" t="str">
        <f t="shared" si="36"/>
        <v>/* 25*/      [ac("Fa#", "cp14","")],</v>
      </c>
      <c r="D194" s="14" t="str">
        <f t="shared" si="37"/>
        <v>hay letras</v>
      </c>
      <c r="E194" s="72" t="s">
        <v>1211</v>
      </c>
      <c r="F194" s="38" t="str">
        <f t="shared" si="38"/>
        <v>Fa#</v>
      </c>
      <c r="G194" s="44" t="s">
        <v>1212</v>
      </c>
      <c r="H194" s="38">
        <f t="shared" si="57"/>
        <v>14</v>
      </c>
      <c r="I194" s="44" t="s">
        <v>1213</v>
      </c>
      <c r="J194" s="21" t="str">
        <f>IF(F151="","",F151)</f>
        <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 x14ac:dyDescent="0.55000000000000004">
      <c r="A195" s="13" t="str">
        <f t="shared" si="35"/>
        <v>/* 26 */   [ac("", "cp0","")],</v>
      </c>
      <c r="B195" s="13">
        <f t="shared" si="62"/>
        <v>26</v>
      </c>
      <c r="C195" s="14" t="str">
        <f t="shared" si="36"/>
        <v>/* 26*/      [ac("Re", "cp14","")],</v>
      </c>
      <c r="D195" s="14" t="str">
        <f t="shared" si="37"/>
        <v>hay letras</v>
      </c>
      <c r="E195" s="72" t="s">
        <v>1211</v>
      </c>
      <c r="F195" s="46" t="str">
        <f t="shared" si="38"/>
        <v>Re</v>
      </c>
      <c r="G195" s="45" t="s">
        <v>1212</v>
      </c>
      <c r="H195" s="46">
        <f t="shared" si="57"/>
        <v>14</v>
      </c>
      <c r="I195" s="45" t="s">
        <v>1213</v>
      </c>
      <c r="J195" s="24" t="str">
        <f t="shared" ref="J195" si="74">IF(F152="","",F152)</f>
        <v/>
      </c>
      <c r="K195" s="73" t="str">
        <f t="shared" si="58"/>
        <v>")],</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 x14ac:dyDescent="0.55000000000000004">
      <c r="A196" s="13" t="str">
        <f t="shared" si="35"/>
        <v>/* 27 */   [ac("", "cp0","")],</v>
      </c>
      <c r="B196" s="13">
        <f t="shared" si="62"/>
        <v>27</v>
      </c>
      <c r="C196" s="14" t="str">
        <f t="shared" ref="C196:C210" si="75">IF(D196="","",IF(F196="",A196,_xlfn.CONCAT("/* ",B196,"*/      ",E196:AF196)))</f>
        <v>/* 27 */   [ac("", "cp0","")],</v>
      </c>
      <c r="D196" s="14" t="str">
        <f t="shared" ref="D196:D210" si="76">IF(D153="","","hay letras")</f>
        <v>hay letras</v>
      </c>
      <c r="E196" s="72" t="s">
        <v>1211</v>
      </c>
      <c r="F196" s="46" t="str">
        <f t="shared" ref="F196:F210" si="77">IF(E153="","",E153)</f>
        <v/>
      </c>
      <c r="G196" s="45" t="s">
        <v>1212</v>
      </c>
      <c r="H196" s="46" t="str">
        <f t="shared" ref="H196:H210" si="78">IF(F196="","",14)</f>
        <v/>
      </c>
      <c r="I196" s="45" t="s">
        <v>1213</v>
      </c>
      <c r="J196" s="24" t="str">
        <f t="shared" ref="J196:J210" si="79">IF(F153="","",F153)</f>
        <v/>
      </c>
      <c r="K196" s="73" t="str">
        <f t="shared" ref="K196:K210" si="80">IF(F196&lt;&gt;"",IF(L196="",""")],","""), ac("""),"")</f>
        <v/>
      </c>
      <c r="L196" s="48" t="str">
        <f t="shared" ref="L196:L210" si="81">IF(G153="","",G153)</f>
        <v/>
      </c>
      <c r="M196" s="54" t="str">
        <f t="shared" ref="M196:M210" si="82">IF(L196="","",""",""")</f>
        <v/>
      </c>
      <c r="N196" s="55" t="str">
        <f t="shared" ref="N196:N210" si="83">IF(L196="","","cp")</f>
        <v/>
      </c>
      <c r="O196" s="48" t="str">
        <f t="shared" ref="O196:O210" si="84">IF(L196="","",90)</f>
        <v/>
      </c>
      <c r="P196" s="55" t="str">
        <f t="shared" ref="P196:P210" si="85">IF(L196="","",""",""")</f>
        <v/>
      </c>
      <c r="Q196" s="26" t="str">
        <f t="shared" ref="Q196:Q210" si="86">IF(H153="","",H153)</f>
        <v/>
      </c>
      <c r="R196" s="73" t="str">
        <f t="shared" ref="R196:R210" si="87">IF(L196&lt;&gt;"",IF(S196="",""")],","""), ac("""),"")</f>
        <v/>
      </c>
      <c r="S196" s="46" t="str">
        <f t="shared" ref="S196:S210" si="88">IF(I153="","",I153)</f>
        <v/>
      </c>
      <c r="T196" s="45" t="str">
        <f t="shared" ref="T196:T210" si="89">IF(S196="","",""",""")</f>
        <v/>
      </c>
      <c r="U196" s="45" t="str">
        <f t="shared" ref="U196:U210" si="90">IF(S196="","","cp")</f>
        <v/>
      </c>
      <c r="V196" s="46" t="str">
        <f t="shared" ref="V196:V210" si="91">IF(S196="","",150)</f>
        <v/>
      </c>
      <c r="W196" s="45" t="str">
        <f t="shared" ref="W196:W210" si="92">IF(S196="","",""",""")</f>
        <v/>
      </c>
      <c r="X196" s="24" t="str">
        <f t="shared" ref="X196:X210" si="93">IF(J153="","",J153)</f>
        <v/>
      </c>
      <c r="Y196" s="73" t="str">
        <f t="shared" ref="Y196:Y210" si="94">IF(S196&lt;&gt;"",IF(Z196="",""")],","""), ac("""),"")</f>
        <v/>
      </c>
      <c r="Z196" s="26" t="str">
        <f t="shared" ref="Z196:Z210" si="95">IF(K153="","",K153)</f>
        <v/>
      </c>
      <c r="AA196" s="26" t="str">
        <f t="shared" ref="AA196:AA210" si="96">IF(Z196="","",""",""")</f>
        <v/>
      </c>
      <c r="AB196" s="26" t="str">
        <f t="shared" ref="AB196:AB210" si="97">IF(Z196="","","cp")</f>
        <v/>
      </c>
      <c r="AC196" s="26" t="str">
        <f t="shared" ref="AC196:AC210" si="98">IF(Z196="","",250)</f>
        <v/>
      </c>
      <c r="AD196" s="26" t="str">
        <f t="shared" ref="AD196:AD210" si="99">IF(Z196="","",""",""")</f>
        <v/>
      </c>
      <c r="AE196" s="26" t="str">
        <f t="shared" ref="AE196:AE210" si="100">IF(L153="","",L153)</f>
        <v/>
      </c>
      <c r="AF196" s="73" t="str">
        <f t="shared" ref="AF196:AF210" si="101">IF(Z196&lt;&gt;"",IF(AG196="",""")],","), ac("),"")</f>
        <v/>
      </c>
    </row>
    <row r="197" spans="1:32" ht="24" x14ac:dyDescent="0.55000000000000004">
      <c r="A197" s="13" t="str">
        <f t="shared" si="35"/>
        <v>/* 28 */   [ac("", "cp0","")],</v>
      </c>
      <c r="B197" s="13">
        <f t="shared" si="62"/>
        <v>28</v>
      </c>
      <c r="C197" s="14" t="str">
        <f t="shared" si="75"/>
        <v>/* 28*/      [ac("Fa#", "cp14","m")],</v>
      </c>
      <c r="D197" s="14" t="str">
        <f t="shared" si="76"/>
        <v>hay letras</v>
      </c>
      <c r="E197" s="72" t="s">
        <v>1211</v>
      </c>
      <c r="F197" s="46" t="str">
        <f t="shared" si="77"/>
        <v>Fa#</v>
      </c>
      <c r="G197" s="45" t="s">
        <v>1212</v>
      </c>
      <c r="H197" s="46">
        <f t="shared" si="78"/>
        <v>14</v>
      </c>
      <c r="I197" s="45" t="s">
        <v>1213</v>
      </c>
      <c r="J197" s="24" t="str">
        <f t="shared" si="79"/>
        <v>m</v>
      </c>
      <c r="K197" s="73" t="str">
        <f t="shared" si="80"/>
        <v>")],</v>
      </c>
      <c r="L197" s="48" t="str">
        <f t="shared" si="81"/>
        <v/>
      </c>
      <c r="M197" s="54" t="str">
        <f t="shared" si="82"/>
        <v/>
      </c>
      <c r="N197" s="55" t="str">
        <f t="shared" si="83"/>
        <v/>
      </c>
      <c r="O197" s="48" t="str">
        <f t="shared" si="84"/>
        <v/>
      </c>
      <c r="P197" s="55" t="str">
        <f t="shared" si="85"/>
        <v/>
      </c>
      <c r="Q197" s="26" t="str">
        <f t="shared" si="86"/>
        <v/>
      </c>
      <c r="R197" s="73" t="str">
        <f t="shared" si="87"/>
        <v/>
      </c>
      <c r="S197" s="46" t="str">
        <f t="shared" si="88"/>
        <v/>
      </c>
      <c r="T197" s="45" t="str">
        <f t="shared" si="89"/>
        <v/>
      </c>
      <c r="U197" s="45" t="str">
        <f t="shared" si="90"/>
        <v/>
      </c>
      <c r="V197" s="46" t="str">
        <f t="shared" si="91"/>
        <v/>
      </c>
      <c r="W197" s="45" t="str">
        <f t="shared" si="92"/>
        <v/>
      </c>
      <c r="X197" s="24" t="str">
        <f t="shared" si="93"/>
        <v/>
      </c>
      <c r="Y197" s="73" t="str">
        <f t="shared" si="94"/>
        <v/>
      </c>
      <c r="Z197" s="26" t="str">
        <f t="shared" si="95"/>
        <v/>
      </c>
      <c r="AA197" s="26" t="str">
        <f t="shared" si="96"/>
        <v/>
      </c>
      <c r="AB197" s="26" t="str">
        <f t="shared" si="97"/>
        <v/>
      </c>
      <c r="AC197" s="26" t="str">
        <f t="shared" si="98"/>
        <v/>
      </c>
      <c r="AD197" s="26" t="str">
        <f t="shared" si="99"/>
        <v/>
      </c>
      <c r="AE197" s="26" t="str">
        <f t="shared" si="100"/>
        <v/>
      </c>
      <c r="AF197" s="73" t="str">
        <f t="shared" si="101"/>
        <v/>
      </c>
    </row>
    <row r="198" spans="1:32" ht="24" x14ac:dyDescent="0.55000000000000004">
      <c r="A198" s="13" t="str">
        <f t="shared" si="35"/>
        <v>/* 29 */   [ac("", "cp0","")],</v>
      </c>
      <c r="B198" s="13">
        <f t="shared" si="62"/>
        <v>29</v>
      </c>
      <c r="C198" s="14" t="str">
        <f t="shared" si="75"/>
        <v>/* 29*/      [ac("Sol", "cp14","")],</v>
      </c>
      <c r="D198" s="14" t="str">
        <f t="shared" si="76"/>
        <v>hay letras</v>
      </c>
      <c r="E198" s="72" t="s">
        <v>1211</v>
      </c>
      <c r="F198" s="46" t="str">
        <f t="shared" si="77"/>
        <v>Sol</v>
      </c>
      <c r="G198" s="45" t="s">
        <v>1212</v>
      </c>
      <c r="H198" s="46">
        <f t="shared" si="78"/>
        <v>14</v>
      </c>
      <c r="I198" s="45" t="s">
        <v>1213</v>
      </c>
      <c r="J198" s="24" t="str">
        <f t="shared" si="79"/>
        <v/>
      </c>
      <c r="K198" s="73" t="str">
        <f t="shared" si="80"/>
        <v>")],</v>
      </c>
      <c r="L198" s="48" t="str">
        <f t="shared" si="81"/>
        <v/>
      </c>
      <c r="M198" s="54" t="str">
        <f t="shared" si="82"/>
        <v/>
      </c>
      <c r="N198" s="55" t="str">
        <f t="shared" si="83"/>
        <v/>
      </c>
      <c r="O198" s="48" t="str">
        <f t="shared" si="84"/>
        <v/>
      </c>
      <c r="P198" s="55" t="str">
        <f t="shared" si="85"/>
        <v/>
      </c>
      <c r="Q198" s="26" t="str">
        <f t="shared" si="86"/>
        <v/>
      </c>
      <c r="R198" s="73" t="str">
        <f t="shared" si="87"/>
        <v/>
      </c>
      <c r="S198" s="46" t="str">
        <f t="shared" si="88"/>
        <v/>
      </c>
      <c r="T198" s="45" t="str">
        <f t="shared" si="89"/>
        <v/>
      </c>
      <c r="U198" s="45" t="str">
        <f t="shared" si="90"/>
        <v/>
      </c>
      <c r="V198" s="46" t="str">
        <f t="shared" si="91"/>
        <v/>
      </c>
      <c r="W198" s="45" t="str">
        <f t="shared" si="92"/>
        <v/>
      </c>
      <c r="X198" s="24" t="str">
        <f t="shared" si="93"/>
        <v/>
      </c>
      <c r="Y198" s="73" t="str">
        <f t="shared" si="94"/>
        <v/>
      </c>
      <c r="Z198" s="26" t="str">
        <f t="shared" si="95"/>
        <v/>
      </c>
      <c r="AA198" s="26" t="str">
        <f t="shared" si="96"/>
        <v/>
      </c>
      <c r="AB198" s="26" t="str">
        <f t="shared" si="97"/>
        <v/>
      </c>
      <c r="AC198" s="26" t="str">
        <f t="shared" si="98"/>
        <v/>
      </c>
      <c r="AD198" s="26" t="str">
        <f t="shared" si="99"/>
        <v/>
      </c>
      <c r="AE198" s="26" t="str">
        <f t="shared" si="100"/>
        <v/>
      </c>
      <c r="AF198" s="73" t="str">
        <f t="shared" si="101"/>
        <v/>
      </c>
    </row>
    <row r="199" spans="1:32" ht="24" x14ac:dyDescent="0.55000000000000004">
      <c r="A199" s="13" t="str">
        <f t="shared" si="35"/>
        <v>/* 30 */   [ac("", "cp0","")],</v>
      </c>
      <c r="B199" s="13">
        <f t="shared" si="62"/>
        <v>30</v>
      </c>
      <c r="C199" s="14" t="str">
        <f t="shared" si="75"/>
        <v>/* 30 */   [ac("", "cp0","")],</v>
      </c>
      <c r="D199" s="14" t="str">
        <f t="shared" si="76"/>
        <v>hay letras</v>
      </c>
      <c r="E199" s="72" t="s">
        <v>1211</v>
      </c>
      <c r="F199" s="46" t="str">
        <f t="shared" si="77"/>
        <v/>
      </c>
      <c r="G199" s="45" t="s">
        <v>1212</v>
      </c>
      <c r="H199" s="46" t="str">
        <f t="shared" si="78"/>
        <v/>
      </c>
      <c r="I199" s="45" t="s">
        <v>1213</v>
      </c>
      <c r="J199" s="24" t="str">
        <f t="shared" si="79"/>
        <v/>
      </c>
      <c r="K199" s="73" t="str">
        <f t="shared" si="80"/>
        <v/>
      </c>
      <c r="L199" s="48" t="str">
        <f t="shared" si="81"/>
        <v/>
      </c>
      <c r="M199" s="54" t="str">
        <f t="shared" si="82"/>
        <v/>
      </c>
      <c r="N199" s="55" t="str">
        <f t="shared" si="83"/>
        <v/>
      </c>
      <c r="O199" s="48" t="str">
        <f t="shared" si="84"/>
        <v/>
      </c>
      <c r="P199" s="55" t="str">
        <f t="shared" si="85"/>
        <v/>
      </c>
      <c r="Q199" s="26" t="str">
        <f t="shared" si="86"/>
        <v/>
      </c>
      <c r="R199" s="73" t="str">
        <f t="shared" si="87"/>
        <v/>
      </c>
      <c r="S199" s="46" t="str">
        <f t="shared" si="88"/>
        <v/>
      </c>
      <c r="T199" s="45" t="str">
        <f t="shared" si="89"/>
        <v/>
      </c>
      <c r="U199" s="45" t="str">
        <f t="shared" si="90"/>
        <v/>
      </c>
      <c r="V199" s="46" t="str">
        <f t="shared" si="91"/>
        <v/>
      </c>
      <c r="W199" s="45" t="str">
        <f t="shared" si="92"/>
        <v/>
      </c>
      <c r="X199" s="24" t="str">
        <f t="shared" si="93"/>
        <v/>
      </c>
      <c r="Y199" s="73" t="str">
        <f t="shared" si="94"/>
        <v/>
      </c>
      <c r="Z199" s="26" t="str">
        <f t="shared" si="95"/>
        <v/>
      </c>
      <c r="AA199" s="26" t="str">
        <f t="shared" si="96"/>
        <v/>
      </c>
      <c r="AB199" s="26" t="str">
        <f t="shared" si="97"/>
        <v/>
      </c>
      <c r="AC199" s="26" t="str">
        <f t="shared" si="98"/>
        <v/>
      </c>
      <c r="AD199" s="26" t="str">
        <f t="shared" si="99"/>
        <v/>
      </c>
      <c r="AE199" s="26" t="str">
        <f t="shared" si="100"/>
        <v/>
      </c>
      <c r="AF199" s="73" t="str">
        <f t="shared" si="101"/>
        <v/>
      </c>
    </row>
    <row r="200" spans="1:32" ht="24" x14ac:dyDescent="0.55000000000000004">
      <c r="A200" s="13" t="str">
        <f t="shared" si="35"/>
        <v>/* 31 */   [ac("", "cp0","")],</v>
      </c>
      <c r="B200" s="13">
        <f t="shared" si="62"/>
        <v>31</v>
      </c>
      <c r="C200" s="14" t="str">
        <f t="shared" si="75"/>
        <v>/* 31*/      [ac("Fa#", "cp14","")],</v>
      </c>
      <c r="D200" s="14" t="str">
        <f t="shared" si="76"/>
        <v>hay letras</v>
      </c>
      <c r="E200" s="72" t="s">
        <v>1211</v>
      </c>
      <c r="F200" s="46" t="str">
        <f t="shared" si="77"/>
        <v>Fa#</v>
      </c>
      <c r="G200" s="45" t="s">
        <v>1212</v>
      </c>
      <c r="H200" s="46">
        <f t="shared" si="78"/>
        <v>14</v>
      </c>
      <c r="I200" s="45" t="s">
        <v>1213</v>
      </c>
      <c r="J200" s="24" t="str">
        <f t="shared" si="79"/>
        <v/>
      </c>
      <c r="K200" s="73" t="str">
        <f t="shared" si="80"/>
        <v>")],</v>
      </c>
      <c r="L200" s="48" t="str">
        <f t="shared" si="81"/>
        <v/>
      </c>
      <c r="M200" s="54" t="str">
        <f t="shared" si="82"/>
        <v/>
      </c>
      <c r="N200" s="55" t="str">
        <f t="shared" si="83"/>
        <v/>
      </c>
      <c r="O200" s="48" t="str">
        <f t="shared" si="84"/>
        <v/>
      </c>
      <c r="P200" s="55" t="str">
        <f t="shared" si="85"/>
        <v/>
      </c>
      <c r="Q200" s="26" t="str">
        <f t="shared" si="86"/>
        <v/>
      </c>
      <c r="R200" s="73" t="str">
        <f t="shared" si="87"/>
        <v/>
      </c>
      <c r="S200" s="46" t="str">
        <f t="shared" si="88"/>
        <v/>
      </c>
      <c r="T200" s="45" t="str">
        <f t="shared" si="89"/>
        <v/>
      </c>
      <c r="U200" s="45" t="str">
        <f t="shared" si="90"/>
        <v/>
      </c>
      <c r="V200" s="46" t="str">
        <f t="shared" si="91"/>
        <v/>
      </c>
      <c r="W200" s="45" t="str">
        <f t="shared" si="92"/>
        <v/>
      </c>
      <c r="X200" s="24" t="str">
        <f t="shared" si="93"/>
        <v/>
      </c>
      <c r="Y200" s="73" t="str">
        <f t="shared" si="94"/>
        <v/>
      </c>
      <c r="Z200" s="26" t="str">
        <f t="shared" si="95"/>
        <v/>
      </c>
      <c r="AA200" s="26" t="str">
        <f t="shared" si="96"/>
        <v/>
      </c>
      <c r="AB200" s="26" t="str">
        <f t="shared" si="97"/>
        <v/>
      </c>
      <c r="AC200" s="26" t="str">
        <f t="shared" si="98"/>
        <v/>
      </c>
      <c r="AD200" s="26" t="str">
        <f t="shared" si="99"/>
        <v/>
      </c>
      <c r="AE200" s="26" t="str">
        <f t="shared" si="100"/>
        <v/>
      </c>
      <c r="AF200" s="73" t="str">
        <f t="shared" si="101"/>
        <v/>
      </c>
    </row>
    <row r="201" spans="1:32" ht="24" x14ac:dyDescent="0.55000000000000004">
      <c r="A201" s="13" t="str">
        <f t="shared" si="35"/>
        <v>/* 32 */   [ac("", "cp0","")],</v>
      </c>
      <c r="B201" s="13">
        <f t="shared" si="62"/>
        <v>32</v>
      </c>
      <c r="C201" s="14" t="str">
        <f t="shared" si="75"/>
        <v/>
      </c>
      <c r="D201" s="14" t="str">
        <f t="shared" si="76"/>
        <v/>
      </c>
      <c r="E201" s="72" t="s">
        <v>1211</v>
      </c>
      <c r="F201" s="46" t="str">
        <f t="shared" si="77"/>
        <v/>
      </c>
      <c r="G201" s="45" t="s">
        <v>1212</v>
      </c>
      <c r="H201" s="46" t="str">
        <f t="shared" si="78"/>
        <v/>
      </c>
      <c r="I201" s="45" t="s">
        <v>1213</v>
      </c>
      <c r="J201" s="24" t="str">
        <f t="shared" si="79"/>
        <v/>
      </c>
      <c r="K201" s="73" t="str">
        <f t="shared" si="80"/>
        <v/>
      </c>
      <c r="L201" s="48" t="str">
        <f t="shared" si="81"/>
        <v/>
      </c>
      <c r="M201" s="54" t="str">
        <f t="shared" si="82"/>
        <v/>
      </c>
      <c r="N201" s="55" t="str">
        <f t="shared" si="83"/>
        <v/>
      </c>
      <c r="O201" s="48" t="str">
        <f t="shared" si="84"/>
        <v/>
      </c>
      <c r="P201" s="55" t="str">
        <f t="shared" si="85"/>
        <v/>
      </c>
      <c r="Q201" s="26" t="str">
        <f t="shared" si="86"/>
        <v/>
      </c>
      <c r="R201" s="73" t="str">
        <f t="shared" si="87"/>
        <v/>
      </c>
      <c r="S201" s="46" t="str">
        <f t="shared" si="88"/>
        <v/>
      </c>
      <c r="T201" s="45" t="str">
        <f t="shared" si="89"/>
        <v/>
      </c>
      <c r="U201" s="45" t="str">
        <f t="shared" si="90"/>
        <v/>
      </c>
      <c r="V201" s="46" t="str">
        <f t="shared" si="91"/>
        <v/>
      </c>
      <c r="W201" s="45" t="str">
        <f t="shared" si="92"/>
        <v/>
      </c>
      <c r="X201" s="24" t="str">
        <f t="shared" si="93"/>
        <v/>
      </c>
      <c r="Y201" s="73" t="str">
        <f t="shared" si="94"/>
        <v/>
      </c>
      <c r="Z201" s="26" t="str">
        <f t="shared" si="95"/>
        <v/>
      </c>
      <c r="AA201" s="26" t="str">
        <f t="shared" si="96"/>
        <v/>
      </c>
      <c r="AB201" s="26" t="str">
        <f t="shared" si="97"/>
        <v/>
      </c>
      <c r="AC201" s="26" t="str">
        <f t="shared" si="98"/>
        <v/>
      </c>
      <c r="AD201" s="26" t="str">
        <f t="shared" si="99"/>
        <v/>
      </c>
      <c r="AE201" s="26" t="str">
        <f t="shared" si="100"/>
        <v/>
      </c>
      <c r="AF201" s="73" t="str">
        <f t="shared" si="101"/>
        <v/>
      </c>
    </row>
    <row r="202" spans="1:32" ht="24" x14ac:dyDescent="0.55000000000000004">
      <c r="A202" s="13" t="str">
        <f t="shared" si="35"/>
        <v>/* 33 */   [ac("", "cp0","")],</v>
      </c>
      <c r="B202" s="13">
        <f t="shared" si="62"/>
        <v>33</v>
      </c>
      <c r="C202" s="14" t="str">
        <f t="shared" si="75"/>
        <v/>
      </c>
      <c r="D202" s="14" t="str">
        <f t="shared" si="76"/>
        <v/>
      </c>
      <c r="E202" s="72" t="s">
        <v>1211</v>
      </c>
      <c r="F202" s="46" t="str">
        <f t="shared" si="77"/>
        <v/>
      </c>
      <c r="G202" s="45" t="s">
        <v>1212</v>
      </c>
      <c r="H202" s="46" t="str">
        <f t="shared" si="78"/>
        <v/>
      </c>
      <c r="I202" s="45" t="s">
        <v>1213</v>
      </c>
      <c r="J202" s="24" t="str">
        <f t="shared" si="79"/>
        <v/>
      </c>
      <c r="K202" s="73" t="str">
        <f t="shared" si="80"/>
        <v/>
      </c>
      <c r="L202" s="48" t="str">
        <f t="shared" si="81"/>
        <v/>
      </c>
      <c r="M202" s="54" t="str">
        <f t="shared" si="82"/>
        <v/>
      </c>
      <c r="N202" s="55" t="str">
        <f t="shared" si="83"/>
        <v/>
      </c>
      <c r="O202" s="48" t="str">
        <f t="shared" si="84"/>
        <v/>
      </c>
      <c r="P202" s="55" t="str">
        <f t="shared" si="85"/>
        <v/>
      </c>
      <c r="Q202" s="26" t="str">
        <f t="shared" si="86"/>
        <v/>
      </c>
      <c r="R202" s="73" t="str">
        <f t="shared" si="87"/>
        <v/>
      </c>
      <c r="S202" s="46" t="str">
        <f t="shared" si="88"/>
        <v/>
      </c>
      <c r="T202" s="45" t="str">
        <f t="shared" si="89"/>
        <v/>
      </c>
      <c r="U202" s="45" t="str">
        <f t="shared" si="90"/>
        <v/>
      </c>
      <c r="V202" s="46" t="str">
        <f t="shared" si="91"/>
        <v/>
      </c>
      <c r="W202" s="45" t="str">
        <f t="shared" si="92"/>
        <v/>
      </c>
      <c r="X202" s="24" t="str">
        <f t="shared" si="93"/>
        <v/>
      </c>
      <c r="Y202" s="73" t="str">
        <f t="shared" si="94"/>
        <v/>
      </c>
      <c r="Z202" s="26" t="str">
        <f t="shared" si="95"/>
        <v/>
      </c>
      <c r="AA202" s="26" t="str">
        <f t="shared" si="96"/>
        <v/>
      </c>
      <c r="AB202" s="26" t="str">
        <f t="shared" si="97"/>
        <v/>
      </c>
      <c r="AC202" s="26" t="str">
        <f t="shared" si="98"/>
        <v/>
      </c>
      <c r="AD202" s="26" t="str">
        <f t="shared" si="99"/>
        <v/>
      </c>
      <c r="AE202" s="26" t="str">
        <f t="shared" si="100"/>
        <v/>
      </c>
      <c r="AF202" s="73" t="str">
        <f t="shared" si="101"/>
        <v/>
      </c>
    </row>
    <row r="203" spans="1:32" ht="24" x14ac:dyDescent="0.55000000000000004">
      <c r="A203" s="13" t="str">
        <f t="shared" si="35"/>
        <v>/* 34 */   [ac("", "cp0","")],</v>
      </c>
      <c r="B203" s="13">
        <f t="shared" si="62"/>
        <v>34</v>
      </c>
      <c r="C203" s="14" t="str">
        <f t="shared" si="75"/>
        <v/>
      </c>
      <c r="D203" s="14" t="str">
        <f t="shared" si="76"/>
        <v/>
      </c>
      <c r="E203" s="72" t="s">
        <v>1211</v>
      </c>
      <c r="F203" s="46" t="str">
        <f t="shared" si="77"/>
        <v/>
      </c>
      <c r="G203" s="45" t="s">
        <v>1212</v>
      </c>
      <c r="H203" s="46" t="str">
        <f t="shared" si="78"/>
        <v/>
      </c>
      <c r="I203" s="45" t="s">
        <v>1213</v>
      </c>
      <c r="J203" s="24" t="str">
        <f t="shared" si="79"/>
        <v/>
      </c>
      <c r="K203" s="73" t="str">
        <f t="shared" si="80"/>
        <v/>
      </c>
      <c r="L203" s="48" t="str">
        <f t="shared" si="81"/>
        <v/>
      </c>
      <c r="M203" s="54" t="str">
        <f t="shared" si="82"/>
        <v/>
      </c>
      <c r="N203" s="55" t="str">
        <f t="shared" si="83"/>
        <v/>
      </c>
      <c r="O203" s="48" t="str">
        <f t="shared" si="84"/>
        <v/>
      </c>
      <c r="P203" s="55" t="str">
        <f t="shared" si="85"/>
        <v/>
      </c>
      <c r="Q203" s="26" t="str">
        <f t="shared" si="86"/>
        <v/>
      </c>
      <c r="R203" s="73" t="str">
        <f t="shared" si="87"/>
        <v/>
      </c>
      <c r="S203" s="46" t="str">
        <f t="shared" si="88"/>
        <v/>
      </c>
      <c r="T203" s="45" t="str">
        <f t="shared" si="89"/>
        <v/>
      </c>
      <c r="U203" s="45" t="str">
        <f t="shared" si="90"/>
        <v/>
      </c>
      <c r="V203" s="46" t="str">
        <f t="shared" si="91"/>
        <v/>
      </c>
      <c r="W203" s="45" t="str">
        <f t="shared" si="92"/>
        <v/>
      </c>
      <c r="X203" s="24" t="str">
        <f t="shared" si="93"/>
        <v/>
      </c>
      <c r="Y203" s="73" t="str">
        <f t="shared" si="94"/>
        <v/>
      </c>
      <c r="Z203" s="26" t="str">
        <f t="shared" si="95"/>
        <v/>
      </c>
      <c r="AA203" s="26" t="str">
        <f t="shared" si="96"/>
        <v/>
      </c>
      <c r="AB203" s="26" t="str">
        <f t="shared" si="97"/>
        <v/>
      </c>
      <c r="AC203" s="26" t="str">
        <f t="shared" si="98"/>
        <v/>
      </c>
      <c r="AD203" s="26" t="str">
        <f t="shared" si="99"/>
        <v/>
      </c>
      <c r="AE203" s="26" t="str">
        <f t="shared" si="100"/>
        <v/>
      </c>
      <c r="AF203" s="73" t="str">
        <f t="shared" si="101"/>
        <v/>
      </c>
    </row>
    <row r="204" spans="1:32" ht="24" x14ac:dyDescent="0.55000000000000004">
      <c r="A204" s="13" t="str">
        <f t="shared" si="35"/>
        <v>/* 35 */   [ac("", "cp0","")],</v>
      </c>
      <c r="B204" s="13">
        <f t="shared" si="62"/>
        <v>35</v>
      </c>
      <c r="C204" s="14" t="str">
        <f t="shared" si="75"/>
        <v/>
      </c>
      <c r="D204" s="14" t="str">
        <f t="shared" si="76"/>
        <v/>
      </c>
      <c r="E204" s="72" t="s">
        <v>1211</v>
      </c>
      <c r="F204" s="46" t="str">
        <f t="shared" si="77"/>
        <v/>
      </c>
      <c r="G204" s="45" t="s">
        <v>1212</v>
      </c>
      <c r="H204" s="46" t="str">
        <f t="shared" si="78"/>
        <v/>
      </c>
      <c r="I204" s="45" t="s">
        <v>1213</v>
      </c>
      <c r="J204" s="24" t="str">
        <f t="shared" si="79"/>
        <v/>
      </c>
      <c r="K204" s="73" t="str">
        <f t="shared" si="80"/>
        <v/>
      </c>
      <c r="L204" s="48" t="str">
        <f t="shared" si="81"/>
        <v/>
      </c>
      <c r="M204" s="54" t="str">
        <f t="shared" si="82"/>
        <v/>
      </c>
      <c r="N204" s="55" t="str">
        <f t="shared" si="83"/>
        <v/>
      </c>
      <c r="O204" s="48" t="str">
        <f t="shared" si="84"/>
        <v/>
      </c>
      <c r="P204" s="55" t="str">
        <f t="shared" si="85"/>
        <v/>
      </c>
      <c r="Q204" s="26" t="str">
        <f t="shared" si="86"/>
        <v/>
      </c>
      <c r="R204" s="73" t="str">
        <f t="shared" si="87"/>
        <v/>
      </c>
      <c r="S204" s="46" t="str">
        <f t="shared" si="88"/>
        <v/>
      </c>
      <c r="T204" s="45" t="str">
        <f t="shared" si="89"/>
        <v/>
      </c>
      <c r="U204" s="45" t="str">
        <f t="shared" si="90"/>
        <v/>
      </c>
      <c r="V204" s="46" t="str">
        <f t="shared" si="91"/>
        <v/>
      </c>
      <c r="W204" s="45" t="str">
        <f t="shared" si="92"/>
        <v/>
      </c>
      <c r="X204" s="24" t="str">
        <f t="shared" si="93"/>
        <v/>
      </c>
      <c r="Y204" s="73" t="str">
        <f t="shared" si="94"/>
        <v/>
      </c>
      <c r="Z204" s="26" t="str">
        <f t="shared" si="95"/>
        <v/>
      </c>
      <c r="AA204" s="26" t="str">
        <f t="shared" si="96"/>
        <v/>
      </c>
      <c r="AB204" s="26" t="str">
        <f t="shared" si="97"/>
        <v/>
      </c>
      <c r="AC204" s="26" t="str">
        <f t="shared" si="98"/>
        <v/>
      </c>
      <c r="AD204" s="26" t="str">
        <f t="shared" si="99"/>
        <v/>
      </c>
      <c r="AE204" s="26" t="str">
        <f t="shared" si="100"/>
        <v/>
      </c>
      <c r="AF204" s="73" t="str">
        <f t="shared" si="101"/>
        <v/>
      </c>
    </row>
    <row r="205" spans="1:32" ht="24" x14ac:dyDescent="0.55000000000000004">
      <c r="A205" s="13" t="str">
        <f t="shared" si="35"/>
        <v>/* 36 */   [ac("", "cp0","")],</v>
      </c>
      <c r="B205" s="13">
        <f t="shared" si="62"/>
        <v>36</v>
      </c>
      <c r="C205" s="14" t="str">
        <f t="shared" si="75"/>
        <v/>
      </c>
      <c r="D205" s="14" t="str">
        <f t="shared" si="76"/>
        <v/>
      </c>
      <c r="E205" s="72" t="s">
        <v>1211</v>
      </c>
      <c r="F205" s="46" t="str">
        <f t="shared" si="77"/>
        <v/>
      </c>
      <c r="G205" s="45" t="s">
        <v>1212</v>
      </c>
      <c r="H205" s="46" t="str">
        <f t="shared" si="78"/>
        <v/>
      </c>
      <c r="I205" s="45" t="s">
        <v>1213</v>
      </c>
      <c r="J205" s="24" t="str">
        <f t="shared" si="79"/>
        <v/>
      </c>
      <c r="K205" s="73" t="str">
        <f t="shared" si="80"/>
        <v/>
      </c>
      <c r="L205" s="48" t="str">
        <f t="shared" si="81"/>
        <v/>
      </c>
      <c r="M205" s="54" t="str">
        <f t="shared" si="82"/>
        <v/>
      </c>
      <c r="N205" s="55" t="str">
        <f t="shared" si="83"/>
        <v/>
      </c>
      <c r="O205" s="48" t="str">
        <f t="shared" si="84"/>
        <v/>
      </c>
      <c r="P205" s="55" t="str">
        <f t="shared" si="85"/>
        <v/>
      </c>
      <c r="Q205" s="26" t="str">
        <f t="shared" si="86"/>
        <v/>
      </c>
      <c r="R205" s="73" t="str">
        <f t="shared" si="87"/>
        <v/>
      </c>
      <c r="S205" s="46" t="str">
        <f t="shared" si="88"/>
        <v/>
      </c>
      <c r="T205" s="45" t="str">
        <f t="shared" si="89"/>
        <v/>
      </c>
      <c r="U205" s="45" t="str">
        <f t="shared" si="90"/>
        <v/>
      </c>
      <c r="V205" s="46" t="str">
        <f t="shared" si="91"/>
        <v/>
      </c>
      <c r="W205" s="45" t="str">
        <f t="shared" si="92"/>
        <v/>
      </c>
      <c r="X205" s="24" t="str">
        <f t="shared" si="93"/>
        <v/>
      </c>
      <c r="Y205" s="73" t="str">
        <f t="shared" si="94"/>
        <v/>
      </c>
      <c r="Z205" s="26" t="str">
        <f t="shared" si="95"/>
        <v/>
      </c>
      <c r="AA205" s="26" t="str">
        <f t="shared" si="96"/>
        <v/>
      </c>
      <c r="AB205" s="26" t="str">
        <f t="shared" si="97"/>
        <v/>
      </c>
      <c r="AC205" s="26" t="str">
        <f t="shared" si="98"/>
        <v/>
      </c>
      <c r="AD205" s="26" t="str">
        <f t="shared" si="99"/>
        <v/>
      </c>
      <c r="AE205" s="26" t="str">
        <f t="shared" si="100"/>
        <v/>
      </c>
      <c r="AF205" s="73" t="str">
        <f t="shared" si="101"/>
        <v/>
      </c>
    </row>
    <row r="206" spans="1:32" ht="24" x14ac:dyDescent="0.55000000000000004">
      <c r="A206" s="13" t="str">
        <f t="shared" si="35"/>
        <v>/* 37 */   [ac("", "cp0","")],</v>
      </c>
      <c r="B206" s="13">
        <f t="shared" si="62"/>
        <v>37</v>
      </c>
      <c r="C206" s="14" t="str">
        <f t="shared" si="75"/>
        <v/>
      </c>
      <c r="D206" s="14" t="str">
        <f t="shared" si="76"/>
        <v/>
      </c>
      <c r="E206" s="72" t="s">
        <v>1211</v>
      </c>
      <c r="F206" s="46" t="str">
        <f t="shared" si="77"/>
        <v/>
      </c>
      <c r="G206" s="45" t="s">
        <v>1212</v>
      </c>
      <c r="H206" s="46" t="str">
        <f t="shared" si="78"/>
        <v/>
      </c>
      <c r="I206" s="45" t="s">
        <v>1213</v>
      </c>
      <c r="J206" s="24" t="str">
        <f t="shared" si="79"/>
        <v/>
      </c>
      <c r="K206" s="73" t="str">
        <f t="shared" si="80"/>
        <v/>
      </c>
      <c r="L206" s="48" t="str">
        <f t="shared" si="81"/>
        <v/>
      </c>
      <c r="M206" s="54" t="str">
        <f t="shared" si="82"/>
        <v/>
      </c>
      <c r="N206" s="55" t="str">
        <f t="shared" si="83"/>
        <v/>
      </c>
      <c r="O206" s="48" t="str">
        <f t="shared" si="84"/>
        <v/>
      </c>
      <c r="P206" s="55" t="str">
        <f t="shared" si="85"/>
        <v/>
      </c>
      <c r="Q206" s="26" t="str">
        <f t="shared" si="86"/>
        <v/>
      </c>
      <c r="R206" s="73" t="str">
        <f t="shared" si="87"/>
        <v/>
      </c>
      <c r="S206" s="46" t="str">
        <f t="shared" si="88"/>
        <v/>
      </c>
      <c r="T206" s="45" t="str">
        <f t="shared" si="89"/>
        <v/>
      </c>
      <c r="U206" s="45" t="str">
        <f t="shared" si="90"/>
        <v/>
      </c>
      <c r="V206" s="46" t="str">
        <f t="shared" si="91"/>
        <v/>
      </c>
      <c r="W206" s="45" t="str">
        <f t="shared" si="92"/>
        <v/>
      </c>
      <c r="X206" s="24" t="str">
        <f t="shared" si="93"/>
        <v/>
      </c>
      <c r="Y206" s="73" t="str">
        <f t="shared" si="94"/>
        <v/>
      </c>
      <c r="Z206" s="26" t="str">
        <f t="shared" si="95"/>
        <v/>
      </c>
      <c r="AA206" s="26" t="str">
        <f t="shared" si="96"/>
        <v/>
      </c>
      <c r="AB206" s="26" t="str">
        <f t="shared" si="97"/>
        <v/>
      </c>
      <c r="AC206" s="26" t="str">
        <f t="shared" si="98"/>
        <v/>
      </c>
      <c r="AD206" s="26" t="str">
        <f t="shared" si="99"/>
        <v/>
      </c>
      <c r="AE206" s="26" t="str">
        <f t="shared" si="100"/>
        <v/>
      </c>
      <c r="AF206" s="73" t="str">
        <f t="shared" si="101"/>
        <v/>
      </c>
    </row>
    <row r="207" spans="1:32" ht="24" x14ac:dyDescent="0.55000000000000004">
      <c r="A207" s="13" t="str">
        <f t="shared" si="35"/>
        <v>/* 38 */   [ac("", "cp0","")],</v>
      </c>
      <c r="B207" s="13">
        <f t="shared" si="62"/>
        <v>38</v>
      </c>
      <c r="C207" s="14" t="str">
        <f t="shared" si="75"/>
        <v/>
      </c>
      <c r="D207" s="14" t="str">
        <f t="shared" si="76"/>
        <v/>
      </c>
      <c r="E207" s="72" t="s">
        <v>1211</v>
      </c>
      <c r="F207" s="46" t="str">
        <f t="shared" si="77"/>
        <v/>
      </c>
      <c r="G207" s="45" t="s">
        <v>1212</v>
      </c>
      <c r="H207" s="46" t="str">
        <f t="shared" si="78"/>
        <v/>
      </c>
      <c r="I207" s="45" t="s">
        <v>1213</v>
      </c>
      <c r="J207" s="24" t="str">
        <f t="shared" si="79"/>
        <v/>
      </c>
      <c r="K207" s="73" t="str">
        <f t="shared" si="80"/>
        <v/>
      </c>
      <c r="L207" s="48" t="str">
        <f t="shared" si="81"/>
        <v/>
      </c>
      <c r="M207" s="54" t="str">
        <f t="shared" si="82"/>
        <v/>
      </c>
      <c r="N207" s="55" t="str">
        <f t="shared" si="83"/>
        <v/>
      </c>
      <c r="O207" s="48" t="str">
        <f t="shared" si="84"/>
        <v/>
      </c>
      <c r="P207" s="55" t="str">
        <f t="shared" si="85"/>
        <v/>
      </c>
      <c r="Q207" s="26" t="str">
        <f t="shared" si="86"/>
        <v/>
      </c>
      <c r="R207" s="73" t="str">
        <f t="shared" si="87"/>
        <v/>
      </c>
      <c r="S207" s="46" t="str">
        <f t="shared" si="88"/>
        <v/>
      </c>
      <c r="T207" s="45" t="str">
        <f t="shared" si="89"/>
        <v/>
      </c>
      <c r="U207" s="45" t="str">
        <f t="shared" si="90"/>
        <v/>
      </c>
      <c r="V207" s="46" t="str">
        <f t="shared" si="91"/>
        <v/>
      </c>
      <c r="W207" s="45" t="str">
        <f t="shared" si="92"/>
        <v/>
      </c>
      <c r="X207" s="24" t="str">
        <f t="shared" si="93"/>
        <v/>
      </c>
      <c r="Y207" s="73" t="str">
        <f t="shared" si="94"/>
        <v/>
      </c>
      <c r="Z207" s="26" t="str">
        <f t="shared" si="95"/>
        <v/>
      </c>
      <c r="AA207" s="26" t="str">
        <f t="shared" si="96"/>
        <v/>
      </c>
      <c r="AB207" s="26" t="str">
        <f t="shared" si="97"/>
        <v/>
      </c>
      <c r="AC207" s="26" t="str">
        <f t="shared" si="98"/>
        <v/>
      </c>
      <c r="AD207" s="26" t="str">
        <f t="shared" si="99"/>
        <v/>
      </c>
      <c r="AE207" s="26" t="str">
        <f t="shared" si="100"/>
        <v/>
      </c>
      <c r="AF207" s="73" t="str">
        <f t="shared" si="101"/>
        <v/>
      </c>
    </row>
    <row r="208" spans="1:32" ht="24" x14ac:dyDescent="0.55000000000000004">
      <c r="A208" s="13" t="str">
        <f t="shared" si="35"/>
        <v>/* 39 */   [ac("", "cp0","")],</v>
      </c>
      <c r="B208" s="13">
        <f t="shared" si="62"/>
        <v>39</v>
      </c>
      <c r="C208" s="14" t="str">
        <f t="shared" si="75"/>
        <v/>
      </c>
      <c r="D208" s="14" t="str">
        <f t="shared" si="76"/>
        <v/>
      </c>
      <c r="E208" s="72" t="s">
        <v>1211</v>
      </c>
      <c r="F208" s="46" t="str">
        <f t="shared" si="77"/>
        <v/>
      </c>
      <c r="G208" s="45" t="s">
        <v>1212</v>
      </c>
      <c r="H208" s="46" t="str">
        <f t="shared" si="78"/>
        <v/>
      </c>
      <c r="I208" s="45" t="s">
        <v>1213</v>
      </c>
      <c r="J208" s="24" t="str">
        <f t="shared" si="79"/>
        <v/>
      </c>
      <c r="K208" s="73" t="str">
        <f t="shared" si="80"/>
        <v/>
      </c>
      <c r="L208" s="48" t="str">
        <f t="shared" si="81"/>
        <v/>
      </c>
      <c r="M208" s="54" t="str">
        <f t="shared" si="82"/>
        <v/>
      </c>
      <c r="N208" s="55" t="str">
        <f t="shared" si="83"/>
        <v/>
      </c>
      <c r="O208" s="48" t="str">
        <f t="shared" si="84"/>
        <v/>
      </c>
      <c r="P208" s="55" t="str">
        <f t="shared" si="85"/>
        <v/>
      </c>
      <c r="Q208" s="26" t="str">
        <f t="shared" si="86"/>
        <v/>
      </c>
      <c r="R208" s="73" t="str">
        <f t="shared" si="87"/>
        <v/>
      </c>
      <c r="S208" s="46" t="str">
        <f t="shared" si="88"/>
        <v/>
      </c>
      <c r="T208" s="45" t="str">
        <f t="shared" si="89"/>
        <v/>
      </c>
      <c r="U208" s="45" t="str">
        <f t="shared" si="90"/>
        <v/>
      </c>
      <c r="V208" s="46" t="str">
        <f t="shared" si="91"/>
        <v/>
      </c>
      <c r="W208" s="45" t="str">
        <f t="shared" si="92"/>
        <v/>
      </c>
      <c r="X208" s="24" t="str">
        <f t="shared" si="93"/>
        <v/>
      </c>
      <c r="Y208" s="73" t="str">
        <f t="shared" si="94"/>
        <v/>
      </c>
      <c r="Z208" s="26" t="str">
        <f t="shared" si="95"/>
        <v/>
      </c>
      <c r="AA208" s="26" t="str">
        <f t="shared" si="96"/>
        <v/>
      </c>
      <c r="AB208" s="26" t="str">
        <f t="shared" si="97"/>
        <v/>
      </c>
      <c r="AC208" s="26" t="str">
        <f t="shared" si="98"/>
        <v/>
      </c>
      <c r="AD208" s="26" t="str">
        <f t="shared" si="99"/>
        <v/>
      </c>
      <c r="AE208" s="26" t="str">
        <f t="shared" si="100"/>
        <v/>
      </c>
      <c r="AF208" s="73" t="str">
        <f t="shared" si="101"/>
        <v/>
      </c>
    </row>
    <row r="209" spans="1:32" ht="24" x14ac:dyDescent="0.55000000000000004">
      <c r="A209" s="13" t="str">
        <f t="shared" si="35"/>
        <v>/* 40 */   [ac("", "cp0","")],</v>
      </c>
      <c r="B209" s="13">
        <f t="shared" si="62"/>
        <v>40</v>
      </c>
      <c r="C209" s="14" t="str">
        <f t="shared" si="75"/>
        <v/>
      </c>
      <c r="D209" s="14" t="str">
        <f t="shared" si="76"/>
        <v/>
      </c>
      <c r="E209" s="72" t="s">
        <v>1211</v>
      </c>
      <c r="F209" s="46" t="str">
        <f t="shared" si="77"/>
        <v/>
      </c>
      <c r="G209" s="45" t="s">
        <v>1212</v>
      </c>
      <c r="H209" s="46" t="str">
        <f t="shared" si="78"/>
        <v/>
      </c>
      <c r="I209" s="45" t="s">
        <v>1213</v>
      </c>
      <c r="J209" s="24" t="str">
        <f t="shared" si="79"/>
        <v/>
      </c>
      <c r="K209" s="73" t="str">
        <f t="shared" si="80"/>
        <v/>
      </c>
      <c r="L209" s="48" t="str">
        <f t="shared" si="81"/>
        <v/>
      </c>
      <c r="M209" s="54" t="str">
        <f t="shared" si="82"/>
        <v/>
      </c>
      <c r="N209" s="55" t="str">
        <f t="shared" si="83"/>
        <v/>
      </c>
      <c r="O209" s="48" t="str">
        <f t="shared" si="84"/>
        <v/>
      </c>
      <c r="P209" s="55" t="str">
        <f t="shared" si="85"/>
        <v/>
      </c>
      <c r="Q209" s="26" t="str">
        <f t="shared" si="86"/>
        <v/>
      </c>
      <c r="R209" s="73" t="str">
        <f t="shared" si="87"/>
        <v/>
      </c>
      <c r="S209" s="46" t="str">
        <f t="shared" si="88"/>
        <v/>
      </c>
      <c r="T209" s="45" t="str">
        <f t="shared" si="89"/>
        <v/>
      </c>
      <c r="U209" s="45" t="str">
        <f t="shared" si="90"/>
        <v/>
      </c>
      <c r="V209" s="46" t="str">
        <f t="shared" si="91"/>
        <v/>
      </c>
      <c r="W209" s="45" t="str">
        <f t="shared" si="92"/>
        <v/>
      </c>
      <c r="X209" s="24" t="str">
        <f t="shared" si="93"/>
        <v/>
      </c>
      <c r="Y209" s="73" t="str">
        <f t="shared" si="94"/>
        <v/>
      </c>
      <c r="Z209" s="26" t="str">
        <f t="shared" si="95"/>
        <v/>
      </c>
      <c r="AA209" s="26" t="str">
        <f t="shared" si="96"/>
        <v/>
      </c>
      <c r="AB209" s="26" t="str">
        <f t="shared" si="97"/>
        <v/>
      </c>
      <c r="AC209" s="26" t="str">
        <f t="shared" si="98"/>
        <v/>
      </c>
      <c r="AD209" s="26" t="str">
        <f t="shared" si="99"/>
        <v/>
      </c>
      <c r="AE209" s="26" t="str">
        <f t="shared" si="100"/>
        <v/>
      </c>
      <c r="AF209" s="73" t="str">
        <f t="shared" si="101"/>
        <v/>
      </c>
    </row>
    <row r="210" spans="1:32" ht="24" x14ac:dyDescent="0.55000000000000004">
      <c r="A210" s="13" t="str">
        <f t="shared" si="35"/>
        <v>/* 41 */   [ac("", "cp0","")],</v>
      </c>
      <c r="B210" s="13">
        <f t="shared" si="62"/>
        <v>41</v>
      </c>
      <c r="C210" s="14" t="str">
        <f t="shared" si="75"/>
        <v/>
      </c>
      <c r="D210" s="14" t="str">
        <f t="shared" si="76"/>
        <v/>
      </c>
      <c r="E210" s="72" t="s">
        <v>1211</v>
      </c>
      <c r="F210" s="46" t="str">
        <f t="shared" si="77"/>
        <v/>
      </c>
      <c r="G210" s="45" t="s">
        <v>1212</v>
      </c>
      <c r="H210" s="46" t="str">
        <f t="shared" si="78"/>
        <v/>
      </c>
      <c r="I210" s="45" t="s">
        <v>1213</v>
      </c>
      <c r="J210" s="24" t="str">
        <f t="shared" si="79"/>
        <v/>
      </c>
      <c r="K210" s="73" t="str">
        <f t="shared" si="80"/>
        <v/>
      </c>
      <c r="L210" s="48" t="str">
        <f t="shared" si="81"/>
        <v/>
      </c>
      <c r="M210" s="54" t="str">
        <f t="shared" si="82"/>
        <v/>
      </c>
      <c r="N210" s="55" t="str">
        <f t="shared" si="83"/>
        <v/>
      </c>
      <c r="O210" s="48" t="str">
        <f t="shared" si="84"/>
        <v/>
      </c>
      <c r="P210" s="55" t="str">
        <f t="shared" si="85"/>
        <v/>
      </c>
      <c r="Q210" s="26" t="str">
        <f t="shared" si="86"/>
        <v/>
      </c>
      <c r="R210" s="73" t="str">
        <f t="shared" si="87"/>
        <v/>
      </c>
      <c r="S210" s="46" t="str">
        <f t="shared" si="88"/>
        <v/>
      </c>
      <c r="T210" s="45" t="str">
        <f t="shared" si="89"/>
        <v/>
      </c>
      <c r="U210" s="45" t="str">
        <f t="shared" si="90"/>
        <v/>
      </c>
      <c r="V210" s="46" t="str">
        <f t="shared" si="91"/>
        <v/>
      </c>
      <c r="W210" s="45" t="str">
        <f t="shared" si="92"/>
        <v/>
      </c>
      <c r="X210" s="24" t="str">
        <f t="shared" si="93"/>
        <v/>
      </c>
      <c r="Y210" s="73" t="str">
        <f t="shared" si="94"/>
        <v/>
      </c>
      <c r="Z210" s="26" t="str">
        <f t="shared" si="95"/>
        <v/>
      </c>
      <c r="AA210" s="26" t="str">
        <f t="shared" si="96"/>
        <v/>
      </c>
      <c r="AB210" s="26" t="str">
        <f t="shared" si="97"/>
        <v/>
      </c>
      <c r="AC210" s="26" t="str">
        <f t="shared" si="98"/>
        <v/>
      </c>
      <c r="AD210" s="26" t="str">
        <f t="shared" si="99"/>
        <v/>
      </c>
      <c r="AE210" s="26" t="str">
        <f t="shared" si="100"/>
        <v/>
      </c>
      <c r="AF210" s="73" t="str">
        <f t="shared" si="101"/>
        <v/>
      </c>
    </row>
    <row r="211" spans="1:32" x14ac:dyDescent="0.55000000000000004">
      <c r="C211" s="62" t="s">
        <v>1224</v>
      </c>
      <c r="M211" s="19"/>
      <c r="N211" s="56"/>
      <c r="P211" s="57"/>
    </row>
    <row r="212" spans="1:32" x14ac:dyDescent="0.55000000000000004">
      <c r="C212" s="62" t="s">
        <v>1225</v>
      </c>
      <c r="M212" s="19"/>
      <c r="N212" s="56"/>
    </row>
    <row r="214" spans="1:32" x14ac:dyDescent="0.55000000000000004">
      <c r="C214" s="60" t="s">
        <v>1332</v>
      </c>
    </row>
    <row r="215" spans="1:32" s="13" customFormat="1" x14ac:dyDescent="0.550000000000000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55000000000000004">
      <c r="C216" s="60" t="s">
        <v>1333</v>
      </c>
    </row>
    <row r="218" spans="1:32" ht="25.5" x14ac:dyDescent="0.55000000000000004">
      <c r="C218" s="65" t="s">
        <v>1343</v>
      </c>
    </row>
    <row r="219" spans="1:32" ht="25.5" x14ac:dyDescent="0.55000000000000004">
      <c r="C219" s="65" t="s">
        <v>1335</v>
      </c>
    </row>
    <row r="220" spans="1:32" ht="25.5" x14ac:dyDescent="0.55000000000000004">
      <c r="C220" s="65" t="s">
        <v>1344</v>
      </c>
    </row>
    <row r="221" spans="1:32" ht="25.5" x14ac:dyDescent="0.55000000000000004">
      <c r="C221" s="65" t="s">
        <v>1345</v>
      </c>
    </row>
    <row r="222" spans="1:32" s="13" customFormat="1" ht="25.5" x14ac:dyDescent="0.550000000000000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5.5" x14ac:dyDescent="0.550000000000000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57B710B-B1D6-4E2E-AE74-1C89BE3E49DE}"/>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6"/>
  <sheetViews>
    <sheetView tabSelected="1" zoomScale="160" zoomScaleNormal="160" workbookViewId="0">
      <selection activeCell="D1" sqref="D1"/>
    </sheetView>
  </sheetViews>
  <sheetFormatPr defaultRowHeight="14.5" x14ac:dyDescent="0.35"/>
  <cols>
    <col min="2" max="2" width="5.1796875" bestFit="1" customWidth="1"/>
    <col min="3" max="3" width="14.6328125" bestFit="1" customWidth="1"/>
    <col min="4" max="4" width="6.81640625" bestFit="1" customWidth="1"/>
    <col min="6" max="6" width="95.54296875" bestFit="1" customWidth="1"/>
  </cols>
  <sheetData>
    <row r="1" spans="1:6" x14ac:dyDescent="0.35">
      <c r="E1">
        <f>SUBTOTAL(3,Table57[Estado])</f>
        <v>8</v>
      </c>
      <c r="F1" t="s">
        <v>1125</v>
      </c>
    </row>
    <row r="2" spans="1:6" x14ac:dyDescent="0.35">
      <c r="A2" s="70" t="s">
        <v>1190</v>
      </c>
      <c r="B2" s="70" t="s">
        <v>1507</v>
      </c>
      <c r="C2" s="70" t="s">
        <v>1508</v>
      </c>
      <c r="D2" s="70" t="s">
        <v>1509</v>
      </c>
      <c r="E2" s="70" t="s">
        <v>1510</v>
      </c>
      <c r="F2" s="70" t="s">
        <v>310</v>
      </c>
    </row>
    <row r="3" spans="1:6" x14ac:dyDescent="0.35">
      <c r="A3" t="s">
        <v>1118</v>
      </c>
      <c r="B3" t="s">
        <v>1118</v>
      </c>
      <c r="D3" s="1" t="s">
        <v>1118</v>
      </c>
      <c r="E3" s="15"/>
      <c r="F3" t="str">
        <f>_xlfn.CONCAT("&lt;a href=","""","#",""""," class=","""","notas-enlace",""""," onclick=","""","mostrarImagen('/cantos/src/ima/",D3,".jpg'); return false;","""","&gt;",PROPER(B3),Table57[[#This Row],[aStyle]],"&lt;/a&gt;")</f>
        <v>&lt;a href="#" class="notas-enlace" onclick="mostrarImagen('/cantos/src/ima/do.jpg'); return false;"&gt;Do&lt;/a&gt;</v>
      </c>
    </row>
    <row r="4" spans="1:6" x14ac:dyDescent="0.35">
      <c r="A4" t="s">
        <v>1126</v>
      </c>
      <c r="B4" t="s">
        <v>1126</v>
      </c>
      <c r="D4" t="s">
        <v>1126</v>
      </c>
      <c r="E4" s="15"/>
      <c r="F4" t="str">
        <f>_xlfn.CONCAT("&lt;a href=","""","#",""""," class=","""","notas-enlace",""""," onclick=","""","mostrarImagen('/cantos/src/ima/",D4,".jpg'); return false;","""","&gt;",PROPER(B4),Table57[[#This Row],[aStyle]],"&lt;/a&gt;")</f>
        <v>&lt;a href="#" class="notas-enlace" onclick="mostrarImagen('/cantos/src/ima/do7.jpg'); return false;"&gt;Do7&lt;/a&gt;</v>
      </c>
    </row>
    <row r="5" spans="1:6" x14ac:dyDescent="0.35">
      <c r="A5" t="s">
        <v>1128</v>
      </c>
      <c r="B5" t="s">
        <v>1118</v>
      </c>
      <c r="C5" t="s">
        <v>1382</v>
      </c>
      <c r="D5" t="s">
        <v>1129</v>
      </c>
      <c r="E5" s="15"/>
      <c r="F5" t="str">
        <f>_xlfn.CONCAT("&lt;a href=","""","#",""""," class=","""","notas-enlace",""""," onclick=","""","mostrarImagen('/cantos/src/ima/",D5,".jpg'); return false;","""","&gt;",PROPER(B5),Table57[[#This Row],[aStyle]],"&lt;/a&gt;")</f>
        <v>&lt;a href="#" class="notas-enlace" onclick="mostrarImagen('/cantos/src/ima/dom.jpg'); return false;"&gt;Do&lt;em&gt;m&lt;/em&gt;&lt;/a&gt;</v>
      </c>
    </row>
    <row r="6" spans="1:6" x14ac:dyDescent="0.35">
      <c r="A6" t="s">
        <v>1130</v>
      </c>
      <c r="B6" t="s">
        <v>1130</v>
      </c>
      <c r="D6" t="s">
        <v>1131</v>
      </c>
      <c r="E6" s="15"/>
      <c r="F6" t="str">
        <f>_xlfn.CONCAT("&lt;a href=","""","#",""""," class=","""","notas-enlace",""""," onclick=","""","mostrarImagen('/cantos/src/ima/",D6,".jpg'); return false;","""","&gt;",PROPER(B6),Table57[[#This Row],[aStyle]],"&lt;/a&gt;")</f>
        <v>&lt;a href="#" class="notas-enlace" onclick="mostrarImagen('/cantos/src/ima/dos.jpg'); return false;"&gt;Do#&lt;/a&gt;</v>
      </c>
    </row>
    <row r="7" spans="1:6" x14ac:dyDescent="0.35">
      <c r="A7" t="s">
        <v>1132</v>
      </c>
      <c r="B7" t="s">
        <v>1132</v>
      </c>
      <c r="D7" t="s">
        <v>1133</v>
      </c>
      <c r="E7" s="15"/>
      <c r="F7" t="str">
        <f>_xlfn.CONCAT("&lt;a href=","""","#",""""," class=","""","notas-enlace",""""," onclick=","""","mostrarImagen('/cantos/src/ima/",D7,".jpg'); return false;","""","&gt;",PROPER(B7),Table57[[#This Row],[aStyle]],"&lt;/a&gt;")</f>
        <v>&lt;a href="#" class="notas-enlace" onclick="mostrarImagen('/cantos/src/ima/dos7.jpg'); return false;"&gt;Do#7&lt;/a&gt;</v>
      </c>
    </row>
    <row r="8" spans="1:6" x14ac:dyDescent="0.35">
      <c r="A8" t="s">
        <v>1134</v>
      </c>
      <c r="B8" t="s">
        <v>1130</v>
      </c>
      <c r="C8" t="s">
        <v>1382</v>
      </c>
      <c r="D8" t="s">
        <v>1135</v>
      </c>
      <c r="E8" s="15"/>
      <c r="F8" t="str">
        <f>_xlfn.CONCAT("&lt;a href=","""","#",""""," class=","""","notas-enlace",""""," onclick=","""","mostrarImagen('/cantos/src/ima/",D8,".jpg'); return false;","""","&gt;",PROPER(B8),Table57[[#This Row],[aStyle]],"&lt;/a&gt;")</f>
        <v>&lt;a href="#" class="notas-enlace" onclick="mostrarImagen('/cantos/src/ima/dosm.jpg'); return false;"&gt;Do#&lt;em&gt;m&lt;/em&gt;&lt;/a&gt;</v>
      </c>
    </row>
    <row r="9" spans="1:6" x14ac:dyDescent="0.35">
      <c r="A9" t="s">
        <v>1119</v>
      </c>
      <c r="B9" t="s">
        <v>1119</v>
      </c>
      <c r="D9" t="s">
        <v>1119</v>
      </c>
      <c r="E9" s="15" t="s">
        <v>1194</v>
      </c>
      <c r="F9" t="str">
        <f>_xlfn.CONCAT("&lt;a href=","""","#",""""," class=","""","notas-enlace",""""," onclick=","""","mostrarImagen('/cantos/src/ima/",D9,".jpg'); return false;","""","&gt;",PROPER(B9),Table57[[#This Row],[aStyle]],"&lt;/a&gt;")</f>
        <v>&lt;a href="#" class="notas-enlace" onclick="mostrarImagen('/cantos/src/ima/re.jpg'); return false;"&gt;Re&lt;/a&gt;</v>
      </c>
    </row>
    <row r="10" spans="1:6" x14ac:dyDescent="0.35">
      <c r="A10" t="s">
        <v>1136</v>
      </c>
      <c r="B10" t="s">
        <v>1136</v>
      </c>
      <c r="D10" t="s">
        <v>1136</v>
      </c>
      <c r="E10" s="15"/>
      <c r="F10" t="str">
        <f>_xlfn.CONCAT("&lt;a href=","""","#",""""," class=","""","notas-enlace",""""," onclick=","""","mostrarImagen('/cantos/src/ima/",D10,".jpg'); return false;","""","&gt;",PROPER(B10),Table57[[#This Row],[aStyle]],"&lt;/a&gt;")</f>
        <v>&lt;a href="#" class="notas-enlace" onclick="mostrarImagen('/cantos/src/ima/re7.jpg'); return false;"&gt;Re7&lt;/a&gt;</v>
      </c>
    </row>
    <row r="11" spans="1:6" x14ac:dyDescent="0.35">
      <c r="A11" t="s">
        <v>1137</v>
      </c>
      <c r="B11" t="s">
        <v>1119</v>
      </c>
      <c r="C11" t="s">
        <v>1382</v>
      </c>
      <c r="D11" s="1" t="s">
        <v>1138</v>
      </c>
      <c r="E11" s="15"/>
      <c r="F11" t="str">
        <f>_xlfn.CONCAT("&lt;a href=","""","#",""""," class=","""","notas-enlace",""""," onclick=","""","mostrarImagen('/cantos/src/ima/",D11,".jpg'); return false;","""","&gt;",PROPER(B11),Table57[[#This Row],[aStyle]],"&lt;/a&gt;")</f>
        <v>&lt;a href="#" class="notas-enlace" onclick="mostrarImagen('/cantos/src/ima/rem.jpg'); return false;"&gt;Re&lt;em&gt;m&lt;/em&gt;&lt;/a&gt;</v>
      </c>
    </row>
    <row r="12" spans="1:6" x14ac:dyDescent="0.35">
      <c r="A12" t="s">
        <v>1139</v>
      </c>
      <c r="B12" t="s">
        <v>1119</v>
      </c>
      <c r="C12" t="s">
        <v>1383</v>
      </c>
      <c r="D12" t="s">
        <v>1127</v>
      </c>
      <c r="E12" s="15"/>
      <c r="F12" t="str">
        <f>_xlfn.CONCAT("&lt;a href=","""","#",""""," class=","""","notas-enlace",""""," onclick=","""","mostrarImagen('/cantos/src/ima/",D12,".jpg'); return false;","""","&gt;",PROPER(B12),Table57[[#This Row],[aStyle]],"&lt;/a&gt;")</f>
        <v>&lt;a href="#" class="notas-enlace" onclick="mostrarImagen('/cantos/src/ima/rem9.jpg'); return false;"&gt;Re&lt;em&gt;m&lt;/em&gt;9&lt;/a&gt;</v>
      </c>
    </row>
    <row r="13" spans="1:6" x14ac:dyDescent="0.35">
      <c r="A13" t="s">
        <v>1140</v>
      </c>
      <c r="B13" t="s">
        <v>1140</v>
      </c>
      <c r="D13" t="s">
        <v>1140</v>
      </c>
      <c r="E13" s="15"/>
      <c r="F13" t="str">
        <f>_xlfn.CONCAT("&lt;a href=","""","#",""""," class=","""","notas-enlace",""""," onclick=","""","mostrarImagen('/cantos/src/ima/",D13,".jpg'); return false;","""","&gt;",PROPER(B13),Table57[[#This Row],[aStyle]],"&lt;/a&gt;")</f>
        <v>&lt;a href="#" class="notas-enlace" onclick="mostrarImagen('/cantos/src/ima/re#.jpg'); return false;"&gt;Re#&lt;/a&gt;</v>
      </c>
    </row>
    <row r="14" spans="1:6" x14ac:dyDescent="0.35">
      <c r="A14" t="s">
        <v>1141</v>
      </c>
      <c r="B14" t="s">
        <v>1140</v>
      </c>
      <c r="C14" t="s">
        <v>1382</v>
      </c>
      <c r="D14" t="s">
        <v>1142</v>
      </c>
      <c r="E14" s="15"/>
      <c r="F14" t="str">
        <f>_xlfn.CONCAT("&lt;a href=","""","#",""""," class=","""","notas-enlace",""""," onclick=","""","mostrarImagen('/cantos/src/ima/",D14,".jpg'); return false;","""","&gt;",PROPER(B14),Table57[[#This Row],[aStyle]],"&lt;/a&gt;")</f>
        <v>&lt;a href="#" class="notas-enlace" onclick="mostrarImagen('/cantos/src/ima/re#m.jpg'); return false;"&gt;Re#&lt;em&gt;m&lt;/em&gt;&lt;/a&gt;</v>
      </c>
    </row>
    <row r="15" spans="1:6" x14ac:dyDescent="0.35">
      <c r="A15" t="s">
        <v>1120</v>
      </c>
      <c r="B15" s="1" t="s">
        <v>1120</v>
      </c>
      <c r="D15" s="1" t="s">
        <v>1120</v>
      </c>
      <c r="E15" s="15"/>
      <c r="F15" t="str">
        <f>_xlfn.CONCAT("&lt;a href=","""","#",""""," class=","""","notas-enlace",""""," onclick=","""","mostrarImagen('/cantos/src/ima/",D15,".jpg'); return false;","""","&gt;",PROPER(B15),Table57[[#This Row],[aStyle]],"&lt;/a&gt;")</f>
        <v>&lt;a href="#" class="notas-enlace" onclick="mostrarImagen('/cantos/src/ima/mi.jpg'); return false;"&gt;Mi&lt;/a&gt;</v>
      </c>
    </row>
    <row r="16" spans="1:6" x14ac:dyDescent="0.35">
      <c r="A16" t="s">
        <v>1143</v>
      </c>
      <c r="B16" t="s">
        <v>1120</v>
      </c>
      <c r="C16" t="s">
        <v>1384</v>
      </c>
      <c r="D16" t="s">
        <v>1143</v>
      </c>
      <c r="E16" s="15"/>
      <c r="F16" t="str">
        <f>_xlfn.CONCAT("&lt;a href=","""","#",""""," class=","""","notas-enlace",""""," onclick=","""","mostrarImagen('/cantos/src/ima/",D16,".jpg'); return false;","""","&gt;",PROPER(B16),Table57[[#This Row],[aStyle]],"&lt;/a&gt;")</f>
        <v>&lt;a href="#" class="notas-enlace" onclick="mostrarImagen('/cantos/src/ima/mimaj7.jpg'); return false;"&gt;Mi&lt;em&gt;maj&lt;/em&gt;7&lt;/a&gt;</v>
      </c>
    </row>
    <row r="17" spans="1:6" x14ac:dyDescent="0.35">
      <c r="A17" t="s">
        <v>1144</v>
      </c>
      <c r="B17" t="s">
        <v>1144</v>
      </c>
      <c r="D17" t="s">
        <v>1144</v>
      </c>
      <c r="E17" s="15"/>
      <c r="F17" t="str">
        <f>_xlfn.CONCAT("&lt;a href=","""","#",""""," class=","""","notas-enlace",""""," onclick=","""","mostrarImagen('/cantos/src/ima/",D17,".jpg'); return false;","""","&gt;",PROPER(B17),Table57[[#This Row],[aStyle]],"&lt;/a&gt;")</f>
        <v>&lt;a href="#" class="notas-enlace" onclick="mostrarImagen('/cantos/src/ima/mi7.jpg'); return false;"&gt;Mi7&lt;/a&gt;</v>
      </c>
    </row>
    <row r="18" spans="1:6" x14ac:dyDescent="0.35">
      <c r="A18" t="s">
        <v>1145</v>
      </c>
      <c r="B18" t="s">
        <v>1145</v>
      </c>
      <c r="D18" t="s">
        <v>1145</v>
      </c>
      <c r="E18" s="15"/>
      <c r="F18" t="str">
        <f>_xlfn.CONCAT("&lt;a href=","""","#",""""," class=","""","notas-enlace",""""," onclick=","""","mostrarImagen('/cantos/src/ima/",D18,".jpg'); return false;","""","&gt;",PROPER(B18),Table57[[#This Row],[aStyle]],"&lt;/a&gt;")</f>
        <v>&lt;a href="#" class="notas-enlace" onclick="mostrarImagen('/cantos/src/ima/mi6.jpg'); return false;"&gt;Mi6&lt;/a&gt;</v>
      </c>
    </row>
    <row r="19" spans="1:6" x14ac:dyDescent="0.35">
      <c r="A19" t="s">
        <v>1146</v>
      </c>
      <c r="B19" t="s">
        <v>1120</v>
      </c>
      <c r="C19" t="s">
        <v>1382</v>
      </c>
      <c r="D19" t="s">
        <v>1148</v>
      </c>
      <c r="E19" s="15" t="s">
        <v>1194</v>
      </c>
      <c r="F19" t="str">
        <f>_xlfn.CONCAT("&lt;a href=","""","#",""""," class=","""","notas-enlace",""""," onclick=","""","mostrarImagen('/cantos/src/ima/",D19,".jpg'); return false;","""","&gt;",PROPER(B19),Table57[[#This Row],[aStyle]],"&lt;/a&gt;")</f>
        <v>&lt;a href="#" class="notas-enlace" onclick="mostrarImagen('/cantos/src/ima/mim.jpg'); return false;"&gt;Mi&lt;em&gt;m&lt;/em&gt;&lt;/a&gt;</v>
      </c>
    </row>
    <row r="20" spans="1:6" x14ac:dyDescent="0.35">
      <c r="A20" t="s">
        <v>1147</v>
      </c>
      <c r="B20" t="s">
        <v>1120</v>
      </c>
      <c r="C20" t="s">
        <v>1385</v>
      </c>
      <c r="D20" t="s">
        <v>1149</v>
      </c>
      <c r="E20" s="15"/>
      <c r="F20" t="str">
        <f>_xlfn.CONCAT("&lt;a href=","""","#",""""," class=","""","notas-enlace",""""," onclick=","""","mostrarImagen('/cantos/src/ima/",D20,".jpg'); return false;","""","&gt;",PROPER(B20),Table57[[#This Row],[aStyle]],"&lt;/a&gt;")</f>
        <v>&lt;a href="#" class="notas-enlace" onclick="mostrarImagen('/cantos/src/ima/mim6.jpg'); return false;"&gt;Mi&lt;em&gt;m&lt;/em&gt;6&lt;/a&gt;</v>
      </c>
    </row>
    <row r="21" spans="1:6" x14ac:dyDescent="0.35">
      <c r="A21" t="s">
        <v>1121</v>
      </c>
      <c r="B21" t="s">
        <v>1121</v>
      </c>
      <c r="D21" s="1" t="s">
        <v>1121</v>
      </c>
      <c r="E21" s="15"/>
      <c r="F21" t="str">
        <f>_xlfn.CONCAT("&lt;a href=","""","#",""""," class=","""","notas-enlace",""""," onclick=","""","mostrarImagen('/cantos/src/ima/",D21,".jpg'); return false;","""","&gt;",PROPER(B21),Table57[[#This Row],[aStyle]],"&lt;/a&gt;")</f>
        <v>&lt;a href="#" class="notas-enlace" onclick="mostrarImagen('/cantos/src/ima/fa.jpg'); return false;"&gt;Fa&lt;/a&gt;</v>
      </c>
    </row>
    <row r="22" spans="1:6" x14ac:dyDescent="0.35">
      <c r="A22" t="s">
        <v>1152</v>
      </c>
      <c r="B22" t="s">
        <v>1121</v>
      </c>
      <c r="C22" t="s">
        <v>1384</v>
      </c>
      <c r="D22" t="s">
        <v>1152</v>
      </c>
      <c r="E22" s="15"/>
      <c r="F22" t="str">
        <f>_xlfn.CONCAT("&lt;a href=","""","#",""""," class=","""","notas-enlace",""""," onclick=","""","mostrarImagen('/cantos/src/ima/",D22,".jpg'); return false;","""","&gt;",PROPER(B22),Table57[[#This Row],[aStyle]],"&lt;/a&gt;")</f>
        <v>&lt;a href="#" class="notas-enlace" onclick="mostrarImagen('/cantos/src/ima/famaj7.jpg'); return false;"&gt;Fa&lt;em&gt;maj&lt;/em&gt;7&lt;/a&gt;</v>
      </c>
    </row>
    <row r="23" spans="1:6" x14ac:dyDescent="0.35">
      <c r="A23" t="s">
        <v>1151</v>
      </c>
      <c r="B23" t="s">
        <v>1151</v>
      </c>
      <c r="D23" t="s">
        <v>1151</v>
      </c>
      <c r="E23" s="15"/>
      <c r="F23" t="str">
        <f>_xlfn.CONCAT("&lt;a href=","""","#",""""," class=","""","notas-enlace",""""," onclick=","""","mostrarImagen('/cantos/src/ima/",D23,".jpg'); return false;","""","&gt;",PROPER(B23),Table57[[#This Row],[aStyle]],"&lt;/a&gt;")</f>
        <v>&lt;a href="#" class="notas-enlace" onclick="mostrarImagen('/cantos/src/ima/fa7.jpg'); return false;"&gt;Fa7&lt;/a&gt;</v>
      </c>
    </row>
    <row r="24" spans="1:6" x14ac:dyDescent="0.35">
      <c r="A24" t="s">
        <v>1156</v>
      </c>
      <c r="B24" t="s">
        <v>1121</v>
      </c>
      <c r="C24" t="s">
        <v>1382</v>
      </c>
      <c r="D24" t="s">
        <v>1153</v>
      </c>
      <c r="E24" s="15"/>
      <c r="F24" t="str">
        <f>_xlfn.CONCAT("&lt;a href=","""","#",""""," class=","""","notas-enlace",""""," onclick=","""","mostrarImagen('/cantos/src/ima/",D24,".jpg'); return false;","""","&gt;",PROPER(B24),Table57[[#This Row],[aStyle]],"&lt;/a&gt;")</f>
        <v>&lt;a href="#" class="notas-enlace" onclick="mostrarImagen('/cantos/src/ima/fam.jpg'); return false;"&gt;Fa&lt;em&gt;m&lt;/em&gt;&lt;/a&gt;</v>
      </c>
    </row>
    <row r="25" spans="1:6" x14ac:dyDescent="0.35">
      <c r="A25" t="s">
        <v>1154</v>
      </c>
      <c r="B25" t="s">
        <v>1154</v>
      </c>
      <c r="D25" t="s">
        <v>1157</v>
      </c>
      <c r="E25" s="15" t="s">
        <v>1194</v>
      </c>
      <c r="F25" t="str">
        <f>_xlfn.CONCAT("&lt;a href=","""","#",""""," class=","""","notas-enlace",""""," onclick=","""","mostrarImagen('/cantos/src/ima/",D25,".jpg'); return false;","""","&gt;",PROPER(B25),Table57[[#This Row],[aStyle]],"&lt;/a&gt;")</f>
        <v>&lt;a href="#" class="notas-enlace" onclick="mostrarImagen('/cantos/src/ima/fas.jpg'); return false;"&gt;Fa#&lt;/a&gt;</v>
      </c>
    </row>
    <row r="26" spans="1:6" x14ac:dyDescent="0.35">
      <c r="A26" t="s">
        <v>1159</v>
      </c>
      <c r="B26" t="s">
        <v>1154</v>
      </c>
      <c r="C26" t="s">
        <v>1382</v>
      </c>
      <c r="D26" t="s">
        <v>1158</v>
      </c>
      <c r="E26" s="15" t="s">
        <v>1194</v>
      </c>
      <c r="F26" t="str">
        <f>_xlfn.CONCAT("&lt;a href=","""","#",""""," class=","""","notas-enlace",""""," onclick=","""","mostrarImagen('/cantos/src/ima/",D26,".jpg'); return false;","""","&gt;",PROPER(B26),Table57[[#This Row],[aStyle]],"&lt;/a&gt;")</f>
        <v>&lt;a href="#" class="notas-enlace" onclick="mostrarImagen('/cantos/src/ima/fasm.jpg'); return false;"&gt;Fa#&lt;em&gt;m&lt;/em&gt;&lt;/a&gt;</v>
      </c>
    </row>
    <row r="27" spans="1:6" x14ac:dyDescent="0.35">
      <c r="A27" t="s">
        <v>1122</v>
      </c>
      <c r="B27" t="s">
        <v>1122</v>
      </c>
      <c r="D27" t="s">
        <v>1122</v>
      </c>
      <c r="E27" s="15" t="s">
        <v>1194</v>
      </c>
      <c r="F27" t="str">
        <f>_xlfn.CONCAT("&lt;a href=","""","#",""""," class=","""","notas-enlace",""""," onclick=","""","mostrarImagen('/cantos/src/ima/",D27,".jpg'); return false;","""","&gt;",PROPER(B27),Table57[[#This Row],[aStyle]],"&lt;/a&gt;")</f>
        <v>&lt;a href="#" class="notas-enlace" onclick="mostrarImagen('/cantos/src/ima/sol.jpg'); return false;"&gt;Sol&lt;/a&gt;</v>
      </c>
    </row>
    <row r="28" spans="1:6" x14ac:dyDescent="0.35">
      <c r="A28" t="s">
        <v>1160</v>
      </c>
      <c r="B28" t="s">
        <v>1160</v>
      </c>
      <c r="D28" t="s">
        <v>1160</v>
      </c>
      <c r="E28" s="15"/>
      <c r="F28" t="str">
        <f>_xlfn.CONCAT("&lt;a href=","""","#",""""," class=","""","notas-enlace",""""," onclick=","""","mostrarImagen('/cantos/src/ima/",D28,".jpg'); return false;","""","&gt;",PROPER(B28),Table57[[#This Row],[aStyle]],"&lt;/a&gt;")</f>
        <v>&lt;a href="#" class="notas-enlace" onclick="mostrarImagen('/cantos/src/ima/sol7.jpg'); return false;"&gt;Sol7&lt;/a&gt;</v>
      </c>
    </row>
    <row r="29" spans="1:6" x14ac:dyDescent="0.35">
      <c r="A29" t="s">
        <v>1161</v>
      </c>
      <c r="B29" t="s">
        <v>1122</v>
      </c>
      <c r="C29" t="s">
        <v>1382</v>
      </c>
      <c r="D29" t="s">
        <v>1165</v>
      </c>
      <c r="E29" s="15"/>
      <c r="F29" t="str">
        <f>_xlfn.CONCAT("&lt;a href=","""","#",""""," class=","""","notas-enlace",""""," onclick=","""","mostrarImagen('/cantos/src/ima/",D29,".jpg'); return false;","""","&gt;",PROPER(B29),Table57[[#This Row],[aStyle]],"&lt;/a&gt;")</f>
        <v>&lt;a href="#" class="notas-enlace" onclick="mostrarImagen('/cantos/src/ima/solm.jpg'); return false;"&gt;Sol&lt;em&gt;m&lt;/em&gt;&lt;/a&gt;</v>
      </c>
    </row>
    <row r="30" spans="1:6" x14ac:dyDescent="0.35">
      <c r="A30" t="s">
        <v>1162</v>
      </c>
      <c r="B30" t="s">
        <v>1162</v>
      </c>
      <c r="D30" t="s">
        <v>1166</v>
      </c>
      <c r="E30" s="15"/>
      <c r="F30" t="str">
        <f>_xlfn.CONCAT("&lt;a href=","""","#",""""," class=","""","notas-enlace",""""," onclick=","""","mostrarImagen('/cantos/src/ima/",D30,".jpg'); return false;","""","&gt;",PROPER(B30),Table57[[#This Row],[aStyle]],"&lt;/a&gt;")</f>
        <v>&lt;a href="#" class="notas-enlace" onclick="mostrarImagen('/cantos/src/ima/sols.jpg'); return false;"&gt;Sol#&lt;/a&gt;</v>
      </c>
    </row>
    <row r="31" spans="1:6" x14ac:dyDescent="0.35">
      <c r="A31" t="s">
        <v>1163</v>
      </c>
      <c r="B31" t="s">
        <v>1163</v>
      </c>
      <c r="D31" t="s">
        <v>1167</v>
      </c>
      <c r="E31" s="15"/>
      <c r="F31" t="str">
        <f>_xlfn.CONCAT("&lt;a href=","""","#",""""," class=","""","notas-enlace",""""," onclick=","""","mostrarImagen('/cantos/src/ima/",D31,".jpg'); return false;","""","&gt;",PROPER(B31),Table57[[#This Row],[aStyle]],"&lt;/a&gt;")</f>
        <v>&lt;a href="#" class="notas-enlace" onclick="mostrarImagen('/cantos/src/ima/sols7.jpg'); return false;"&gt;Sol#7&lt;/a&gt;</v>
      </c>
    </row>
    <row r="32" spans="1:6" x14ac:dyDescent="0.35">
      <c r="A32" t="s">
        <v>1177</v>
      </c>
      <c r="B32" t="s">
        <v>1162</v>
      </c>
      <c r="C32" t="s">
        <v>1382</v>
      </c>
      <c r="D32" t="s">
        <v>1168</v>
      </c>
      <c r="E32" s="15" t="s">
        <v>1194</v>
      </c>
      <c r="F32" t="str">
        <f>_xlfn.CONCAT("&lt;a href=","""","#",""""," class=","""","notas-enlace",""""," onclick=","""","mostrarImagen('/cantos/src/ima/",D32,".jpg'); return false;","""","&gt;",PROPER(B32),Table57[[#This Row],[aStyle]],"&lt;/a&gt;")</f>
        <v>&lt;a href="#" class="notas-enlace" onclick="mostrarImagen('/cantos/src/ima/solsm.jpg'); return false;"&gt;Sol#&lt;em&gt;m&lt;/em&gt;&lt;/a&gt;</v>
      </c>
    </row>
    <row r="33" spans="1:6" x14ac:dyDescent="0.35">
      <c r="A33" t="s">
        <v>1123</v>
      </c>
      <c r="B33" t="s">
        <v>1123</v>
      </c>
      <c r="D33" t="s">
        <v>1506</v>
      </c>
      <c r="E33" s="15"/>
      <c r="F33" t="str">
        <f>_xlfn.CONCAT("&lt;a href=","""","#",""""," class=","""","notas-enlace",""""," onclick=","""","mostrarImagen('/cantos/src/ima/",D33,".jpg'); return false;","""","&gt;",PROPER(B33),Table57[[#This Row],[aStyle]],"&lt;/a&gt;")</f>
        <v>&lt;a href="#" class="notas-enlace" onclick="mostrarImagen('/cantos/src/ima/la.jpg'); return false;"&gt;La&lt;/a&gt;</v>
      </c>
    </row>
    <row r="34" spans="1:6" x14ac:dyDescent="0.35">
      <c r="A34" t="s">
        <v>1169</v>
      </c>
      <c r="B34" t="s">
        <v>1169</v>
      </c>
      <c r="D34" t="s">
        <v>1511</v>
      </c>
      <c r="E34" s="15" t="s">
        <v>1194</v>
      </c>
      <c r="F34" t="str">
        <f>_xlfn.CONCAT("&lt;a href=","""","#",""""," class=","""","notas-enlace",""""," onclick=","""","mostrarImagen('/cantos/src/ima/",D34,".jpg'); return false;","""","&gt;",PROPER(B34),Table57[[#This Row],[aStyle]],"&lt;/a&gt;")</f>
        <v>&lt;a href="#" class="notas-enlace" onclick="mostrarImagen('/cantos/src/ima/la7.jpg'); return false;"&gt;La7&lt;/a&gt;</v>
      </c>
    </row>
    <row r="35" spans="1:6" x14ac:dyDescent="0.35">
      <c r="A35" t="s">
        <v>1170</v>
      </c>
      <c r="B35" t="s">
        <v>1170</v>
      </c>
      <c r="D35" t="s">
        <v>1512</v>
      </c>
      <c r="E35" s="15"/>
      <c r="F35" t="str">
        <f>_xlfn.CONCAT("&lt;a href=","""","#",""""," class=","""","notas-enlace",""""," onclick=","""","mostrarImagen('/cantos/src/ima/",D35,".jpg'); return false;","""","&gt;",PROPER(B35),Table57[[#This Row],[aStyle]],"&lt;/a&gt;")</f>
        <v>&lt;a href="#" class="notas-enlace" onclick="mostrarImagen('/cantos/src/ima/la6.jpg'); return false;"&gt;La6&lt;/a&gt;</v>
      </c>
    </row>
    <row r="36" spans="1:6" x14ac:dyDescent="0.35">
      <c r="A36" t="s">
        <v>1176</v>
      </c>
      <c r="B36" s="1" t="s">
        <v>1123</v>
      </c>
      <c r="C36" t="s">
        <v>1382</v>
      </c>
      <c r="D36" s="1" t="s">
        <v>1513</v>
      </c>
      <c r="E36" s="15"/>
      <c r="F36" t="str">
        <f>_xlfn.CONCAT("&lt;a href=","""","#",""""," class=","""","notas-enlace",""""," onclick=","""","mostrarImagen('/cantos/src/ima/",D36,".jpg'); return false;","""","&gt;",PROPER(B36),Table57[[#This Row],[aStyle]],"&lt;/a&gt;")</f>
        <v>&lt;a href="#" class="notas-enlace" onclick="mostrarImagen('/cantos/src/ima/lam.jpg'); return false;"&gt;La&lt;em&gt;m&lt;/em&gt;&lt;/a&gt;</v>
      </c>
    </row>
    <row r="37" spans="1:6" x14ac:dyDescent="0.35">
      <c r="A37" t="s">
        <v>1174</v>
      </c>
      <c r="B37" t="s">
        <v>1123</v>
      </c>
      <c r="C37" t="s">
        <v>1386</v>
      </c>
      <c r="D37" t="s">
        <v>1514</v>
      </c>
      <c r="E37" s="15"/>
      <c r="F37" t="str">
        <f>_xlfn.CONCAT("&lt;a href=","""","#",""""," class=","""","notas-enlace",""""," onclick=","""","mostrarImagen('/cantos/src/ima/",D37,".jpg'); return false;","""","&gt;",PROPER(B37),Table57[[#This Row],[aStyle]],"&lt;/a&gt;")</f>
        <v>&lt;a href="#" class="notas-enlace" onclick="mostrarImagen('/cantos/src/ima/lam7.jpg'); return false;"&gt;La&lt;em&gt;m&lt;/em&gt;7&lt;/a&gt;</v>
      </c>
    </row>
    <row r="38" spans="1:6" x14ac:dyDescent="0.35">
      <c r="A38" t="s">
        <v>1175</v>
      </c>
      <c r="B38" t="s">
        <v>1123</v>
      </c>
      <c r="C38" t="s">
        <v>1385</v>
      </c>
      <c r="D38" t="s">
        <v>1515</v>
      </c>
      <c r="E38" s="15"/>
      <c r="F38" t="str">
        <f>_xlfn.CONCAT("&lt;a href=","""","#",""""," class=","""","notas-enlace",""""," onclick=","""","mostrarImagen('/cantos/src/ima/",D38,".jpg'); return false;","""","&gt;",PROPER(B38),Table57[[#This Row],[aStyle]],"&lt;/a&gt;")</f>
        <v>&lt;a href="#" class="notas-enlace" onclick="mostrarImagen('/cantos/src/ima/lam6.jpg'); return false;"&gt;La&lt;em&gt;m&lt;/em&gt;6&lt;/a&gt;</v>
      </c>
    </row>
    <row r="39" spans="1:6" x14ac:dyDescent="0.35">
      <c r="A39" t="s">
        <v>1184</v>
      </c>
      <c r="B39" t="s">
        <v>1184</v>
      </c>
      <c r="D39" t="s">
        <v>1179</v>
      </c>
      <c r="E39" s="15"/>
      <c r="F39" t="str">
        <f>_xlfn.CONCAT("&lt;a href=","""","#",""""," class=","""","notas-enlace",""""," onclick=","""","mostrarImagen('/cantos/src/ima/",D39,".jpg'); return false;","""","&gt;",PROPER(B39),Table57[[#This Row],[aStyle]],"&lt;/a&gt;")</f>
        <v>&lt;a href="#" class="notas-enlace" onclick="mostrarImagen('/cantos/src/ima/sib.jpg'); return false;"&gt;Si♭&lt;/a&gt;</v>
      </c>
    </row>
    <row r="40" spans="1:6" x14ac:dyDescent="0.35">
      <c r="A40" t="s">
        <v>1185</v>
      </c>
      <c r="B40" t="s">
        <v>1185</v>
      </c>
      <c r="D40" t="s">
        <v>1180</v>
      </c>
      <c r="E40" s="15"/>
      <c r="F40" t="str">
        <f>_xlfn.CONCAT("&lt;a href=","""","#",""""," class=","""","notas-enlace",""""," onclick=","""","mostrarImagen('/cantos/src/ima/",D40,".jpg'); return false;","""","&gt;",PROPER(B40),Table57[[#This Row],[aStyle]],"&lt;/a&gt;")</f>
        <v>&lt;a href="#" class="notas-enlace" onclick="mostrarImagen('/cantos/src/ima/sib7.jpg'); return false;"&gt;Si♭7&lt;/a&gt;</v>
      </c>
    </row>
    <row r="41" spans="1:6" x14ac:dyDescent="0.35">
      <c r="A41" t="s">
        <v>1188</v>
      </c>
      <c r="B41" t="s">
        <v>1186</v>
      </c>
      <c r="C41" t="s">
        <v>1382</v>
      </c>
      <c r="D41" t="s">
        <v>1181</v>
      </c>
      <c r="E41" s="15"/>
      <c r="F41" t="str">
        <f>_xlfn.CONCAT("&lt;a href=","""","#",""""," class=","""","notas-enlace",""""," onclick=","""","mostrarImagen('/cantos/src/ima/",D41,".jpg'); return false;","""","&gt;",PROPER(B41),Table57[[#This Row],[aStyle]],"&lt;/a&gt;")</f>
        <v>&lt;a href="#" class="notas-enlace" onclick="mostrarImagen('/cantos/src/ima/sibm.jpg'); return false;"&gt;Si♭M&lt;em&gt;m&lt;/em&gt;&lt;/a&gt;</v>
      </c>
    </row>
    <row r="42" spans="1:6" x14ac:dyDescent="0.35">
      <c r="A42" t="s">
        <v>1124</v>
      </c>
      <c r="B42" t="s">
        <v>1124</v>
      </c>
      <c r="D42" t="s">
        <v>1124</v>
      </c>
      <c r="E42" s="15" t="s">
        <v>1194</v>
      </c>
      <c r="F42" t="str">
        <f>_xlfn.CONCAT("&lt;a href=","""","#",""""," class=","""","notas-enlace",""""," onclick=","""","mostrarImagen('/cantos/src/ima/",D42,".jpg'); return false;","""","&gt;",PROPER(B42),Table57[[#This Row],[aStyle]],"&lt;/a&gt;")</f>
        <v>&lt;a href="#" class="notas-enlace" onclick="mostrarImagen('/cantos/src/ima/si.jpg'); return false;"&gt;Si&lt;/a&gt;</v>
      </c>
    </row>
    <row r="43" spans="1:6" x14ac:dyDescent="0.35">
      <c r="A43" t="s">
        <v>1182</v>
      </c>
      <c r="B43" t="s">
        <v>1182</v>
      </c>
      <c r="D43" t="s">
        <v>1182</v>
      </c>
      <c r="E43" s="15"/>
      <c r="F43" t="str">
        <f>_xlfn.CONCAT("&lt;a href=","""","#",""""," class=","""","notas-enlace",""""," onclick=","""","mostrarImagen('/cantos/src/ima/",D43,".jpg'); return false;","""","&gt;",PROPER(B43),Table57[[#This Row],[aStyle]],"&lt;/a&gt;")</f>
        <v>&lt;a href="#" class="notas-enlace" onclick="mostrarImagen('/cantos/src/ima/si7.jpg'); return false;"&gt;Si7&lt;/a&gt;</v>
      </c>
    </row>
    <row r="44" spans="1:6" x14ac:dyDescent="0.35">
      <c r="A44" t="s">
        <v>1187</v>
      </c>
      <c r="B44" t="s">
        <v>1183</v>
      </c>
      <c r="C44" t="s">
        <v>1382</v>
      </c>
      <c r="D44" t="s">
        <v>1183</v>
      </c>
      <c r="E44" s="15"/>
      <c r="F44" t="str">
        <f>_xlfn.CONCAT("&lt;a href=","""","#",""""," class=","""","notas-enlace",""""," onclick=","""","mostrarImagen('/cantos/src/ima/",D44,".jpg'); return false;","""","&gt;",PROPER(B44),Table57[[#This Row],[aStyle]],"&lt;/a&gt;")</f>
        <v>&lt;a href="#" class="notas-enlace" onclick="mostrarImagen('/cantos/src/ima/sim.jpg'); return false;"&gt;Sim&lt;em&gt;m&lt;/em&gt;&lt;/a&gt;</v>
      </c>
    </row>
    <row r="46" spans="1:6" x14ac:dyDescent="0.35">
      <c r="E46" s="69"/>
    </row>
  </sheetData>
  <phoneticPr fontId="8" type="noConversion"/>
  <pageMargins left="0.7" right="0.7" top="0.75" bottom="0.75" header="0.3" footer="0.3"/>
  <pageSetup orientation="portrait"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FF0E-1EAF-48C4-A648-B7FDAFEE70B4}">
  <dimension ref="A1:J32"/>
  <sheetViews>
    <sheetView topLeftCell="A10" zoomScale="160" zoomScaleNormal="160" workbookViewId="0">
      <selection activeCell="I23" sqref="I23"/>
    </sheetView>
  </sheetViews>
  <sheetFormatPr defaultRowHeight="14.5" x14ac:dyDescent="0.35"/>
  <cols>
    <col min="2" max="2" width="2.81640625" bestFit="1" customWidth="1"/>
    <col min="7" max="7" width="2.81640625" bestFit="1" customWidth="1"/>
  </cols>
  <sheetData>
    <row r="1" spans="1:10" x14ac:dyDescent="0.35">
      <c r="B1" s="87" t="s">
        <v>199</v>
      </c>
      <c r="C1" s="87"/>
      <c r="D1" s="87"/>
      <c r="E1" s="87"/>
      <c r="F1" s="87"/>
      <c r="G1" s="87"/>
    </row>
    <row r="2" spans="1:10" x14ac:dyDescent="0.35">
      <c r="A2" t="s">
        <v>1504</v>
      </c>
      <c r="B2">
        <v>1</v>
      </c>
      <c r="C2">
        <v>10</v>
      </c>
      <c r="F2" t="s">
        <v>1504</v>
      </c>
      <c r="G2">
        <f>+B20+1</f>
        <v>11</v>
      </c>
      <c r="H2">
        <v>10</v>
      </c>
    </row>
    <row r="3" spans="1:10" x14ac:dyDescent="0.35">
      <c r="A3" t="s">
        <v>1504</v>
      </c>
      <c r="B3">
        <f>+B2+1</f>
        <v>2</v>
      </c>
      <c r="F3" t="s">
        <v>1504</v>
      </c>
      <c r="G3">
        <f>+G2+1</f>
        <v>12</v>
      </c>
      <c r="H3">
        <v>39</v>
      </c>
      <c r="I3">
        <v>403</v>
      </c>
    </row>
    <row r="4" spans="1:10" x14ac:dyDescent="0.35">
      <c r="A4" t="s">
        <v>1504</v>
      </c>
      <c r="B4">
        <f t="shared" ref="B4" si="0">+B3+1</f>
        <v>3</v>
      </c>
      <c r="F4" t="s">
        <v>1504</v>
      </c>
      <c r="G4">
        <f t="shared" ref="G4:G25" si="1">+G3+1</f>
        <v>13</v>
      </c>
    </row>
    <row r="5" spans="1:10" x14ac:dyDescent="0.35">
      <c r="F5" t="s">
        <v>1504</v>
      </c>
      <c r="G5">
        <f t="shared" si="1"/>
        <v>14</v>
      </c>
      <c r="I5">
        <v>365</v>
      </c>
    </row>
    <row r="6" spans="1:10" x14ac:dyDescent="0.35">
      <c r="A6" t="s">
        <v>1504</v>
      </c>
      <c r="B6">
        <f>+B4+1</f>
        <v>4</v>
      </c>
      <c r="C6">
        <v>10</v>
      </c>
    </row>
    <row r="7" spans="1:10" x14ac:dyDescent="0.35">
      <c r="A7" t="s">
        <v>1504</v>
      </c>
      <c r="B7">
        <f t="shared" ref="B7:B8" si="2">+B6+1</f>
        <v>5</v>
      </c>
      <c r="C7">
        <v>20</v>
      </c>
      <c r="D7">
        <v>432</v>
      </c>
      <c r="F7" t="s">
        <v>1505</v>
      </c>
      <c r="G7" s="1">
        <f>+B27+1</f>
        <v>13</v>
      </c>
      <c r="H7">
        <v>10</v>
      </c>
    </row>
    <row r="8" spans="1:10" x14ac:dyDescent="0.35">
      <c r="A8" t="s">
        <v>1504</v>
      </c>
      <c r="B8">
        <f t="shared" si="2"/>
        <v>6</v>
      </c>
      <c r="D8">
        <v>466</v>
      </c>
      <c r="F8" t="s">
        <v>1505</v>
      </c>
      <c r="G8" s="1">
        <f t="shared" si="1"/>
        <v>14</v>
      </c>
    </row>
    <row r="9" spans="1:10" x14ac:dyDescent="0.35">
      <c r="F9" t="s">
        <v>1505</v>
      </c>
      <c r="G9" s="1">
        <f t="shared" si="1"/>
        <v>15</v>
      </c>
      <c r="H9">
        <v>124</v>
      </c>
    </row>
    <row r="10" spans="1:10" x14ac:dyDescent="0.35">
      <c r="A10" t="s">
        <v>1505</v>
      </c>
      <c r="B10" s="1">
        <v>1</v>
      </c>
      <c r="C10">
        <v>10</v>
      </c>
      <c r="F10" t="s">
        <v>1505</v>
      </c>
      <c r="G10" s="1">
        <f t="shared" si="1"/>
        <v>16</v>
      </c>
      <c r="I10">
        <v>244</v>
      </c>
    </row>
    <row r="11" spans="1:10" x14ac:dyDescent="0.35">
      <c r="A11" t="s">
        <v>1505</v>
      </c>
      <c r="B11" s="1">
        <v>2</v>
      </c>
      <c r="F11" t="s">
        <v>1505</v>
      </c>
      <c r="G11" s="1">
        <f t="shared" si="1"/>
        <v>17</v>
      </c>
    </row>
    <row r="12" spans="1:10" x14ac:dyDescent="0.35">
      <c r="A12" t="s">
        <v>1505</v>
      </c>
      <c r="B12" s="1">
        <v>3</v>
      </c>
      <c r="C12">
        <v>124</v>
      </c>
      <c r="F12" t="s">
        <v>1505</v>
      </c>
      <c r="G12" s="1">
        <f t="shared" si="1"/>
        <v>18</v>
      </c>
      <c r="I12">
        <v>208</v>
      </c>
    </row>
    <row r="13" spans="1:10" x14ac:dyDescent="0.35">
      <c r="A13" t="s">
        <v>1505</v>
      </c>
      <c r="B13" s="1">
        <v>4</v>
      </c>
      <c r="D13">
        <v>244</v>
      </c>
    </row>
    <row r="14" spans="1:10" x14ac:dyDescent="0.35">
      <c r="A14" t="s">
        <v>1505</v>
      </c>
      <c r="B14" s="1">
        <v>5</v>
      </c>
      <c r="F14" t="s">
        <v>1504</v>
      </c>
      <c r="G14">
        <f>+G5+1</f>
        <v>15</v>
      </c>
      <c r="H14">
        <v>14</v>
      </c>
      <c r="I14">
        <v>354</v>
      </c>
      <c r="J14">
        <v>674</v>
      </c>
    </row>
    <row r="15" spans="1:10" x14ac:dyDescent="0.35">
      <c r="A15" t="s">
        <v>1505</v>
      </c>
      <c r="B15" s="1">
        <v>6</v>
      </c>
      <c r="D15">
        <v>208</v>
      </c>
      <c r="F15" t="s">
        <v>1504</v>
      </c>
      <c r="G15">
        <f t="shared" si="1"/>
        <v>16</v>
      </c>
      <c r="H15">
        <v>73</v>
      </c>
      <c r="I15">
        <v>324</v>
      </c>
    </row>
    <row r="16" spans="1:10" x14ac:dyDescent="0.35">
      <c r="B16" s="1"/>
      <c r="F16" t="s">
        <v>1504</v>
      </c>
      <c r="G16">
        <f t="shared" si="1"/>
        <v>17</v>
      </c>
      <c r="H16">
        <v>14</v>
      </c>
      <c r="I16">
        <v>686</v>
      </c>
    </row>
    <row r="17" spans="1:9" x14ac:dyDescent="0.35">
      <c r="A17" t="s">
        <v>1504</v>
      </c>
      <c r="B17">
        <f>+B8+1</f>
        <v>7</v>
      </c>
      <c r="C17">
        <v>10</v>
      </c>
      <c r="F17" t="s">
        <v>1504</v>
      </c>
      <c r="G17">
        <f t="shared" si="1"/>
        <v>18</v>
      </c>
      <c r="H17">
        <v>14</v>
      </c>
      <c r="I17">
        <v>559</v>
      </c>
    </row>
    <row r="18" spans="1:9" x14ac:dyDescent="0.35">
      <c r="A18" t="s">
        <v>1504</v>
      </c>
      <c r="B18">
        <f>+B17+1</f>
        <v>8</v>
      </c>
      <c r="C18">
        <v>132</v>
      </c>
      <c r="D18">
        <v>553</v>
      </c>
    </row>
    <row r="19" spans="1:9" x14ac:dyDescent="0.35">
      <c r="A19" t="s">
        <v>1504</v>
      </c>
      <c r="B19">
        <f t="shared" ref="B19:B20" si="3">+B18+1</f>
        <v>9</v>
      </c>
      <c r="F19" t="s">
        <v>1505</v>
      </c>
      <c r="G19" s="1">
        <f>+G12+1</f>
        <v>19</v>
      </c>
      <c r="H19">
        <v>8</v>
      </c>
      <c r="I19">
        <v>388</v>
      </c>
    </row>
    <row r="20" spans="1:9" x14ac:dyDescent="0.35">
      <c r="A20" t="s">
        <v>1504</v>
      </c>
      <c r="B20">
        <f t="shared" si="3"/>
        <v>10</v>
      </c>
      <c r="D20">
        <v>424</v>
      </c>
      <c r="F20" t="s">
        <v>1505</v>
      </c>
      <c r="G20" s="1">
        <f t="shared" si="1"/>
        <v>20</v>
      </c>
      <c r="I20">
        <v>386</v>
      </c>
    </row>
    <row r="21" spans="1:9" x14ac:dyDescent="0.35">
      <c r="F21" t="s">
        <v>1505</v>
      </c>
      <c r="G21" s="1">
        <f t="shared" si="1"/>
        <v>21</v>
      </c>
      <c r="I21">
        <v>398</v>
      </c>
    </row>
    <row r="22" spans="1:9" x14ac:dyDescent="0.35">
      <c r="A22" t="s">
        <v>1505</v>
      </c>
      <c r="B22" s="1">
        <f>+B15+1</f>
        <v>7</v>
      </c>
      <c r="C22">
        <v>10</v>
      </c>
      <c r="F22" t="s">
        <v>1505</v>
      </c>
      <c r="G22" s="1">
        <f t="shared" si="1"/>
        <v>22</v>
      </c>
      <c r="H22">
        <v>14</v>
      </c>
    </row>
    <row r="23" spans="1:9" x14ac:dyDescent="0.35">
      <c r="A23" t="s">
        <v>1505</v>
      </c>
      <c r="B23" s="1">
        <f>+B22+1</f>
        <v>8</v>
      </c>
      <c r="F23" t="s">
        <v>1505</v>
      </c>
      <c r="G23" s="1">
        <f t="shared" si="1"/>
        <v>23</v>
      </c>
      <c r="I23">
        <v>267</v>
      </c>
    </row>
    <row r="24" spans="1:9" x14ac:dyDescent="0.35">
      <c r="A24" t="s">
        <v>1505</v>
      </c>
      <c r="B24" s="1">
        <f t="shared" ref="B24:B27" si="4">+B23+1</f>
        <v>9</v>
      </c>
      <c r="C24">
        <v>124</v>
      </c>
      <c r="F24" t="s">
        <v>1505</v>
      </c>
      <c r="G24" s="1">
        <f t="shared" si="1"/>
        <v>24</v>
      </c>
      <c r="H24">
        <v>14</v>
      </c>
    </row>
    <row r="25" spans="1:9" x14ac:dyDescent="0.35">
      <c r="A25" t="s">
        <v>1505</v>
      </c>
      <c r="B25" s="1">
        <f t="shared" si="4"/>
        <v>10</v>
      </c>
      <c r="D25">
        <v>244</v>
      </c>
      <c r="F25" t="s">
        <v>1505</v>
      </c>
      <c r="G25" s="1">
        <f t="shared" si="1"/>
        <v>25</v>
      </c>
      <c r="I25">
        <v>267</v>
      </c>
    </row>
    <row r="26" spans="1:9" x14ac:dyDescent="0.35">
      <c r="A26" t="s">
        <v>1505</v>
      </c>
      <c r="B26" s="1">
        <f t="shared" si="4"/>
        <v>11</v>
      </c>
    </row>
    <row r="27" spans="1:9" x14ac:dyDescent="0.35">
      <c r="A27" t="s">
        <v>1505</v>
      </c>
      <c r="B27" s="1">
        <f t="shared" si="4"/>
        <v>12</v>
      </c>
      <c r="D27">
        <v>208</v>
      </c>
      <c r="F27" t="s">
        <v>1505</v>
      </c>
      <c r="G27" s="1">
        <f>+G25+1</f>
        <v>26</v>
      </c>
      <c r="H27">
        <v>10</v>
      </c>
    </row>
    <row r="28" spans="1:9" x14ac:dyDescent="0.35">
      <c r="F28" t="s">
        <v>1505</v>
      </c>
      <c r="G28" s="1">
        <f>+G27+1</f>
        <v>27</v>
      </c>
    </row>
    <row r="29" spans="1:9" x14ac:dyDescent="0.35">
      <c r="F29" t="s">
        <v>1505</v>
      </c>
      <c r="G29" s="1">
        <f t="shared" ref="G29:G32" si="5">+G28+1</f>
        <v>28</v>
      </c>
      <c r="H29">
        <v>124</v>
      </c>
    </row>
    <row r="30" spans="1:9" x14ac:dyDescent="0.35">
      <c r="F30" t="s">
        <v>1505</v>
      </c>
      <c r="G30" s="1">
        <f t="shared" si="5"/>
        <v>29</v>
      </c>
      <c r="I30">
        <v>244</v>
      </c>
    </row>
    <row r="31" spans="1:9" x14ac:dyDescent="0.35">
      <c r="F31" t="s">
        <v>1505</v>
      </c>
      <c r="G31" s="1">
        <f t="shared" si="5"/>
        <v>30</v>
      </c>
    </row>
    <row r="32" spans="1:9" x14ac:dyDescent="0.35">
      <c r="F32" t="s">
        <v>1505</v>
      </c>
      <c r="G32" s="1">
        <f t="shared" si="5"/>
        <v>31</v>
      </c>
      <c r="I32">
        <v>208</v>
      </c>
    </row>
  </sheetData>
  <mergeCells count="1">
    <mergeCell ref="B1:G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Sheet2</vt:lpstr>
      <vt:lpstr>find</vt:lpstr>
      <vt:lpstr>Codigo Cantos</vt:lpstr>
      <vt:lpstr>fing bk1</vt:lpstr>
      <vt:lpstr>find bk2</vt:lpstr>
      <vt:lpstr>Acordes URL</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ABBÁ, PADRE</vt:lpstr>
      <vt:lpstr>ABRAHAM</vt:lpstr>
      <vt:lpstr>Preparacion Canto</vt:lpstr>
      <vt:lpstr>ESCUCHAD, ISLAS LEJANAS </vt:lpstr>
      <vt:lpstr>ACORDES ☺</vt:lpstr>
      <vt:lpstr>Posicion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2025-05-19T03:13:41Z</dcterms:modified>
</cp:coreProperties>
</file>