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FBD4A3E3-D21C-4900-BF39-3C4E3F391B9B}" xr6:coauthVersionLast="47" xr6:coauthVersionMax="47" xr10:uidLastSave="{00000000-0000-0000-0000-000000000000}"/>
  <bookViews>
    <workbookView xWindow="58650" yWindow="0" windowWidth="31455" windowHeight="20985" tabRatio="919" activeTab="11" xr2:uid="{C4F98A60-BE26-49E4-8B31-84369DED5F47}"/>
  </bookViews>
  <sheets>
    <sheet name="Sheet1" sheetId="11" r:id="rId1"/>
    <sheet name="find" sheetId="1" r:id="rId2"/>
    <sheet name="Codigo Cantos" sheetId="2" r:id="rId3"/>
    <sheet name="fing bk1" sheetId="3" r:id="rId4"/>
    <sheet name="find bk2" sheetId="4" r:id="rId5"/>
    <sheet name="Acordes URL" sheetId="5" r:id="rId6"/>
    <sheet name="ACORDES ☺" sheetId="6" r:id="rId7"/>
    <sheet name="A la cena del cordero" sheetId="10" r:id="rId8"/>
    <sheet name="A LA VÍCTIMA PASCUAL" sheetId="7" r:id="rId9"/>
    <sheet name="A NADIE DEMOS OCASIÓN DE TROPIE" sheetId="8" r:id="rId10"/>
    <sheet name="A TI, SEÑOR, EN MI CLAMOR IMPLO" sheetId="9" r:id="rId11"/>
    <sheet name="A TI LEVANTO MIS OJOS "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0" i="12" l="1"/>
  <c r="D131" i="12" s="1"/>
  <c r="D132" i="12" s="1"/>
  <c r="D133" i="12" s="1"/>
  <c r="D134" i="12" s="1"/>
  <c r="D135" i="12" s="1"/>
  <c r="D136" i="12" s="1"/>
  <c r="D137" i="12" s="1"/>
  <c r="D129" i="12"/>
  <c r="D128" i="12"/>
  <c r="C58" i="12"/>
  <c r="B58" i="12" s="1"/>
  <c r="C54" i="12"/>
  <c r="C53" i="12"/>
  <c r="B45" i="11"/>
  <c r="B43" i="11"/>
  <c r="B44" i="11" s="1"/>
  <c r="B42" i="11"/>
  <c r="B41" i="11"/>
  <c r="B35" i="11"/>
  <c r="B36" i="11" s="1"/>
  <c r="B37" i="11" s="1"/>
  <c r="B38" i="11" s="1"/>
  <c r="B39" i="11" s="1"/>
  <c r="B40" i="11" s="1"/>
  <c r="B34" i="1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T166" i="12" l="1"/>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B156" i="12" l="1"/>
  <c r="B97" i="12"/>
  <c r="B46" i="11"/>
  <c r="B47" i="11" s="1"/>
  <c r="B48" i="11" s="1"/>
  <c r="B49" i="11" s="1"/>
  <c r="B50" i="11" s="1"/>
  <c r="B51" i="11" s="1"/>
  <c r="B52" i="11" s="1"/>
  <c r="B53" i="11" s="1"/>
  <c r="B54" i="11" s="1"/>
  <c r="B55" i="11" s="1"/>
  <c r="B56" i="11" s="1"/>
  <c r="B57" i="11" s="1"/>
  <c r="B58" i="11" s="1"/>
  <c r="B59" i="11" s="1"/>
  <c r="B60" i="11" s="1"/>
  <c r="B61" i="11" s="1"/>
  <c r="B62" i="11" s="1"/>
  <c r="B63" i="11" s="1"/>
  <c r="B64" i="11" s="1"/>
  <c r="B65" i="11" s="1"/>
  <c r="B66" i="11" s="1"/>
  <c r="B67" i="11" s="1"/>
  <c r="B68" i="11" s="1"/>
  <c r="B69" i="11" s="1"/>
  <c r="B70"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A133" i="12" l="1"/>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A71" i="12" l="1"/>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A135" i="12" l="1"/>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A73" i="12" l="1"/>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165" i="12" l="1"/>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A105" i="12" l="1"/>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A76" i="12" l="1"/>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107" i="12" l="1"/>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A141" i="12" l="1"/>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D169" i="12" l="1"/>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A80" i="12" l="1"/>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A172" i="12" l="1"/>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B111" i="12" l="1"/>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D145" i="12" l="1"/>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B113" i="12" l="1"/>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A148" i="12" l="1"/>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A177" i="12" l="1"/>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A150" i="12" l="1"/>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A118" i="12" l="1"/>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A89" i="12" l="1"/>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B119" i="12" l="1"/>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A121" i="12" l="1"/>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B121" i="12" l="1"/>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<sst xmlns="http://schemas.openxmlformats.org/spreadsheetml/2006/main" count="9500" uniqueCount="1409">
  <si>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</si>
  <si>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</si>
  <si>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</si>
  <si>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</si>
  <si>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</si>
  <si>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</si>
  <si>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</si>
  <si>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</si>
  <si>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</si>
  <si>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</si>
  <si>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</si>
  <si>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</si>
  <si>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</si>
  <si>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</si>
  <si>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</si>
  <si>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</si>
  <si>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</si>
  <si>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</si>
  <si>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</si>
  <si>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</si>
  <si>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</si>
  <si>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</si>
  <si>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</si>
  <si>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</si>
  <si>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</si>
  <si>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</si>
  <si>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</si>
  <si>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</si>
  <si>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</si>
  <si>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</si>
  <si>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</si>
  <si>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</si>
  <si>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</si>
  <si>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</si>
  <si>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</si>
  <si>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</si>
  <si>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</si>
  <si>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</si>
  <si>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</si>
  <si>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</si>
  <si>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</si>
  <si>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</si>
  <si>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</si>
  <si>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</si>
  <si>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</si>
  <si>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</si>
  <si>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</si>
  <si>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</si>
  <si>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</si>
  <si>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</si>
  <si>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</si>
  <si>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</si>
  <si>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</si>
  <si>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</si>
  <si>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</si>
  <si>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</si>
  <si>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</si>
  <si>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</si>
  <si>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</si>
  <si>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</si>
  <si>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</si>
  <si>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</si>
  <si>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</si>
  <si>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</si>
  <si>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</si>
  <si>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</si>
  <si>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</si>
  <si>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</si>
  <si>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</si>
  <si>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</si>
  <si>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</si>
  <si>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</si>
  <si>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</si>
  <si>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</si>
  <si>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</si>
  <si>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</si>
  <si>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</si>
  <si>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</si>
  <si>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</si>
  <si>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</si>
  <si>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</si>
  <si>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</si>
  <si>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</si>
  <si>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</si>
  <si>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</si>
  <si>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</si>
  <si>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</si>
  <si>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</si>
  <si>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</si>
  <si>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</si>
  <si>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</si>
  <si>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</si>
  <si>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</si>
  <si>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</si>
  <si>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</si>
  <si>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</si>
  <si>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</si>
  <si>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</si>
  <si>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</si>
  <si>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</si>
  <si>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</si>
  <si>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</si>
  <si>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</si>
  <si>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</si>
  <si>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</si>
  <si>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</si>
  <si>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</si>
  <si>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</si>
  <si>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</si>
  <si>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</si>
  <si>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</si>
  <si>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</si>
  <si>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</si>
  <si>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</si>
  <si>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</si>
  <si>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</si>
  <si>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</si>
  <si>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</si>
  <si>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</si>
  <si>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</si>
  <si>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</si>
  <si>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</si>
  <si>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</si>
  <si>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</si>
  <si>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</si>
  <si>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</si>
  <si>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</si>
  <si>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</si>
  <si>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</si>
  <si>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</si>
  <si>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</si>
  <si>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</si>
  <si>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</si>
  <si>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</si>
  <si>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</si>
  <si>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</si>
  <si>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</si>
  <si>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</si>
  <si>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</si>
  <si>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</si>
  <si>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</si>
  <si>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</si>
  <si>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</si>
  <si>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</si>
  <si>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</si>
  <si>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</si>
  <si>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</si>
  <si>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</si>
  <si>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</si>
  <si>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</si>
  <si>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</si>
  <si>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</si>
  <si>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</si>
  <si>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</si>
  <si>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</si>
  <si>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</si>
  <si>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</si>
  <si>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</si>
  <si>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</si>
  <si>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</si>
  <si>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</si>
  <si>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</si>
  <si>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</si>
  <si>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</si>
  <si>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</si>
  <si>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</si>
  <si>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</si>
  <si>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</si>
  <si>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</si>
  <si>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</si>
  <si>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</si>
  <si>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</si>
  <si>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</si>
  <si>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</si>
  <si>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</si>
  <si>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</si>
  <si>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</si>
  <si>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</si>
  <si>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</si>
  <si>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</si>
  <si>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</si>
  <si>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</si>
  <si>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</si>
  <si>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</si>
  <si>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</si>
  <si>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</si>
  <si>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</si>
  <si>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</si>
  <si>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</si>
  <si>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</si>
  <si>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</si>
  <si>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</si>
  <si>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</si>
  <si>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</si>
  <si>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</si>
  <si>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</si>
  <si>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</si>
  <si>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</si>
  <si>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</si>
  <si>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</si>
  <si>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</si>
  <si>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</si>
  <si>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</si>
  <si>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</si>
  <si>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</si>
  <si>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</si>
  <si>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</si>
  <si>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</si>
  <si>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</si>
  <si>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</si>
  <si>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</si>
  <si>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</si>
  <si>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</si>
  <si>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</si>
  <si>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</si>
  <si>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</si>
  <si>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</si>
  <si>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</si>
  <si>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</si>
  <si>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</si>
  <si>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</si>
  <si>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</si>
  <si>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</si>
  <si>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</si>
  <si>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</si>
  <si>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</si>
  <si>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</si>
  <si>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</si>
  <si>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</si>
  <si>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</si>
  <si>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</si>
  <si>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</si>
  <si>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</si>
  <si>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</si>
  <si>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</si>
  <si>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</si>
  <si>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</si>
  <si>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</si>
  <si>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</si>
  <si>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</si>
  <si>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</si>
  <si>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</si>
  <si>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</si>
  <si>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</si>
  <si>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</si>
  <si>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</si>
  <si>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</si>
  <si>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</si>
  <si>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</si>
  <si>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</si>
  <si>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</si>
  <si>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</si>
  <si>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</si>
  <si>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</si>
  <si>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</si>
  <si>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</si>
  <si>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</si>
  <si>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</si>
  <si>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</si>
  <si>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</si>
  <si>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</si>
  <si>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</si>
  <si>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</si>
  <si>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</si>
  <si>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</si>
  <si>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</si>
  <si>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</si>
  <si>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</si>
  <si>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</si>
  <si>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</si>
  <si>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</si>
  <si>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</si>
  <si>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</si>
  <si>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</si>
  <si>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</si>
  <si>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</si>
  <si>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</si>
  <si>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</si>
  <si>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</si>
  <si>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</si>
  <si>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</si>
  <si>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</si>
  <si>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</si>
  <si>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</si>
  <si>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</si>
  <si>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</si>
  <si>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</si>
  <si>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</si>
  <si>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</si>
  <si>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</si>
  <si>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</si>
  <si>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</si>
  <si>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</si>
  <si>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</si>
  <si>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</si>
  <si>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</si>
  <si>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</si>
  <si>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</si>
  <si>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</si>
  <si>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</si>
  <si>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</si>
  <si>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</si>
  <si>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</si>
  <si>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</si>
  <si>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</si>
  <si>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</si>
  <si>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</si>
  <si>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</si>
  <si>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</si>
  <si>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</si>
  <si>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</si>
  <si>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</si>
  <si>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</si>
  <si>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</si>
  <si>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</si>
  <si>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</si>
  <si>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</si>
  <si>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</si>
  <si>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</si>
  <si>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</si>
  <si>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</si>
  <si>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</si>
  <si>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</si>
  <si>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</si>
  <si>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</si>
  <si>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</si>
  <si>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</si>
  <si>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</si>
  <si>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</si>
  <si>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</si>
  <si>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</si>
  <si>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</si>
  <si>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</si>
  <si>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</si>
  <si>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</si>
  <si>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</si>
  <si>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</si>
  <si>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</si>
  <si>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</si>
  <si>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</si>
  <si>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</si>
  <si>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</si>
  <si>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</si>
  <si>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</si>
  <si>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</si>
  <si>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</si>
  <si>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</si>
  <si>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</si>
  <si>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</si>
  <si>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</si>
  <si>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</si>
  <si>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</si>
  <si>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</si>
  <si>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</si>
  <si>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</si>
  <si>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</si>
  <si>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</si>
  <si>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</si>
  <si>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</si>
  <si>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</si>
  <si>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</si>
  <si>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</si>
  <si>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</si>
  <si>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</si>
  <si>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</si>
  <si>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</si>
  <si>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</si>
  <si>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</si>
  <si>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</si>
  <si>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</si>
  <si>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</si>
  <si>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</si>
  <si>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</si>
  <si>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</si>
  <si>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</si>
  <si>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</si>
  <si>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</si>
  <si>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</si>
  <si>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</si>
  <si>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</si>
  <si>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</si>
  <si>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</si>
  <si>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</si>
  <si>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</si>
  <si>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</si>
  <si>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</si>
  <si>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</si>
  <si>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</si>
  <si>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</si>
  <si>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</si>
  <si>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</si>
  <si>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</si>
  <si>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</si>
  <si>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</si>
  <si>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</si>
  <si>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</si>
  <si>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</si>
  <si>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</si>
  <si>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</si>
  <si>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</si>
  <si>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</si>
  <si>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</si>
  <si>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</si>
  <si>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</si>
  <si>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</si>
  <si>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</si>
  <si>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</si>
  <si>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</si>
  <si>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</si>
  <si>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</si>
  <si>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</si>
  <si>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</si>
  <si>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</si>
  <si>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</si>
  <si>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</si>
  <si>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</si>
  <si>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</si>
  <si>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</si>
  <si>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</si>
  <si>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</si>
  <si>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</si>
  <si>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</si>
  <si>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</si>
  <si>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</si>
  <si>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</si>
  <si>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</si>
  <si>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</si>
  <si>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</si>
  <si>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</si>
  <si>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</si>
  <si>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</si>
  <si>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</si>
  <si>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</si>
  <si>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</si>
  <si>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</si>
  <si>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</si>
  <si>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</si>
  <si>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</si>
  <si>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</si>
  <si>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</si>
  <si>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</si>
  <si>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</si>
  <si>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</si>
  <si>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</si>
  <si>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</si>
  <si>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</si>
  <si>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</si>
  <si>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</si>
  <si>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</si>
  <si>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</si>
  <si>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</si>
  <si>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</si>
  <si>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</si>
  <si>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</si>
  <si>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</si>
  <si>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</si>
  <si>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</si>
  <si>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</si>
  <si>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</si>
  <si>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</si>
  <si>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</si>
  <si>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</si>
  <si>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</si>
  <si>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</si>
  <si>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</si>
  <si>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</si>
  <si>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</si>
  <si>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</si>
  <si>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</si>
  <si>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</si>
  <si>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</si>
  <si>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</si>
  <si>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</si>
  <si>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</si>
  <si>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</si>
  <si>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</si>
  <si>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</si>
  <si>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</si>
  <si>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</si>
  <si>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</si>
  <si>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</si>
  <si>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</si>
  <si>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</si>
  <si>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</si>
  <si>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</si>
  <si>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</si>
  <si>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</si>
  <si>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</si>
  <si>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</si>
  <si>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</si>
  <si>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</si>
  <si>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</si>
  <si>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</si>
  <si>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</si>
  <si>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</si>
  <si>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</si>
  <si>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</si>
  <si>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</si>
  <si>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</si>
  <si>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</si>
  <si>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</si>
  <si>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</si>
  <si>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</si>
  <si>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</si>
  <si>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</si>
  <si>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</si>
  <si>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</si>
  <si>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</si>
  <si>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</si>
  <si>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</si>
  <si>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</si>
  <si>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</si>
  <si>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</si>
  <si>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</si>
  <si>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</si>
  <si>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</si>
  <si>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</si>
  <si>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</si>
  <si>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</si>
  <si>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</si>
  <si>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</si>
  <si>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</si>
  <si>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</si>
  <si>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</si>
  <si>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</si>
  <si>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</si>
  <si>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</si>
  <si>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</si>
  <si>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</si>
  <si>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</si>
  <si>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</si>
  <si>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</si>
  <si>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</si>
  <si>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</si>
  <si>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</si>
  <si>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</si>
  <si>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</si>
  <si>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</si>
  <si>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</si>
  <si>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</si>
  <si>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</si>
  <si>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</si>
  <si>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</si>
  <si>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</si>
  <si>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</si>
  <si>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</si>
  <si>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</si>
  <si>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</si>
  <si>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</si>
  <si>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</si>
  <si>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</si>
  <si>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</si>
  <si>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</si>
  <si>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</si>
  <si>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</si>
  <si>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</si>
  <si>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</si>
  <si>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</si>
  <si>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</si>
  <si>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</si>
  <si>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</si>
  <si>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</si>
  <si>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</si>
  <si>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</si>
  <si>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</si>
  <si>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</si>
  <si>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</si>
  <si>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</si>
  <si>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</si>
  <si>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</si>
  <si>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</si>
  <si>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</si>
  <si>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</si>
  <si>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</si>
  <si>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</si>
  <si>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</si>
  <si>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</si>
  <si>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</si>
  <si>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</si>
  <si>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</si>
  <si>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</si>
  <si>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</si>
  <si>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</si>
  <si>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</si>
  <si>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</si>
  <si>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</si>
  <si>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</si>
  <si>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</si>
  <si>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</si>
  <si>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</si>
  <si>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</si>
  <si>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</si>
  <si>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</si>
  <si>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</si>
  <si>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</si>
  <si>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</si>
  <si>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</si>
  <si>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</si>
  <si>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</si>
  <si>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</si>
  <si>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</si>
  <si>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</si>
  <si>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</si>
  <si>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</si>
  <si>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</si>
  <si>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</si>
  <si>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</si>
  <si>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</si>
  <si>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</si>
  <si>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</si>
  <si>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</si>
  <si>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</si>
  <si>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</si>
  <si>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</si>
  <si>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</si>
  <si>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</si>
  <si>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</si>
  <si>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</si>
  <si>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</si>
  <si>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</si>
  <si>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</si>
  <si>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</si>
  <si>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</si>
  <si>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</si>
  <si>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</si>
  <si>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</si>
  <si>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</si>
  <si>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</si>
  <si>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</si>
  <si>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</si>
  <si>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</si>
  <si>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</si>
  <si>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</si>
  <si>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</si>
  <si>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</si>
  <si>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</si>
  <si>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</si>
  <si>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</si>
  <si>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</si>
  <si>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</si>
  <si>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</si>
  <si>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</si>
  <si>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</si>
  <si>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</si>
  <si>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</si>
  <si>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</si>
  <si>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</si>
  <si>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</si>
  <si>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</si>
  <si>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</si>
  <si>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</si>
  <si>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</si>
  <si>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</si>
  <si>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</si>
  <si>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</si>
  <si>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</si>
  <si>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</si>
  <si>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</si>
  <si>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</si>
  <si>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</si>
  <si>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</si>
  <si>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</si>
  <si>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</si>
  <si>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</si>
  <si>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</si>
  <si>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</si>
  <si>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</si>
  <si>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</si>
  <si>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</si>
  <si>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</si>
  <si>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</si>
  <si>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</si>
  <si>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</si>
  <si>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</si>
  <si>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</si>
  <si>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</si>
  <si>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</si>
  <si>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</si>
  <si>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</si>
  <si>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</si>
  <si>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</si>
  <si>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</si>
  <si>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</si>
  <si>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</si>
  <si>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</si>
  <si>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</si>
  <si>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</si>
  <si>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</si>
  <si>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</si>
  <si>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</si>
  <si>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</si>
  <si>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</si>
  <si>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</si>
  <si>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</si>
  <si>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</si>
  <si>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</si>
  <si>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</si>
  <si>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</si>
  <si>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</si>
  <si>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</si>
  <si>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</si>
  <si>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</si>
  <si>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</si>
  <si>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</si>
  <si>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</si>
  <si>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</si>
  <si>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</si>
  <si>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</si>
  <si>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</si>
  <si>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</si>
  <si>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</si>
  <si>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</si>
  <si>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</si>
  <si>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</si>
  <si>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</si>
  <si>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</si>
  <si>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</si>
  <si>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</si>
  <si>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</si>
  <si>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</si>
  <si>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</si>
  <si>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</si>
  <si>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</si>
  <si>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</si>
  <si>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</si>
  <si>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</si>
  <si>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</si>
  <si>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</si>
  <si>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</si>
  <si>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</si>
  <si>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</si>
  <si>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</si>
  <si>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</si>
  <si>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</si>
  <si>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</si>
  <si>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</si>
  <si>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</si>
  <si>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</si>
  <si>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</si>
  <si>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</si>
  <si>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</si>
  <si>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</si>
  <si>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</si>
  <si>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</si>
  <si>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</si>
  <si>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</si>
  <si>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</si>
  <si>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</si>
  <si>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</si>
  <si>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</si>
  <si>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</si>
  <si>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</si>
  <si>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</si>
  <si>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</si>
  <si>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</si>
  <si>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</si>
  <si>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</si>
  <si>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</si>
  <si>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</si>
  <si>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</si>
  <si>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</si>
  <si>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</si>
  <si>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</si>
  <si>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</si>
  <si>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</si>
  <si>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</si>
  <si>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</si>
  <si>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</si>
  <si>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</si>
  <si>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</si>
  <si>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</si>
  <si>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</si>
  <si>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</si>
  <si>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</si>
  <si>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</si>
  <si>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</si>
  <si>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</si>
  <si>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</si>
  <si>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</si>
  <si>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</si>
  <si>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</si>
  <si>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</si>
  <si>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</si>
  <si>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</si>
  <si>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</si>
  <si>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</si>
  <si>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</si>
  <si>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</si>
  <si>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</si>
  <si>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</si>
  <si>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</si>
  <si>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</si>
  <si>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</si>
  <si>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</si>
  <si>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</si>
  <si>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</si>
  <si>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</si>
  <si>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</si>
  <si>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</si>
  <si>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</si>
  <si>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</si>
  <si>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</si>
  <si>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</si>
  <si>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</si>
  <si>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</si>
  <si>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</si>
  <si>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</si>
  <si>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</si>
  <si>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</si>
  <si>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</si>
  <si>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</si>
  <si>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</si>
  <si>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</si>
  <si>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</si>
  <si>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</si>
  <si>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</si>
  <si>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</si>
  <si>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</si>
  <si>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</si>
  <si>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</si>
  <si>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</si>
  <si>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</si>
  <si>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</si>
  <si>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</si>
  <si>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</si>
  <si>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</si>
  <si>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</si>
  <si>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</si>
  <si>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</si>
  <si>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</si>
  <si>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</si>
  <si>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</si>
  <si>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</si>
  <si>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</si>
  <si>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</si>
  <si>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</si>
  <si>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</si>
  <si>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</si>
  <si>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</si>
  <si>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</si>
  <si>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</si>
  <si>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</si>
  <si>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</si>
  <si>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</si>
  <si>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</si>
  <si>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</si>
  <si>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</si>
  <si>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</si>
  <si>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</si>
  <si>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</si>
  <si>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</si>
  <si>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</si>
  <si>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</si>
  <si>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</si>
  <si>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</si>
  <si>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</si>
  <si>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</si>
  <si>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</si>
  <si>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</si>
  <si>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</si>
  <si>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</si>
  <si>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</si>
  <si>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</si>
  <si>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</si>
  <si>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</si>
  <si>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</si>
  <si>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</si>
  <si>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</si>
  <si>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</si>
  <si>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</si>
  <si>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</si>
  <si>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</si>
  <si>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</si>
  <si>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</si>
  <si>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</si>
  <si>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</si>
  <si>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</si>
  <si>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</si>
  <si>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</si>
  <si>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</si>
  <si>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</si>
  <si>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</si>
  <si>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</si>
  <si>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</si>
  <si>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</si>
  <si>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</si>
  <si>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</si>
  <si>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</si>
  <si>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</si>
  <si>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</si>
  <si>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</si>
  <si>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</si>
  <si>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</si>
  <si>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</si>
  <si>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</si>
  <si>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</si>
  <si>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</si>
  <si>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</si>
  <si>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</si>
  <si>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</si>
  <si>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</si>
  <si>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</si>
  <si>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</si>
  <si>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</si>
  <si>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</si>
  <si>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</si>
  <si>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</si>
  <si>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</si>
  <si>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</si>
  <si>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</si>
  <si>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</si>
  <si>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</si>
  <si>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</si>
  <si>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</si>
  <si>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</si>
  <si>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</si>
  <si>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</si>
  <si>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</si>
  <si>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</si>
  <si>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</si>
  <si>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</si>
  <si>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</si>
  <si>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</si>
  <si>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</si>
  <si>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</si>
  <si>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</si>
  <si>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</si>
  <si>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</si>
  <si>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</si>
  <si>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</si>
  <si>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</si>
  <si>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</si>
  <si>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</si>
  <si>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</si>
  <si>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</si>
  <si>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</si>
  <si>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</si>
  <si>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</si>
  <si>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</si>
  <si>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</si>
  <si>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</si>
  <si>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</si>
  <si>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</si>
  <si>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</si>
  <si>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</si>
  <si>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</si>
  <si>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</si>
  <si>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</si>
  <si>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</si>
  <si>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</si>
  <si>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</si>
  <si>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</si>
  <si>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</si>
  <si>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</si>
  <si>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</si>
  <si>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</si>
  <si>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</si>
  <si>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</si>
  <si>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</si>
  <si>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</si>
  <si>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</si>
  <si>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</si>
  <si>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</si>
  <si>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</si>
  <si>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</si>
  <si>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</si>
  <si>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</si>
  <si>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</si>
  <si>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</si>
  <si>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</si>
  <si>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</si>
  <si>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</si>
  <si>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</si>
  <si>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</si>
  <si>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</si>
  <si>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</si>
  <si>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</si>
  <si>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</si>
  <si>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</si>
  <si>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</si>
  <si>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</si>
  <si>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</si>
  <si>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</si>
  <si>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</si>
  <si>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</si>
  <si>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</si>
  <si>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</si>
  <si>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</si>
  <si>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</si>
  <si>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</si>
  <si>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</si>
  <si>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</si>
  <si>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</si>
  <si>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</si>
  <si>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</si>
  <si>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</si>
  <si>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</si>
  <si>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</si>
  <si>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</si>
  <si>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</si>
  <si>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</si>
  <si>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</si>
  <si>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</si>
  <si>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</si>
  <si>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</si>
  <si>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</si>
  <si>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</si>
  <si>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</si>
  <si>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</si>
  <si>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</si>
  <si>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</si>
  <si>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</si>
  <si>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</si>
  <si>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</si>
  <si>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</si>
  <si>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</si>
  <si>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</si>
  <si>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</si>
  <si>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</si>
  <si>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</si>
  <si>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</si>
  <si>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</si>
  <si>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</si>
  <si>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</si>
  <si>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</si>
  <si>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</si>
  <si>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</si>
  <si>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</si>
  <si>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</si>
  <si>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</si>
  <si>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</si>
  <si>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</si>
  <si>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</si>
  <si>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</si>
  <si>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</si>
  <si>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</si>
  <si>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</si>
  <si>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</si>
  <si>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</si>
  <si>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</si>
  <si>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</si>
  <si>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</si>
  <si>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</si>
  <si>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</si>
  <si>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</si>
  <si>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</si>
  <si>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</si>
  <si>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</si>
  <si>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</si>
  <si>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</si>
  <si>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</si>
  <si>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</si>
  <si>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</si>
  <si>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</si>
  <si>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</si>
  <si>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</si>
  <si>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</si>
  <si>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</si>
  <si>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</si>
  <si>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</si>
  <si>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</si>
  <si>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</si>
  <si>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</si>
  <si>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</si>
  <si>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</si>
  <si>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</si>
  <si>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</si>
  <si>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</si>
  <si>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</si>
  <si>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</si>
  <si>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</si>
  <si>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</si>
  <si>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</si>
  <si>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</si>
  <si>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</si>
  <si>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</si>
  <si>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</si>
  <si>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</si>
  <si>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</si>
  <si>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</si>
  <si>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</si>
  <si>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</si>
  <si>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</si>
  <si>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</si>
  <si>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</si>
  <si>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</si>
  <si>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</si>
  <si>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</si>
  <si>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</si>
  <si>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</si>
  <si>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</si>
  <si>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</si>
  <si>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</si>
  <si>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</si>
  <si>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</si>
  <si>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</si>
  <si>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</si>
  <si>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</si>
  <si>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</si>
  <si>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</si>
  <si>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</si>
  <si>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</si>
  <si>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</si>
  <si>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</si>
  <si>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</si>
  <si>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</si>
  <si>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</si>
  <si>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</si>
  <si>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</si>
  <si>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</si>
  <si>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</si>
  <si>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</si>
  <si>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</si>
  <si>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</si>
  <si>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</si>
  <si>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</si>
  <si>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</si>
  <si>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</si>
  <si>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</si>
  <si>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</si>
  <si>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</si>
  <si>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</si>
  <si>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</si>
  <si>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</si>
  <si>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</si>
  <si>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</si>
  <si>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</si>
  <si>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</si>
  <si>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</si>
  <si>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</si>
  <si>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</si>
  <si>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</si>
  <si>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</si>
  <si>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</si>
  <si>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</si>
  <si>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</si>
  <si>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</si>
  <si>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</si>
  <si>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</si>
  <si>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</si>
  <si>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</si>
  <si>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</si>
  <si>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</si>
  <si>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</si>
  <si>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</si>
  <si>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</si>
  <si>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</si>
  <si>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</si>
  <si>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</si>
  <si>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</si>
  <si>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</si>
  <si>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</si>
  <si>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</si>
  <si>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</si>
  <si>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</si>
  <si>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</si>
  <si>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</si>
  <si>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</si>
  <si>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</si>
  <si>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</si>
  <si>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</si>
  <si>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</si>
  <si>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</si>
  <si>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</si>
  <si>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</si>
  <si>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</si>
  <si>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</si>
  <si>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</si>
  <si>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</si>
  <si>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</si>
  <si>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</si>
  <si>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</si>
  <si>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</si>
  <si>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</si>
  <si>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</si>
  <si>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</si>
  <si>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</si>
  <si>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</si>
  <si>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</si>
  <si>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</si>
  <si>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</si>
  <si>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</si>
  <si>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</si>
  <si>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</si>
  <si>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</si>
  <si>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</si>
  <si>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</si>
  <si>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</si>
  <si>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</si>
  <si>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</si>
  <si>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</si>
  <si>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</si>
  <si>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</si>
  <si>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</si>
  <si>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</si>
  <si>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</si>
  <si>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</si>
  <si>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</si>
  <si>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</si>
  <si>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</si>
  <si>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</si>
  <si>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</si>
  <si>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</si>
  <si>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</si>
  <si>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</si>
  <si>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</si>
  <si>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</si>
  <si>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</si>
  <si>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</si>
  <si>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</si>
  <si>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</si>
  <si>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</si>
  <si>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</si>
  <si>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</si>
  <si>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</si>
  <si>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</si>
  <si>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</si>
  <si>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</si>
  <si>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</si>
  <si>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</si>
  <si>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</si>
  <si>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</si>
  <si>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</si>
  <si>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</si>
  <si>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</si>
  <si>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</si>
  <si>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</si>
  <si>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</si>
  <si>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</si>
  <si>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</si>
  <si>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</si>
  <si>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</si>
  <si>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</si>
  <si>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</si>
  <si>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</si>
  <si>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</si>
  <si>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</si>
  <si>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</si>
  <si>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</si>
  <si>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</si>
  <si>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</si>
  <si>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</si>
  <si>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</si>
  <si>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</si>
  <si>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</si>
  <si>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</si>
  <si>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</si>
  <si>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</si>
  <si>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</si>
  <si>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</si>
  <si>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</si>
  <si>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</si>
  <si>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</si>
  <si>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</si>
  <si>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</si>
  <si>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</si>
  <si>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</si>
  <si>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</si>
  <si>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</si>
  <si>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</si>
  <si>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</si>
  <si>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</si>
  <si>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</si>
  <si>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</si>
  <si>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</si>
  <si>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</si>
  <si>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</si>
  <si>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</si>
  <si>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</si>
  <si>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</si>
  <si>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</si>
  <si>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</si>
  <si>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</si>
  <si>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</si>
  <si>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</si>
  <si>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</si>
  <si>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</si>
  <si>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</si>
  <si>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</si>
  <si>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</si>
  <si>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</si>
  <si>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</si>
  <si>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</si>
  <si>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</si>
  <si>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</si>
  <si>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</si>
  <si>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</si>
  <si>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</si>
  <si>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</si>
  <si>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</si>
  <si>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</si>
  <si>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</si>
  <si>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</si>
  <si>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</si>
  <si>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</si>
  <si>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</si>
  <si>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</si>
  <si>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</si>
  <si>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</si>
  <si>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</si>
  <si>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</si>
  <si>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</si>
  <si>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</si>
  <si>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</si>
  <si>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</si>
  <si>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</si>
  <si>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</si>
  <si>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</si>
  <si>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</si>
  <si>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</si>
  <si>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</si>
  <si>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</si>
  <si>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</si>
  <si>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</si>
  <si>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</si>
  <si>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</si>
  <si>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</si>
  <si>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</si>
  <si>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</si>
  <si>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</si>
  <si>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</si>
  <si>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</si>
  <si>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</si>
  <si>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</si>
  <si>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</si>
  <si>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</si>
  <si>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</si>
  <si>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</si>
  <si>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</si>
  <si>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</si>
  <si>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</si>
  <si>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</si>
  <si>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</si>
  <si>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</si>
  <si>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</si>
  <si>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</si>
  <si>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</si>
  <si>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</si>
  <si>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</si>
  <si>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</si>
  <si>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</si>
  <si>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</si>
  <si>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</si>
  <si>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</si>
  <si>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</si>
  <si>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</si>
  <si>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</si>
  <si>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</si>
  <si>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</si>
  <si>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</si>
  <si>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</si>
  <si>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</si>
  <si>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</si>
  <si>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</si>
  <si>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</si>
  <si>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</si>
  <si>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</si>
  <si>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</si>
  <si>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</si>
  <si>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Acorde22</t>
  </si>
  <si>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</si>
  <si>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</si>
  <si>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</si>
  <si>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</si>
  <si>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</si>
  <si>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</si>
  <si>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</si>
  <si>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</si>
  <si>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</si>
  <si>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</si>
  <si>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</si>
  <si>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</si>
  <si>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</si>
  <si>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</si>
  <si>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</si>
  <si>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</si>
  <si>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</si>
  <si>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</si>
  <si>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</si>
  <si>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</si>
  <si>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</si>
  <si>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</si>
  <si>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</si>
  <si>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on</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</si>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</sst>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s>
  <fills count="9">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s>
  <borders count="1">
    <border>
      <left/>
      <right/>
      <top/>
      <bottom/>
      <diagonal/>
    </border>
  </borders>
  <cellStyleXfs count="1">
    <xf numFmtId="0" fontId="0" fillId="0" borderId="0"/>
  </cellStyleXfs>
  <cellXfs count="6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cellXfs>
  <cellStyles count="1">
    <cellStyle name="Normal" xfId="0" builtinId="0"/>
  </cellStyles>
  <dxfs count="33">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298927</xdr:colOff>
      <xdr:row>18</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374858</xdr:colOff>
      <xdr:row>3</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39</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137838</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363950</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193223</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2">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1"/>
    <tableColumn id="2" xr3:uid="{F3695778-3658-4F67-9234-1CC5A2DF7AD3}" name="CANTO"/>
    <tableColumn id="3" xr3:uid="{7BCFAC6A-73CE-4837-A066-0A68D2CE6B9E}" name="CITA" dataDxfId="30"/>
    <tableColumn id="9" xr3:uid="{AC10499F-C3CB-4156-8E75-31F9888949FF}" name="ab_citas"/>
    <tableColumn id="4" xr3:uid="{80E8E180-82E8-4B34-A7EE-8FC007B9894E}" name="LETRAS"/>
    <tableColumn id="7" xr3:uid="{2905DA12-F748-4761-B22D-99431EB986D4}" name="ARCHIVO" dataDxfId="29">
      <calculatedColumnFormula>_xlfn.CONCAT("""","archivo","""",": ","""","/cantos/resucito/" &amp; LEFT(Table1[[#This Row],[id]], 1),"/",Table1[[#This Row],[id]],".html","""")</calculatedColumnFormula>
    </tableColumn>
    <tableColumn id="8" xr3:uid="{5CE3485E-28A7-4D2F-BB04-44AA44AACEEA}" name="Column1" dataDxfId="28">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7"/>
    <tableColumn id="2" xr3:uid="{ADAF2F99-E097-49CC-B7E9-A337D1EB5ECF}" name="ID" dataDxfId="26"/>
    <tableColumn id="3" xr3:uid="{E40A5054-F45E-4EC0-951E-A5D5AD228538}" name="Or#" dataDxfId="25"/>
    <tableColumn id="4" xr3:uid="{2D9E6520-47CB-42FC-8AC1-C4BEAE33644F}" name="c" dataDxfId="24"/>
    <tableColumn id="5" xr3:uid="{70940C36-C8F5-4A8C-9178-21788C692359}" name="Title" dataDxfId="23"/>
    <tableColumn id="6" xr3:uid="{72746EA3-EA6E-49A5-9475-B210EC7172A8}" name="c2" dataDxfId="22"/>
    <tableColumn id="7" xr3:uid="{5AEE8B5F-083C-4FA3-8E7F-C63A3C23BD9E}" name="Titulo" dataDxfId="21"/>
    <tableColumn id="8" xr3:uid="{C9E29549-E211-4915-8F98-F9D11E2F0567}" name="c0" dataDxfId="20"/>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9"/>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8">
      <calculatedColumnFormula>_xlfn.CONCAT(Table13456[[#This Row],[ID]:[c021]])</calculatedColumnFormula>
    </tableColumn>
    <tableColumn id="19" xr3:uid="{35DC5EF1-CAA0-431E-9E52-5A15729E103C}" name="CANTO" dataDxfId="17">
      <calculatedColumnFormula>UPPER(Table13456[[#This Row],[Titulo]])</calculatedColumnFormula>
    </tableColumn>
    <tableColumn id="20" xr3:uid="{232FE0B0-EA0B-459C-BAB3-E4BEBEAFC795}" name="canto2" dataDxfId="16">
      <calculatedColumnFormula>LOWER(SUBSTITUTE(Table13456[[#This Row],[CANTO]], " ", ""))</calculatedColumnFormula>
    </tableColumn>
    <tableColumn id="21" xr3:uid="{E8AD92D0-0026-40B0-98F0-B54BD0BBEEA3}" name="citas" dataDxfId="15">
      <calculatedColumnFormula>Table13456[[#This Row],[Subtitle5]]</calculatedColumnFormula>
    </tableColumn>
    <tableColumn id="22" xr3:uid="{CF46505C-22C1-4C55-B148-E8BC49690909}" name="letra" dataDxfId="14"/>
    <tableColumn id="23" xr3:uid="{326C0793-91F8-4AFC-816B-B701161B2226}" name="Column1" dataDxfId="13">
      <calculatedColumnFormula>Table1[[#Headers],[CANTO]]</calculatedColumnFormula>
    </tableColumn>
    <tableColumn id="24" xr3:uid="{5EB69D13-9E12-498C-80D0-68F047154351}" name="Column2" dataDxfId="12">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1">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0">
      <calculatedColumnFormula>REPLACE(LOWER(Table14[[#This Row],[CANTO]]),1,1,UPPER(LEFT(Table14[[#This Row],[CANTO]],1)))</calculatedColumnFormula>
    </tableColumn>
    <tableColumn id="2" xr3:uid="{642ADA13-0430-43D5-A301-D13A8F377732}" name="CANTO"/>
    <tableColumn id="3" xr3:uid="{1A25DCF0-0EF3-47B2-8A3E-FFD449EA23F2}" name="CITA" dataDxfId="9">
      <calculatedColumnFormula>VLOOKUP(Table14[[#This Row],['#]],'Codigo Cantos'!A3:AN238, 11, FALSE)</calculatedColumnFormula>
    </tableColumn>
    <tableColumn id="4" xr3:uid="{69A86176-DDFB-48EF-B07F-8968A3A5822E}" name="LETRAS"/>
    <tableColumn id="7" xr3:uid="{A277D4BE-DB5E-4DDD-A157-C1FFC1CC7508}" name="ARCHIVO" dataDxfId="8">
      <calculatedColumnFormula>_xlfn.CONCAT("""","archivo","""",": ","""","/cantos/resucito/" &amp; LEFT(Table14[[#This Row],[id]], 1),"/",Table14[[#This Row],[id]],".html","""")</calculatedColumnFormula>
    </tableColumn>
    <tableColumn id="8" xr3:uid="{30C0A535-C76D-452A-82D9-ABA2B92E73E6}" name="Column1" dataDxfId="7">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6">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5"/>
    <tableColumn id="2" xr3:uid="{F00364F4-D61B-4ADB-82C0-59874AE1B0DD}" name="CANTO"/>
    <tableColumn id="3" xr3:uid="{232BF874-E7FF-4084-95CC-D07E3A86119A}" name="CITA" dataDxfId="4">
      <calculatedColumnFormula>VLOOKUP(Table15[[#This Row],['#]],'Codigo Cantos'!A3:AN238, 11, FALSE)</calculatedColumnFormula>
    </tableColumn>
    <tableColumn id="4" xr3:uid="{66A27942-4ECB-4001-834D-D65C41798AE5}" name="LETRAS"/>
    <tableColumn id="7" xr3:uid="{62E145B4-5A5A-4633-9737-3D135F3B85CA}" name="ARCHIVO" dataDxfId="3">
      <calculatedColumnFormula>_xlfn.CONCAT("""","archivo","""",": ","""","/cantos/resucito/" &amp; LEFT(Table15[[#This Row],[id]], 1),"/",Table15[[#This Row],[id]],".html","""")</calculatedColumnFormula>
    </tableColumn>
    <tableColumn id="8" xr3:uid="{1CD9E073-F30C-46EC-9588-879A5D5A7654}" name="Column1" dataDxfId="2">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autoFilter ref="A2:F44" xr:uid="{CA7FC93F-5042-4146-BAEB-37AFF4804E8B}"/>
  <tableColumns count="6">
    <tableColumn id="1" xr3:uid="{22BE6348-CBC3-41F1-BE37-BEA0AA4F09D6}" name="Acorde"/>
    <tableColumn id="2" xr3:uid="{70AE65F4-4FF4-4BCA-A60A-9184828B2E93}" name="Acorde2"/>
    <tableColumn id="6" xr3:uid="{74353A41-AF14-4325-A1BC-200EDDA95608}" name="Acorde22"/>
    <tableColumn id="3" xr3:uid="{C8A713A7-40F3-4E9A-BCF4-A223C6BBD761}" name="Acorde3"/>
    <tableColumn id="5" xr3:uid="{A52E85F3-DF3E-4940-97B1-8F5941A96429}" name="Acorde4" dataDxfId="0"/>
    <tableColumn id="4" xr3:uid="{EA3346F8-041B-4FCC-8402-989C3433AE4F}" name="Codigo" dataDxfId="1">
      <calculatedColumnFormula>_xlfn.CONCAT("&lt;a href=","""","#",""""," class=","""","notas-enlace",""""," onclick=","""","mostrarImagen('/cantos/src/ima/",D3,".jpg'); return false;","""","&gt;",PROPER(B3),Table57[[#This Row],[Acorde22]],"&lt;/a&gt;")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70"/>
  <sheetViews>
    <sheetView topLeftCell="A26" zoomScale="145" zoomScaleNormal="145" workbookViewId="0">
      <selection activeCell="A33" sqref="A33:N46"/>
    </sheetView>
  </sheetViews>
  <sheetFormatPr defaultRowHeight="15" x14ac:dyDescent="0.25"/>
  <cols>
    <col min="1" max="1" width="61" bestFit="1" customWidth="1"/>
  </cols>
  <sheetData>
    <row r="3" spans="1:10" x14ac:dyDescent="0.25">
      <c r="A3" t="s">
        <v>1360</v>
      </c>
      <c r="B3">
        <v>1</v>
      </c>
      <c r="C3" t="s">
        <v>1123</v>
      </c>
      <c r="D3">
        <v>14</v>
      </c>
      <c r="E3" t="s">
        <v>1214</v>
      </c>
      <c r="F3" t="s">
        <v>1123</v>
      </c>
      <c r="G3">
        <v>200</v>
      </c>
      <c r="H3">
        <v>7</v>
      </c>
    </row>
    <row r="4" spans="1:10" x14ac:dyDescent="0.25">
      <c r="A4" t="s">
        <v>1361</v>
      </c>
      <c r="B4">
        <v>2</v>
      </c>
    </row>
    <row r="5" spans="1:10" x14ac:dyDescent="0.25">
      <c r="A5" t="s">
        <v>1362</v>
      </c>
      <c r="B5">
        <v>3</v>
      </c>
      <c r="C5" t="s">
        <v>1178</v>
      </c>
      <c r="D5">
        <v>450</v>
      </c>
      <c r="E5" t="s">
        <v>1215</v>
      </c>
    </row>
    <row r="6" spans="1:10" x14ac:dyDescent="0.25">
      <c r="A6" t="s">
        <v>1363</v>
      </c>
      <c r="B6">
        <v>4</v>
      </c>
      <c r="C6" t="s">
        <v>1150</v>
      </c>
      <c r="D6">
        <v>14</v>
      </c>
      <c r="E6" t="s">
        <v>1216</v>
      </c>
      <c r="F6" t="s">
        <v>1117</v>
      </c>
      <c r="G6">
        <v>480</v>
      </c>
    </row>
    <row r="7" spans="1:10" x14ac:dyDescent="0.25">
      <c r="A7" t="s">
        <v>1364</v>
      </c>
      <c r="B7">
        <v>5</v>
      </c>
      <c r="C7" t="s">
        <v>1178</v>
      </c>
      <c r="D7">
        <v>14</v>
      </c>
      <c r="E7" t="s">
        <v>1215</v>
      </c>
      <c r="F7" t="s">
        <v>1150</v>
      </c>
      <c r="G7">
        <v>480</v>
      </c>
    </row>
    <row r="8" spans="1:10" x14ac:dyDescent="0.25">
      <c r="A8" t="s">
        <v>1365</v>
      </c>
      <c r="B8">
        <v>6</v>
      </c>
      <c r="C8" t="s">
        <v>1117</v>
      </c>
      <c r="D8">
        <v>14</v>
      </c>
    </row>
    <row r="9" spans="1:10" x14ac:dyDescent="0.25">
      <c r="A9" t="s">
        <v>1366</v>
      </c>
      <c r="B9">
        <v>7</v>
      </c>
      <c r="C9" t="s">
        <v>1123</v>
      </c>
      <c r="D9">
        <v>14</v>
      </c>
      <c r="E9" t="s">
        <v>1214</v>
      </c>
      <c r="F9" t="s">
        <v>1123</v>
      </c>
      <c r="G9">
        <v>480</v>
      </c>
      <c r="H9">
        <v>7</v>
      </c>
    </row>
    <row r="10" spans="1:10" x14ac:dyDescent="0.25">
      <c r="A10" t="s">
        <v>1367</v>
      </c>
      <c r="B10">
        <v>8</v>
      </c>
      <c r="C10" t="s">
        <v>1178</v>
      </c>
      <c r="D10">
        <v>14</v>
      </c>
      <c r="E10" t="s">
        <v>1215</v>
      </c>
    </row>
    <row r="11" spans="1:10" x14ac:dyDescent="0.25">
      <c r="A11" t="s">
        <v>1368</v>
      </c>
      <c r="B11">
        <f>+B10+1</f>
        <v>9</v>
      </c>
      <c r="C11" t="s">
        <v>1150</v>
      </c>
      <c r="D11">
        <v>14</v>
      </c>
      <c r="E11" t="s">
        <v>1216</v>
      </c>
      <c r="F11" t="s">
        <v>1117</v>
      </c>
      <c r="G11">
        <f>+G9</f>
        <v>480</v>
      </c>
    </row>
    <row r="12" spans="1:10" x14ac:dyDescent="0.25">
      <c r="A12" t="s">
        <v>1369</v>
      </c>
      <c r="B12">
        <f t="shared" ref="B12:B29" si="0">+B11+1</f>
        <v>10</v>
      </c>
      <c r="C12" t="s">
        <v>1178</v>
      </c>
      <c r="D12">
        <v>14</v>
      </c>
      <c r="E12" t="s">
        <v>1215</v>
      </c>
      <c r="F12" t="s">
        <v>1150</v>
      </c>
      <c r="G12">
        <v>350</v>
      </c>
      <c r="I12" t="s">
        <v>1117</v>
      </c>
      <c r="J12">
        <v>480</v>
      </c>
    </row>
    <row r="13" spans="1:10" x14ac:dyDescent="0.25">
      <c r="A13" t="s">
        <v>1370</v>
      </c>
      <c r="B13">
        <f t="shared" si="0"/>
        <v>11</v>
      </c>
      <c r="C13" t="s">
        <v>1123</v>
      </c>
      <c r="D13">
        <v>14</v>
      </c>
      <c r="E13">
        <v>7</v>
      </c>
    </row>
    <row r="14" spans="1:10" x14ac:dyDescent="0.25">
      <c r="A14" t="s">
        <v>1371</v>
      </c>
      <c r="B14">
        <f t="shared" si="0"/>
        <v>12</v>
      </c>
      <c r="D14">
        <v>0</v>
      </c>
    </row>
    <row r="15" spans="1:10" x14ac:dyDescent="0.25">
      <c r="A15" t="s">
        <v>1372</v>
      </c>
      <c r="B15">
        <f t="shared" si="0"/>
        <v>13</v>
      </c>
      <c r="C15" t="s">
        <v>1150</v>
      </c>
      <c r="D15">
        <v>14</v>
      </c>
      <c r="E15" t="s">
        <v>1216</v>
      </c>
      <c r="F15" t="s">
        <v>1117</v>
      </c>
      <c r="G15">
        <v>480</v>
      </c>
    </row>
    <row r="16" spans="1:10" x14ac:dyDescent="0.25">
      <c r="A16" t="s">
        <v>1373</v>
      </c>
      <c r="B16">
        <f t="shared" si="0"/>
        <v>14</v>
      </c>
      <c r="C16" t="s">
        <v>1178</v>
      </c>
      <c r="D16">
        <v>14</v>
      </c>
      <c r="E16" t="s">
        <v>1215</v>
      </c>
      <c r="F16" t="s">
        <v>1150</v>
      </c>
      <c r="G16">
        <v>350</v>
      </c>
      <c r="I16" t="s">
        <v>1117</v>
      </c>
      <c r="J16">
        <v>480</v>
      </c>
    </row>
    <row r="17" spans="1:10" x14ac:dyDescent="0.25">
      <c r="A17" t="s">
        <v>1374</v>
      </c>
      <c r="B17">
        <f t="shared" si="0"/>
        <v>15</v>
      </c>
      <c r="C17" t="s">
        <v>1150</v>
      </c>
      <c r="D17">
        <v>14</v>
      </c>
      <c r="F17" t="s">
        <v>1117</v>
      </c>
      <c r="G17">
        <v>480</v>
      </c>
    </row>
    <row r="18" spans="1:10" x14ac:dyDescent="0.25">
      <c r="A18" t="s">
        <v>1375</v>
      </c>
      <c r="B18">
        <f t="shared" si="0"/>
        <v>16</v>
      </c>
      <c r="C18" t="s">
        <v>1150</v>
      </c>
      <c r="D18">
        <v>14</v>
      </c>
      <c r="F18" t="s">
        <v>1117</v>
      </c>
      <c r="G18">
        <v>480</v>
      </c>
    </row>
    <row r="19" spans="1:10" x14ac:dyDescent="0.25">
      <c r="A19" t="s">
        <v>1376</v>
      </c>
      <c r="B19">
        <f t="shared" si="0"/>
        <v>17</v>
      </c>
      <c r="C19" t="s">
        <v>1150</v>
      </c>
      <c r="D19">
        <v>14</v>
      </c>
    </row>
    <row r="20" spans="1:10" x14ac:dyDescent="0.25">
      <c r="A20" t="s">
        <v>1377</v>
      </c>
      <c r="B20">
        <f t="shared" si="0"/>
        <v>18</v>
      </c>
      <c r="C20" t="s">
        <v>1117</v>
      </c>
      <c r="D20">
        <v>14</v>
      </c>
    </row>
    <row r="21" spans="1:10" x14ac:dyDescent="0.25">
      <c r="A21" t="s">
        <v>1377</v>
      </c>
      <c r="B21">
        <f t="shared" si="0"/>
        <v>19</v>
      </c>
      <c r="C21" t="s">
        <v>1117</v>
      </c>
      <c r="D21">
        <v>14</v>
      </c>
    </row>
    <row r="22" spans="1:10" x14ac:dyDescent="0.25">
      <c r="A22" t="s">
        <v>1378</v>
      </c>
      <c r="B22">
        <f t="shared" si="0"/>
        <v>20</v>
      </c>
      <c r="C22" t="s">
        <v>1150</v>
      </c>
      <c r="D22">
        <v>14</v>
      </c>
      <c r="F22" t="s">
        <v>1117</v>
      </c>
      <c r="G22">
        <v>480</v>
      </c>
    </row>
    <row r="23" spans="1:10" x14ac:dyDescent="0.25">
      <c r="A23" t="s">
        <v>1379</v>
      </c>
      <c r="B23">
        <f t="shared" si="0"/>
        <v>21</v>
      </c>
      <c r="C23" t="s">
        <v>1150</v>
      </c>
      <c r="D23">
        <v>14</v>
      </c>
      <c r="F23" t="s">
        <v>1117</v>
      </c>
      <c r="G23">
        <v>480</v>
      </c>
    </row>
    <row r="24" spans="1:10" x14ac:dyDescent="0.25">
      <c r="A24" t="s">
        <v>1380</v>
      </c>
      <c r="B24">
        <f t="shared" si="0"/>
        <v>22</v>
      </c>
      <c r="C24" t="s">
        <v>1178</v>
      </c>
      <c r="D24">
        <v>14</v>
      </c>
      <c r="E24" t="s">
        <v>1214</v>
      </c>
      <c r="F24" t="s">
        <v>1117</v>
      </c>
      <c r="G24">
        <v>480</v>
      </c>
    </row>
    <row r="25" spans="1:10" x14ac:dyDescent="0.25">
      <c r="A25" t="s">
        <v>1381</v>
      </c>
      <c r="B25">
        <f t="shared" si="0"/>
        <v>23</v>
      </c>
      <c r="C25" t="s">
        <v>1150</v>
      </c>
      <c r="D25">
        <v>14</v>
      </c>
      <c r="E25" t="s">
        <v>1216</v>
      </c>
      <c r="F25" t="s">
        <v>1150</v>
      </c>
      <c r="G25">
        <v>350</v>
      </c>
      <c r="I25" t="s">
        <v>1117</v>
      </c>
      <c r="J25">
        <v>480</v>
      </c>
    </row>
    <row r="26" spans="1:10" x14ac:dyDescent="0.25">
      <c r="A26" t="s">
        <v>1380</v>
      </c>
      <c r="B26">
        <f t="shared" si="0"/>
        <v>24</v>
      </c>
      <c r="C26" t="s">
        <v>1178</v>
      </c>
      <c r="D26">
        <v>14</v>
      </c>
      <c r="E26" t="s">
        <v>1214</v>
      </c>
      <c r="F26" t="s">
        <v>1117</v>
      </c>
      <c r="G26">
        <v>480</v>
      </c>
    </row>
    <row r="27" spans="1:10" x14ac:dyDescent="0.25">
      <c r="A27" t="s">
        <v>1381</v>
      </c>
      <c r="B27">
        <f t="shared" si="0"/>
        <v>25</v>
      </c>
      <c r="C27" t="s">
        <v>1150</v>
      </c>
      <c r="D27">
        <v>14</v>
      </c>
      <c r="F27" t="s">
        <v>1117</v>
      </c>
      <c r="G27">
        <v>480</v>
      </c>
    </row>
    <row r="28" spans="1:10" x14ac:dyDescent="0.25">
      <c r="A28" t="s">
        <v>1378</v>
      </c>
      <c r="B28">
        <f t="shared" si="0"/>
        <v>26</v>
      </c>
      <c r="C28" t="s">
        <v>1150</v>
      </c>
      <c r="D28">
        <v>14</v>
      </c>
      <c r="F28" t="s">
        <v>1117</v>
      </c>
      <c r="G28">
        <v>480</v>
      </c>
    </row>
    <row r="29" spans="1:10" x14ac:dyDescent="0.25">
      <c r="A29" t="s">
        <v>1379</v>
      </c>
      <c r="B29">
        <f t="shared" si="0"/>
        <v>27</v>
      </c>
      <c r="C29" t="s">
        <v>1150</v>
      </c>
      <c r="D29">
        <v>14</v>
      </c>
      <c r="F29" t="s">
        <v>1117</v>
      </c>
      <c r="G29">
        <v>480</v>
      </c>
    </row>
    <row r="33" spans="1:14" x14ac:dyDescent="0.25">
      <c r="A33" t="s">
        <v>1400</v>
      </c>
      <c r="B33">
        <v>1</v>
      </c>
      <c r="C33" t="s">
        <v>1178</v>
      </c>
      <c r="D33">
        <v>14</v>
      </c>
      <c r="E33" t="s">
        <v>1214</v>
      </c>
      <c r="F33" t="s">
        <v>1123</v>
      </c>
      <c r="G33">
        <v>550</v>
      </c>
      <c r="H33">
        <v>7</v>
      </c>
    </row>
    <row r="34" spans="1:14" x14ac:dyDescent="0.25">
      <c r="A34" t="s">
        <v>1389</v>
      </c>
      <c r="B34">
        <f t="shared" ref="B34:B70" si="1">+B33+1</f>
        <v>2</v>
      </c>
      <c r="C34" t="s">
        <v>1217</v>
      </c>
      <c r="D34">
        <v>14</v>
      </c>
      <c r="E34" t="s">
        <v>1214</v>
      </c>
      <c r="F34" t="s">
        <v>1123</v>
      </c>
      <c r="G34">
        <v>430</v>
      </c>
      <c r="H34">
        <v>7</v>
      </c>
    </row>
    <row r="35" spans="1:14" x14ac:dyDescent="0.25">
      <c r="A35" t="s">
        <v>1401</v>
      </c>
      <c r="B35">
        <f t="shared" si="1"/>
        <v>3</v>
      </c>
      <c r="C35" t="s">
        <v>1178</v>
      </c>
      <c r="D35">
        <v>14</v>
      </c>
      <c r="E35" t="s">
        <v>1214</v>
      </c>
      <c r="F35" t="s">
        <v>1123</v>
      </c>
      <c r="G35">
        <v>430</v>
      </c>
      <c r="H35">
        <v>7</v>
      </c>
    </row>
    <row r="36" spans="1:14" x14ac:dyDescent="0.25">
      <c r="A36" t="s">
        <v>1390</v>
      </c>
      <c r="B36">
        <f t="shared" si="1"/>
        <v>4</v>
      </c>
      <c r="C36" t="s">
        <v>1217</v>
      </c>
      <c r="D36">
        <v>14</v>
      </c>
      <c r="E36" t="s">
        <v>1214</v>
      </c>
      <c r="F36" t="s">
        <v>1123</v>
      </c>
      <c r="G36">
        <v>230</v>
      </c>
      <c r="H36">
        <v>7</v>
      </c>
    </row>
    <row r="37" spans="1:14" x14ac:dyDescent="0.25">
      <c r="A37" t="s">
        <v>1391</v>
      </c>
      <c r="B37">
        <f t="shared" si="1"/>
        <v>5</v>
      </c>
      <c r="C37" t="s">
        <v>1402</v>
      </c>
      <c r="D37">
        <v>14</v>
      </c>
      <c r="E37">
        <v>7</v>
      </c>
      <c r="F37" t="s">
        <v>1123</v>
      </c>
      <c r="G37">
        <v>230</v>
      </c>
      <c r="H37">
        <v>7</v>
      </c>
    </row>
    <row r="38" spans="1:14" x14ac:dyDescent="0.25">
      <c r="A38" t="s">
        <v>1392</v>
      </c>
      <c r="B38">
        <f t="shared" si="1"/>
        <v>6</v>
      </c>
      <c r="C38" t="s">
        <v>1402</v>
      </c>
      <c r="D38">
        <v>14</v>
      </c>
      <c r="E38">
        <v>7</v>
      </c>
      <c r="F38" t="s">
        <v>1123</v>
      </c>
      <c r="G38">
        <v>230</v>
      </c>
      <c r="H38">
        <v>7</v>
      </c>
      <c r="I38" t="s">
        <v>1402</v>
      </c>
      <c r="J38">
        <v>350</v>
      </c>
      <c r="K38">
        <v>7</v>
      </c>
      <c r="L38" t="s">
        <v>1123</v>
      </c>
      <c r="M38">
        <v>400</v>
      </c>
      <c r="N38">
        <v>7</v>
      </c>
    </row>
    <row r="39" spans="1:14" x14ac:dyDescent="0.25">
      <c r="A39" t="s">
        <v>1393</v>
      </c>
      <c r="B39">
        <f t="shared" si="1"/>
        <v>7</v>
      </c>
      <c r="C39" t="s">
        <v>1178</v>
      </c>
      <c r="D39">
        <v>14</v>
      </c>
      <c r="E39" t="s">
        <v>1214</v>
      </c>
      <c r="F39" t="s">
        <v>1123</v>
      </c>
      <c r="G39">
        <v>230</v>
      </c>
      <c r="H39">
        <v>7</v>
      </c>
    </row>
    <row r="40" spans="1:14" x14ac:dyDescent="0.25">
      <c r="A40" t="s">
        <v>1394</v>
      </c>
      <c r="B40">
        <f t="shared" si="1"/>
        <v>8</v>
      </c>
      <c r="C40" t="s">
        <v>1402</v>
      </c>
      <c r="D40">
        <v>14</v>
      </c>
      <c r="E40">
        <v>7</v>
      </c>
      <c r="F40" t="s">
        <v>1123</v>
      </c>
      <c r="G40">
        <v>230</v>
      </c>
      <c r="H40">
        <v>7</v>
      </c>
    </row>
    <row r="41" spans="1:14" x14ac:dyDescent="0.25">
      <c r="A41" t="s">
        <v>1395</v>
      </c>
      <c r="B41">
        <f t="shared" ref="B41:B42" si="2">+B40+1</f>
        <v>9</v>
      </c>
      <c r="C41" t="s">
        <v>1178</v>
      </c>
      <c r="D41">
        <v>14</v>
      </c>
      <c r="E41" t="s">
        <v>1214</v>
      </c>
      <c r="F41" t="s">
        <v>1123</v>
      </c>
      <c r="G41">
        <v>230</v>
      </c>
      <c r="H41">
        <v>7</v>
      </c>
    </row>
    <row r="42" spans="1:14" x14ac:dyDescent="0.25">
      <c r="A42" t="s">
        <v>1396</v>
      </c>
      <c r="B42">
        <f t="shared" si="2"/>
        <v>10</v>
      </c>
      <c r="C42" t="s">
        <v>1402</v>
      </c>
      <c r="D42">
        <v>14</v>
      </c>
      <c r="E42">
        <v>7</v>
      </c>
      <c r="F42" t="s">
        <v>1123</v>
      </c>
      <c r="G42">
        <v>230</v>
      </c>
      <c r="H42">
        <v>7</v>
      </c>
    </row>
    <row r="43" spans="1:14" x14ac:dyDescent="0.25">
      <c r="A43" t="s">
        <v>1397</v>
      </c>
      <c r="B43">
        <f t="shared" ref="B43" si="3">+B42+1</f>
        <v>11</v>
      </c>
      <c r="C43" t="s">
        <v>1178</v>
      </c>
      <c r="D43">
        <v>14</v>
      </c>
      <c r="E43" t="s">
        <v>1214</v>
      </c>
      <c r="F43" t="s">
        <v>1123</v>
      </c>
      <c r="G43">
        <v>230</v>
      </c>
      <c r="H43">
        <v>7</v>
      </c>
    </row>
    <row r="44" spans="1:14" x14ac:dyDescent="0.25">
      <c r="A44" t="s">
        <v>1398</v>
      </c>
      <c r="B44">
        <f t="shared" ref="B44:B45" si="4">+B43+1</f>
        <v>12</v>
      </c>
      <c r="C44" t="s">
        <v>1402</v>
      </c>
      <c r="D44">
        <v>14</v>
      </c>
      <c r="E44">
        <v>7</v>
      </c>
      <c r="F44" t="s">
        <v>1123</v>
      </c>
      <c r="G44">
        <v>230</v>
      </c>
      <c r="H44">
        <v>7</v>
      </c>
    </row>
    <row r="45" spans="1:14" x14ac:dyDescent="0.25">
      <c r="A45" t="s">
        <v>1393</v>
      </c>
      <c r="B45">
        <f t="shared" si="4"/>
        <v>13</v>
      </c>
      <c r="C45" t="s">
        <v>1178</v>
      </c>
      <c r="D45">
        <v>14</v>
      </c>
      <c r="E45" t="s">
        <v>1214</v>
      </c>
      <c r="F45" t="s">
        <v>1123</v>
      </c>
      <c r="G45">
        <v>230</v>
      </c>
      <c r="H45">
        <v>7</v>
      </c>
    </row>
    <row r="46" spans="1:14" x14ac:dyDescent="0.25">
      <c r="A46" t="s">
        <v>1399</v>
      </c>
      <c r="B46">
        <f t="shared" ref="B46" si="5">+B45+1</f>
        <v>14</v>
      </c>
      <c r="C46" t="s">
        <v>1402</v>
      </c>
      <c r="D46">
        <v>14</v>
      </c>
      <c r="E46">
        <v>7</v>
      </c>
      <c r="F46" t="s">
        <v>1123</v>
      </c>
      <c r="G46">
        <v>230</v>
      </c>
      <c r="H46">
        <v>7</v>
      </c>
    </row>
    <row r="47" spans="1:14" x14ac:dyDescent="0.25">
      <c r="B47">
        <f t="shared" si="1"/>
        <v>15</v>
      </c>
      <c r="D47">
        <v>14</v>
      </c>
      <c r="G47">
        <v>430</v>
      </c>
    </row>
    <row r="48" spans="1:14" x14ac:dyDescent="0.25">
      <c r="B48">
        <f t="shared" si="1"/>
        <v>16</v>
      </c>
      <c r="D48">
        <v>14</v>
      </c>
      <c r="G48">
        <v>430</v>
      </c>
    </row>
    <row r="49" spans="2:7" x14ac:dyDescent="0.25">
      <c r="B49">
        <f t="shared" si="1"/>
        <v>17</v>
      </c>
      <c r="D49">
        <v>14</v>
      </c>
      <c r="G49">
        <v>430</v>
      </c>
    </row>
    <row r="50" spans="2:7" x14ac:dyDescent="0.25">
      <c r="B50">
        <f t="shared" si="1"/>
        <v>18</v>
      </c>
      <c r="D50">
        <v>14</v>
      </c>
      <c r="G50">
        <v>430</v>
      </c>
    </row>
    <row r="51" spans="2:7" x14ac:dyDescent="0.25">
      <c r="B51">
        <f t="shared" si="1"/>
        <v>19</v>
      </c>
      <c r="D51">
        <v>14</v>
      </c>
      <c r="G51">
        <v>430</v>
      </c>
    </row>
    <row r="52" spans="2:7" x14ac:dyDescent="0.25">
      <c r="B52">
        <f t="shared" si="1"/>
        <v>20</v>
      </c>
      <c r="D52">
        <v>14</v>
      </c>
      <c r="G52">
        <v>430</v>
      </c>
    </row>
    <row r="53" spans="2:7" x14ac:dyDescent="0.25">
      <c r="B53">
        <f t="shared" si="1"/>
        <v>21</v>
      </c>
      <c r="D53">
        <v>14</v>
      </c>
      <c r="G53">
        <v>430</v>
      </c>
    </row>
    <row r="54" spans="2:7" x14ac:dyDescent="0.25">
      <c r="B54">
        <f t="shared" si="1"/>
        <v>22</v>
      </c>
      <c r="D54">
        <v>14</v>
      </c>
      <c r="G54">
        <v>430</v>
      </c>
    </row>
    <row r="55" spans="2:7" x14ac:dyDescent="0.25">
      <c r="B55">
        <f t="shared" si="1"/>
        <v>23</v>
      </c>
      <c r="D55">
        <v>14</v>
      </c>
      <c r="G55">
        <v>430</v>
      </c>
    </row>
    <row r="56" spans="2:7" x14ac:dyDescent="0.25">
      <c r="B56">
        <f t="shared" si="1"/>
        <v>24</v>
      </c>
      <c r="D56">
        <v>14</v>
      </c>
      <c r="G56">
        <v>430</v>
      </c>
    </row>
    <row r="57" spans="2:7" x14ac:dyDescent="0.25">
      <c r="B57">
        <f t="shared" si="1"/>
        <v>25</v>
      </c>
      <c r="D57">
        <v>14</v>
      </c>
      <c r="G57">
        <v>430</v>
      </c>
    </row>
    <row r="58" spans="2:7" x14ac:dyDescent="0.25">
      <c r="B58">
        <f t="shared" si="1"/>
        <v>26</v>
      </c>
      <c r="D58">
        <v>14</v>
      </c>
      <c r="G58">
        <v>430</v>
      </c>
    </row>
    <row r="59" spans="2:7" x14ac:dyDescent="0.25">
      <c r="B59">
        <f t="shared" si="1"/>
        <v>27</v>
      </c>
      <c r="D59">
        <v>14</v>
      </c>
      <c r="G59">
        <v>430</v>
      </c>
    </row>
    <row r="60" spans="2:7" x14ac:dyDescent="0.25">
      <c r="B60">
        <f t="shared" si="1"/>
        <v>28</v>
      </c>
      <c r="D60">
        <v>14</v>
      </c>
      <c r="G60">
        <v>430</v>
      </c>
    </row>
    <row r="61" spans="2:7" x14ac:dyDescent="0.25">
      <c r="B61">
        <f t="shared" si="1"/>
        <v>29</v>
      </c>
      <c r="D61">
        <v>14</v>
      </c>
      <c r="G61">
        <v>430</v>
      </c>
    </row>
    <row r="62" spans="2:7" x14ac:dyDescent="0.25">
      <c r="B62">
        <f t="shared" si="1"/>
        <v>30</v>
      </c>
      <c r="D62">
        <v>14</v>
      </c>
      <c r="G62">
        <v>430</v>
      </c>
    </row>
    <row r="63" spans="2:7" x14ac:dyDescent="0.25">
      <c r="B63">
        <f t="shared" si="1"/>
        <v>31</v>
      </c>
      <c r="D63">
        <v>14</v>
      </c>
      <c r="G63">
        <v>430</v>
      </c>
    </row>
    <row r="64" spans="2:7" x14ac:dyDescent="0.25">
      <c r="B64">
        <f t="shared" si="1"/>
        <v>32</v>
      </c>
      <c r="D64">
        <v>14</v>
      </c>
      <c r="G64">
        <v>430</v>
      </c>
    </row>
    <row r="65" spans="2:7" x14ac:dyDescent="0.25">
      <c r="B65">
        <f t="shared" si="1"/>
        <v>33</v>
      </c>
      <c r="D65">
        <v>14</v>
      </c>
      <c r="G65">
        <v>430</v>
      </c>
    </row>
    <row r="66" spans="2:7" x14ac:dyDescent="0.25">
      <c r="B66">
        <f t="shared" si="1"/>
        <v>34</v>
      </c>
      <c r="D66">
        <v>14</v>
      </c>
      <c r="G66">
        <v>430</v>
      </c>
    </row>
    <row r="67" spans="2:7" x14ac:dyDescent="0.25">
      <c r="B67">
        <f t="shared" si="1"/>
        <v>35</v>
      </c>
      <c r="D67">
        <v>14</v>
      </c>
      <c r="G67">
        <v>430</v>
      </c>
    </row>
    <row r="68" spans="2:7" x14ac:dyDescent="0.25">
      <c r="B68">
        <f t="shared" si="1"/>
        <v>36</v>
      </c>
      <c r="D68">
        <v>14</v>
      </c>
      <c r="G68">
        <v>430</v>
      </c>
    </row>
    <row r="69" spans="2:7" x14ac:dyDescent="0.25">
      <c r="B69">
        <f t="shared" si="1"/>
        <v>37</v>
      </c>
      <c r="D69">
        <v>14</v>
      </c>
      <c r="G69">
        <v>430</v>
      </c>
    </row>
    <row r="70" spans="2:7" x14ac:dyDescent="0.25">
      <c r="B70">
        <f t="shared" si="1"/>
        <v>38</v>
      </c>
      <c r="G70">
        <v>430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election activeCell="B14" sqref="B14"/>
    </sheetView>
  </sheetViews>
  <sheetFormatPr defaultRowHeight="15" x14ac:dyDescent="0.25"/>
  <cols>
    <col min="1" max="2" width="24.140625" customWidth="1"/>
    <col min="3" max="3" width="40.42578125" bestFit="1" customWidth="1"/>
    <col min="4" max="4" width="27.5703125" customWidth="1"/>
    <col min="5" max="6" width="22.7109375" customWidth="1"/>
    <col min="7" max="7" width="33.28515625" customWidth="1"/>
    <col min="8" max="8" width="55.85546875" customWidth="1"/>
  </cols>
  <sheetData>
    <row r="1" spans="1:9" x14ac:dyDescent="0.25">
      <c r="A1" s="10" t="s">
        <v>769</v>
      </c>
      <c r="C1" t="s">
        <v>779</v>
      </c>
    </row>
    <row r="2" spans="1:9" x14ac:dyDescent="0.25">
      <c r="A2" s="10" t="s">
        <v>770</v>
      </c>
    </row>
    <row r="3" spans="1:9" x14ac:dyDescent="0.25">
      <c r="A3" s="10" t="s">
        <v>771</v>
      </c>
    </row>
    <row r="4" spans="1:9" x14ac:dyDescent="0.25">
      <c r="A4" s="10" t="s">
        <v>772</v>
      </c>
    </row>
    <row r="5" spans="1:9" x14ac:dyDescent="0.25">
      <c r="A5" s="10" t="s">
        <v>773</v>
      </c>
    </row>
    <row r="6" spans="1:9" x14ac:dyDescent="0.25">
      <c r="A6" s="10" t="s">
        <v>774</v>
      </c>
      <c r="D6" s="10" t="s">
        <v>782</v>
      </c>
    </row>
    <row r="7" spans="1:9" x14ac:dyDescent="0.25">
      <c r="D7" s="11" t="s">
        <v>783</v>
      </c>
    </row>
    <row r="8" spans="1:9" x14ac:dyDescent="0.25">
      <c r="A8" s="10" t="s">
        <v>775</v>
      </c>
    </row>
    <row r="9" spans="1:9" x14ac:dyDescent="0.25">
      <c r="B9" t="s">
        <v>784</v>
      </c>
    </row>
    <row r="10" spans="1:9" x14ac:dyDescent="0.2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25">
      <c r="A11" t="s">
        <v>152</v>
      </c>
      <c r="B11" t="s">
        <v>776</v>
      </c>
      <c r="C11" t="s">
        <v>780</v>
      </c>
      <c r="D11" t="s">
        <v>149</v>
      </c>
      <c r="E11" t="s">
        <v>150</v>
      </c>
      <c r="F11" t="s">
        <v>1115</v>
      </c>
      <c r="G11" t="s">
        <v>151</v>
      </c>
      <c r="H11" t="s">
        <v>781</v>
      </c>
      <c r="I11" t="s">
        <v>762</v>
      </c>
    </row>
    <row r="12" spans="1:9" x14ac:dyDescent="0.2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2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2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2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2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2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2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2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2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2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2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2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2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2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2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2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2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2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2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2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2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2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2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2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2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2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2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2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2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2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2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2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2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2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2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2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2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2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2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2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2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2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2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2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2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2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2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2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2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2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2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2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2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2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2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2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2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2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2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2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2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2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2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2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2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2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2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2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2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2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2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2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2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2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2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2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2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2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2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2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2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2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2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2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2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2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2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2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2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2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2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2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2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2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2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2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2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2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2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2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2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2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2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2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2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2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2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2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2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2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2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2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2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2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2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2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2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2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2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2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2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2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2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2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2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2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2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2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2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2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2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2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2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2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2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2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2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2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2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2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2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2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2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2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2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2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2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2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2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2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2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2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2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2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2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2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2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2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2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2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2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2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2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2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2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2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2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2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2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2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2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2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2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2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2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2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2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2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2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2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2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2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2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2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2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2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2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2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2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2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2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2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2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2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2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2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2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2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2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2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2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2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2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2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2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2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2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2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2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2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2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2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2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2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2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2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2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2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2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2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2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2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2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2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2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2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2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2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2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2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2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2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2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2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41" bestFit="1"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x14ac:dyDescent="0.25">
      <c r="AE1" t="s">
        <v>276</v>
      </c>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2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A2" sqref="A2"/>
    </sheetView>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x14ac:dyDescent="0.25">
      <c r="A5" t="s">
        <v>1128</v>
      </c>
      <c r="B5" t="s">
        <v>1129</v>
      </c>
      <c r="C5" t="s">
        <v>1129</v>
      </c>
      <c r="E5" t="str">
        <f t="shared" si="0"/>
        <v>&lt;a href="#" class="notas-enlace" onclick="mostrarImagen('/cantos/src/ima/dom.jpg'); return false;"&gt;Dom&lt;/a&gt;</v>
      </c>
    </row>
    <row r="6" spans="1:5" x14ac:dyDescent="0.25">
      <c r="A6" t="s">
        <v>1130</v>
      </c>
      <c r="B6" t="s">
        <v>1130</v>
      </c>
      <c r="C6" t="s">
        <v>1131</v>
      </c>
      <c r="E6" t="str">
        <f t="shared" si="0"/>
        <v>&lt;a href="#" class="notas-enlace" onclick="mostrarImagen('/cantos/src/ima/dos.jpg'); return false;"&gt;Do#&lt;/a&gt;</v>
      </c>
    </row>
    <row r="7" spans="1:5" x14ac:dyDescent="0.25">
      <c r="A7" t="s">
        <v>1132</v>
      </c>
      <c r="B7" t="s">
        <v>1132</v>
      </c>
      <c r="C7" t="s">
        <v>1133</v>
      </c>
      <c r="E7" t="str">
        <f t="shared" si="0"/>
        <v>&lt;a href="#" class="notas-enlace" onclick="mostrarImagen('/cantos/src/ima/dos7.jpg'); return false;"&gt;Do#7&lt;/a&gt;</v>
      </c>
    </row>
    <row r="8" spans="1:5" x14ac:dyDescent="0.25">
      <c r="A8" t="s">
        <v>1134</v>
      </c>
      <c r="B8" t="s">
        <v>1189</v>
      </c>
      <c r="C8" t="s">
        <v>1135</v>
      </c>
      <c r="E8" t="str">
        <f t="shared" si="0"/>
        <v>&lt;a href="#" class="notas-enlace" onclick="mostrarImagen('/cantos/src/ima/dosm.jpg'); return false;"&gt;Do#M&lt;/a&gt;</v>
      </c>
    </row>
    <row r="9" spans="1:5" x14ac:dyDescent="0.25">
      <c r="A9" t="s">
        <v>1119</v>
      </c>
      <c r="B9" t="s">
        <v>1119</v>
      </c>
      <c r="C9" t="s">
        <v>1119</v>
      </c>
      <c r="E9" t="str">
        <f t="shared" si="0"/>
        <v>&lt;a href="#" class="notas-enlace" onclick="mostrarImagen('/cantos/src/ima/re.jpg'); return false;"&gt;Re&lt;/a&gt;</v>
      </c>
    </row>
    <row r="10" spans="1:5" x14ac:dyDescent="0.25">
      <c r="A10" t="s">
        <v>1136</v>
      </c>
      <c r="B10" t="s">
        <v>1136</v>
      </c>
      <c r="C10" t="s">
        <v>1136</v>
      </c>
      <c r="E10" t="str">
        <f t="shared" si="0"/>
        <v>&lt;a href="#" class="notas-enlace" onclick="mostrarImagen('/cantos/src/ima/re7.jpg'); return false;"&gt;Re7&lt;/a&gt;</v>
      </c>
    </row>
    <row r="11" spans="1:5" x14ac:dyDescent="0.25">
      <c r="A11" t="s">
        <v>1137</v>
      </c>
      <c r="B11" t="s">
        <v>1138</v>
      </c>
      <c r="C11" t="s">
        <v>1138</v>
      </c>
      <c r="E11" t="str">
        <f t="shared" si="0"/>
        <v>&lt;a href="#" class="notas-enlace" onclick="mostrarImagen('/cantos/src/ima/rem.jpg'); return false;"&gt;Rem&lt;/a&gt;</v>
      </c>
    </row>
    <row r="12" spans="1:5" x14ac:dyDescent="0.25">
      <c r="A12" t="s">
        <v>1139</v>
      </c>
      <c r="B12" t="s">
        <v>1127</v>
      </c>
      <c r="C12" t="s">
        <v>1127</v>
      </c>
      <c r="D12" t="s">
        <v>1194</v>
      </c>
      <c r="E12" t="str">
        <f t="shared" si="0"/>
        <v>&lt;a href="#" class="notas-enlace" onclick="mostrarImagen('/cantos/src/ima/rem9.jpg'); return false;"&gt;Rem9&lt;/a&gt;</v>
      </c>
    </row>
    <row r="13" spans="1:5" x14ac:dyDescent="0.25">
      <c r="A13" t="s">
        <v>1140</v>
      </c>
      <c r="B13" t="s">
        <v>1140</v>
      </c>
      <c r="C13" t="s">
        <v>1140</v>
      </c>
      <c r="E13" t="str">
        <f t="shared" si="0"/>
        <v>&lt;a href="#" class="notas-enlace" onclick="mostrarImagen('/cantos/src/ima/re#.jpg'); return false;"&gt;Re#&lt;/a&gt;</v>
      </c>
    </row>
    <row r="14" spans="1:5"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x14ac:dyDescent="0.25">
      <c r="A16" t="s">
        <v>1143</v>
      </c>
      <c r="B16" t="s">
        <v>1143</v>
      </c>
      <c r="C16" t="s">
        <v>1143</v>
      </c>
      <c r="E16" t="str">
        <f t="shared" si="0"/>
        <v>&lt;a href="#" class="notas-enlace" onclick="mostrarImagen('/cantos/src/ima/mimaj7.jpg'); return false;"&gt;Mimaj7&lt;/a&gt;</v>
      </c>
    </row>
    <row r="17" spans="1:5" x14ac:dyDescent="0.25">
      <c r="A17" t="s">
        <v>1144</v>
      </c>
      <c r="B17" t="s">
        <v>1144</v>
      </c>
      <c r="C17" t="s">
        <v>1144</v>
      </c>
      <c r="E17" t="str">
        <f t="shared" si="0"/>
        <v>&lt;a href="#" class="notas-enlace" onclick="mostrarImagen('/cantos/src/ima/mi7.jpg'); return false;"&gt;Mi7&lt;/a&gt;</v>
      </c>
    </row>
    <row r="18" spans="1:5" x14ac:dyDescent="0.25">
      <c r="A18" t="s">
        <v>1145</v>
      </c>
      <c r="B18" t="s">
        <v>1145</v>
      </c>
      <c r="C18" t="s">
        <v>1145</v>
      </c>
      <c r="E18" t="str">
        <f t="shared" si="0"/>
        <v>&lt;a href="#" class="notas-enlace" onclick="mostrarImagen('/cantos/src/ima/mi6.jpg'); return false;"&gt;Mi6&lt;/a&gt;</v>
      </c>
    </row>
    <row r="19" spans="1:5" x14ac:dyDescent="0.25">
      <c r="A19" t="s">
        <v>1146</v>
      </c>
      <c r="B19" t="s">
        <v>1148</v>
      </c>
      <c r="C19" t="s">
        <v>1148</v>
      </c>
      <c r="E19" t="str">
        <f t="shared" si="0"/>
        <v>&lt;a href="#" class="notas-enlace" onclick="mostrarImagen('/cantos/src/ima/mim.jpg'); return false;"&gt;Mim&lt;/a&gt;</v>
      </c>
    </row>
    <row r="20" spans="1:5"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x14ac:dyDescent="0.25">
      <c r="A22" t="s">
        <v>1152</v>
      </c>
      <c r="B22" t="s">
        <v>1152</v>
      </c>
      <c r="C22" t="s">
        <v>1152</v>
      </c>
      <c r="D22" t="s">
        <v>1194</v>
      </c>
      <c r="E22" t="str">
        <f t="shared" si="0"/>
        <v>&lt;a href="#" class="notas-enlace" onclick="mostrarImagen('/cantos/src/ima/famaj7.jpg'); return false;"&gt;Famaj7&lt;/a&gt;</v>
      </c>
    </row>
    <row r="23" spans="1:5" x14ac:dyDescent="0.25">
      <c r="A23" t="s">
        <v>1151</v>
      </c>
      <c r="B23" t="s">
        <v>1151</v>
      </c>
      <c r="C23" t="s">
        <v>1151</v>
      </c>
      <c r="E23" t="str">
        <f t="shared" si="0"/>
        <v>&lt;a href="#" class="notas-enlace" onclick="mostrarImagen('/cantos/src/ima/fa7.jpg'); return false;"&gt;Fa7&lt;/a&gt;</v>
      </c>
    </row>
    <row r="24" spans="1:5" x14ac:dyDescent="0.25">
      <c r="A24" t="s">
        <v>1156</v>
      </c>
      <c r="B24" t="s">
        <v>1153</v>
      </c>
      <c r="C24" t="s">
        <v>1153</v>
      </c>
      <c r="E24" t="str">
        <f t="shared" si="0"/>
        <v>&lt;a href="#" class="notas-enlace" onclick="mostrarImagen('/cantos/src/ima/fam.jpg'); return false;"&gt;Fam&lt;/a&gt;</v>
      </c>
    </row>
    <row r="25" spans="1:5" x14ac:dyDescent="0.25">
      <c r="A25" t="s">
        <v>1154</v>
      </c>
      <c r="B25" t="s">
        <v>1154</v>
      </c>
      <c r="C25" t="s">
        <v>1157</v>
      </c>
      <c r="E25" t="str">
        <f t="shared" si="0"/>
        <v>&lt;a href="#" class="notas-enlace" onclick="mostrarImagen('/cantos/src/ima/fas.jpg'); return false;"&gt;Fa#&lt;/a&gt;</v>
      </c>
    </row>
    <row r="26" spans="1:5" x14ac:dyDescent="0.25">
      <c r="A26" t="s">
        <v>1159</v>
      </c>
      <c r="B26" t="s">
        <v>1155</v>
      </c>
      <c r="C26" t="s">
        <v>1158</v>
      </c>
      <c r="E26" t="str">
        <f t="shared" si="0"/>
        <v>&lt;a href="#" class="notas-enlace" onclick="mostrarImagen('/cantos/src/ima/fasm.jpg'); return false;"&gt;Fa#M&lt;/a&gt;</v>
      </c>
    </row>
    <row r="27" spans="1:5" x14ac:dyDescent="0.25">
      <c r="A27" t="s">
        <v>1122</v>
      </c>
      <c r="B27" t="s">
        <v>1122</v>
      </c>
      <c r="C27" t="s">
        <v>1122</v>
      </c>
      <c r="E27" t="str">
        <f t="shared" si="0"/>
        <v>&lt;a href="#" class="notas-enlace" onclick="mostrarImagen('/cantos/src/ima/sol.jpg'); return false;"&gt;Sol&lt;/a&gt;</v>
      </c>
    </row>
    <row r="28" spans="1:5" x14ac:dyDescent="0.25">
      <c r="A28" t="s">
        <v>1160</v>
      </c>
      <c r="B28" t="s">
        <v>1160</v>
      </c>
      <c r="C28" t="s">
        <v>1160</v>
      </c>
      <c r="E28" t="str">
        <f t="shared" si="0"/>
        <v>&lt;a href="#" class="notas-enlace" onclick="mostrarImagen('/cantos/src/ima/sol7.jpg'); return false;"&gt;Sol7&lt;/a&gt;</v>
      </c>
    </row>
    <row r="29" spans="1:5" x14ac:dyDescent="0.25">
      <c r="A29" t="s">
        <v>1161</v>
      </c>
      <c r="B29" t="s">
        <v>1165</v>
      </c>
      <c r="C29" t="s">
        <v>1165</v>
      </c>
      <c r="E29" t="str">
        <f t="shared" si="0"/>
        <v>&lt;a href="#" class="notas-enlace" onclick="mostrarImagen('/cantos/src/ima/solm.jpg'); return false;"&gt;Solm&lt;/a&gt;</v>
      </c>
    </row>
    <row r="30" spans="1:5" x14ac:dyDescent="0.25">
      <c r="A30" t="s">
        <v>1162</v>
      </c>
      <c r="B30" t="s">
        <v>1162</v>
      </c>
      <c r="C30" t="s">
        <v>1166</v>
      </c>
      <c r="E30" t="str">
        <f t="shared" si="0"/>
        <v>&lt;a href="#" class="notas-enlace" onclick="mostrarImagen('/cantos/src/ima/sols.jpg'); return false;"&gt;Sol#&lt;/a&gt;</v>
      </c>
    </row>
    <row r="31" spans="1:5" x14ac:dyDescent="0.25">
      <c r="A31" t="s">
        <v>1163</v>
      </c>
      <c r="B31" t="s">
        <v>1163</v>
      </c>
      <c r="C31" t="s">
        <v>1167</v>
      </c>
      <c r="E31" t="str">
        <f t="shared" si="0"/>
        <v>&lt;a href="#" class="notas-enlace" onclick="mostrarImagen('/cantos/src/ima/sols7.jpg'); return false;"&gt;Sol#7&lt;/a&gt;</v>
      </c>
    </row>
    <row r="32" spans="1:5" x14ac:dyDescent="0.25">
      <c r="A32" t="s">
        <v>1177</v>
      </c>
      <c r="B32" t="s">
        <v>1164</v>
      </c>
      <c r="C32" t="s">
        <v>1168</v>
      </c>
      <c r="E32" t="str">
        <f t="shared" si="0"/>
        <v>&lt;a href="#" class="notas-enlace" onclick="mostrarImagen('/cantos/src/ima/solsm.jpg'); return false;"&gt;Sol#M&lt;/a&gt;</v>
      </c>
    </row>
    <row r="33" spans="1:5" x14ac:dyDescent="0.25">
      <c r="A33" t="s">
        <v>1123</v>
      </c>
      <c r="B33" t="s">
        <v>1123</v>
      </c>
      <c r="C33" t="s">
        <v>1123</v>
      </c>
      <c r="E33" t="str">
        <f t="shared" si="0"/>
        <v>&lt;a href="#" class="notas-enlace" onclick="mostrarImagen('/cantos/src/ima/La.jpg'); return false;"&gt;La&lt;/a&gt;</v>
      </c>
    </row>
    <row r="34" spans="1:5" x14ac:dyDescent="0.25">
      <c r="A34" t="s">
        <v>1169</v>
      </c>
      <c r="B34" t="s">
        <v>1169</v>
      </c>
      <c r="C34" t="s">
        <v>1169</v>
      </c>
      <c r="D34" t="s">
        <v>1194</v>
      </c>
      <c r="E34" t="str">
        <f t="shared" si="0"/>
        <v>&lt;a href="#" class="notas-enlace" onclick="mostrarImagen('/cantos/src/ima/La7.jpg'); return false;"&gt;La7&lt;/a&gt;</v>
      </c>
    </row>
    <row r="35" spans="1:5"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x14ac:dyDescent="0.25">
      <c r="A37" t="s">
        <v>1174</v>
      </c>
      <c r="B37" t="s">
        <v>1172</v>
      </c>
      <c r="C37" t="s">
        <v>1172</v>
      </c>
      <c r="E37" t="str">
        <f t="shared" si="0"/>
        <v>&lt;a href="#" class="notas-enlace" onclick="mostrarImagen('/cantos/src/ima/Lam7.jpg'); return false;"&gt;Lam7&lt;/a&gt;</v>
      </c>
    </row>
    <row r="38" spans="1:5" x14ac:dyDescent="0.25">
      <c r="A38" t="s">
        <v>1175</v>
      </c>
      <c r="B38" t="s">
        <v>1173</v>
      </c>
      <c r="C38" t="s">
        <v>1173</v>
      </c>
      <c r="E38" t="str">
        <f t="shared" si="0"/>
        <v>&lt;a href="#" class="notas-enlace" onclick="mostrarImagen('/cantos/src/ima/Lam6.jpg'); return false;"&gt;Lam6&lt;/a&gt;</v>
      </c>
    </row>
    <row r="39" spans="1:5" x14ac:dyDescent="0.25">
      <c r="A39" t="s">
        <v>1184</v>
      </c>
      <c r="B39" t="s">
        <v>1184</v>
      </c>
      <c r="C39" t="s">
        <v>1179</v>
      </c>
      <c r="E39" t="str">
        <f t="shared" si="0"/>
        <v>&lt;a href="#" class="notas-enlace" onclick="mostrarImagen('/cantos/src/ima/sib.jpg'); return false;"&gt;Si♭&lt;/a&gt;</v>
      </c>
    </row>
    <row r="40" spans="1:5" x14ac:dyDescent="0.25">
      <c r="A40" t="s">
        <v>1185</v>
      </c>
      <c r="B40" t="s">
        <v>1185</v>
      </c>
      <c r="C40" t="s">
        <v>1180</v>
      </c>
      <c r="E40" t="str">
        <f t="shared" si="0"/>
        <v>&lt;a href="#" class="notas-enlace" onclick="mostrarImagen('/cantos/src/ima/sib7.jpg'); return false;"&gt;Si♭7&lt;/a&gt;</v>
      </c>
    </row>
    <row r="41" spans="1:5" x14ac:dyDescent="0.25">
      <c r="A41" t="s">
        <v>1188</v>
      </c>
      <c r="B41" t="s">
        <v>1186</v>
      </c>
      <c r="C41" t="s">
        <v>1181</v>
      </c>
      <c r="E41" t="str">
        <f t="shared" si="0"/>
        <v>&lt;a href="#" class="notas-enlace" onclick="mostrarImagen('/cantos/src/ima/sibm.jpg'); return false;"&gt;Si♭M&lt;/a&gt;</v>
      </c>
    </row>
    <row r="42" spans="1:5" x14ac:dyDescent="0.25">
      <c r="A42" t="s">
        <v>1124</v>
      </c>
      <c r="B42" t="s">
        <v>1124</v>
      </c>
      <c r="C42" t="s">
        <v>1124</v>
      </c>
      <c r="E42" t="str">
        <f t="shared" si="0"/>
        <v>&lt;a href="#" class="notas-enlace" onclick="mostrarImagen('/cantos/src/ima/si.jpg'); return false;"&gt;Si&lt;/a&gt;</v>
      </c>
    </row>
    <row r="43" spans="1:5" x14ac:dyDescent="0.25">
      <c r="A43" t="s">
        <v>1182</v>
      </c>
      <c r="B43" t="s">
        <v>1182</v>
      </c>
      <c r="C43" t="s">
        <v>1182</v>
      </c>
      <c r="E43" t="str">
        <f t="shared" si="0"/>
        <v>&lt;a href="#" class="notas-enlace" onclick="mostrarImagen('/cantos/src/ima/si7.jpg'); return false;"&gt;Si7&lt;/a&gt;</v>
      </c>
    </row>
    <row r="44" spans="1:5" x14ac:dyDescent="0.2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4"/>
  <sheetViews>
    <sheetView topLeftCell="A20" zoomScale="160" zoomScaleNormal="160" workbookViewId="0">
      <selection activeCell="C44" sqref="C44"/>
    </sheetView>
  </sheetViews>
  <sheetFormatPr defaultRowHeight="15" x14ac:dyDescent="0.25"/>
  <cols>
    <col min="2" max="2" width="13.85546875" bestFit="1" customWidth="1"/>
    <col min="3" max="3" width="13.85546875" customWidth="1"/>
    <col min="6" max="6" width="95.5703125" bestFit="1" customWidth="1"/>
  </cols>
  <sheetData>
    <row r="1" spans="1:6" x14ac:dyDescent="0.25">
      <c r="E1">
        <f>SUBTOTAL(3,Table57[Acorde4])</f>
        <v>6</v>
      </c>
      <c r="F1" t="s">
        <v>1125</v>
      </c>
    </row>
    <row r="2" spans="1:6" x14ac:dyDescent="0.25">
      <c r="A2" t="s">
        <v>1190</v>
      </c>
      <c r="B2" t="s">
        <v>1191</v>
      </c>
      <c r="C2" t="s">
        <v>1359</v>
      </c>
      <c r="D2" t="s">
        <v>1192</v>
      </c>
      <c r="E2" t="s">
        <v>1193</v>
      </c>
      <c r="F2" t="s">
        <v>310</v>
      </c>
    </row>
    <row r="3" spans="1:6" x14ac:dyDescent="0.25">
      <c r="A3" t="s">
        <v>1118</v>
      </c>
      <c r="B3" t="s">
        <v>1118</v>
      </c>
      <c r="D3" t="s">
        <v>1118</v>
      </c>
      <c r="E3" s="15"/>
      <c r="F3" t="str">
        <f>_xlfn.CONCAT("&lt;a href=","""","#",""""," class=","""","notas-enlace",""""," onclick=","""","mostrarImagen('/cantos/src/ima/",D3,".jpg'); return false;","""","&gt;",PROPER(B3),Table57[[#This Row],[Acorde22]],"&lt;/a&gt;")</f>
        <v>&lt;a href="#" class="notas-enlace" onclick="mostrarImagen('/cantos/src/ima/do.jpg'); return false;"&gt;Do&lt;/a&gt;</v>
      </c>
    </row>
    <row r="4" spans="1:6" x14ac:dyDescent="0.25">
      <c r="A4" t="s">
        <v>1126</v>
      </c>
      <c r="B4" t="s">
        <v>1126</v>
      </c>
      <c r="D4" t="s">
        <v>1126</v>
      </c>
      <c r="E4" s="15"/>
      <c r="F4" t="str">
        <f>_xlfn.CONCAT("&lt;a href=","""","#",""""," class=","""","notas-enlace",""""," onclick=","""","mostrarImagen('/cantos/src/ima/",D4,".jpg'); return false;","""","&gt;",PROPER(B4),Table57[[#This Row],[Acorde22]],"&lt;/a&gt;")</f>
        <v>&lt;a href="#" class="notas-enlace" onclick="mostrarImagen('/cantos/src/ima/do7.jpg'); return false;"&gt;Do7&lt;/a&gt;</v>
      </c>
    </row>
    <row r="5" spans="1:6" x14ac:dyDescent="0.25">
      <c r="A5" t="s">
        <v>1128</v>
      </c>
      <c r="B5" t="s">
        <v>1118</v>
      </c>
      <c r="C5" t="s">
        <v>1384</v>
      </c>
      <c r="D5" t="s">
        <v>1129</v>
      </c>
      <c r="E5" s="15"/>
      <c r="F5" t="str">
        <f>_xlfn.CONCAT("&lt;a href=","""","#",""""," class=","""","notas-enlace",""""," onclick=","""","mostrarImagen('/cantos/src/ima/",D5,".jpg'); return false;","""","&gt;",PROPER(B5),Table57[[#This Row],[Acorde22]],"&lt;/a&gt;")</f>
        <v>&lt;a href="#" class="notas-enlace" onclick="mostrarImagen('/cantos/src/ima/dom.jpg'); return false;"&gt;Do&lt;em&gt;m&lt;/em&gt;&lt;/a&gt;</v>
      </c>
    </row>
    <row r="6" spans="1:6" x14ac:dyDescent="0.25">
      <c r="A6" t="s">
        <v>1130</v>
      </c>
      <c r="B6" t="s">
        <v>1130</v>
      </c>
      <c r="D6" t="s">
        <v>1131</v>
      </c>
      <c r="E6" s="15"/>
      <c r="F6" t="str">
        <f>_xlfn.CONCAT("&lt;a href=","""","#",""""," class=","""","notas-enlace",""""," onclick=","""","mostrarImagen('/cantos/src/ima/",D6,".jpg'); return false;","""","&gt;",PROPER(B6),Table57[[#This Row],[Acorde22]],"&lt;/a&gt;")</f>
        <v>&lt;a href="#" class="notas-enlace" onclick="mostrarImagen('/cantos/src/ima/dos.jpg'); return false;"&gt;Do#&lt;/a&gt;</v>
      </c>
    </row>
    <row r="7" spans="1:6" x14ac:dyDescent="0.25">
      <c r="A7" t="s">
        <v>1132</v>
      </c>
      <c r="B7" t="s">
        <v>1132</v>
      </c>
      <c r="D7" t="s">
        <v>1133</v>
      </c>
      <c r="E7" s="15"/>
      <c r="F7" t="str">
        <f>_xlfn.CONCAT("&lt;a href=","""","#",""""," class=","""","notas-enlace",""""," onclick=","""","mostrarImagen('/cantos/src/ima/",D7,".jpg'); return false;","""","&gt;",PROPER(B7),Table57[[#This Row],[Acorde22]],"&lt;/a&gt;")</f>
        <v>&lt;a href="#" class="notas-enlace" onclick="mostrarImagen('/cantos/src/ima/dos7.jpg'); return false;"&gt;Do#7&lt;/a&gt;</v>
      </c>
    </row>
    <row r="8" spans="1:6" x14ac:dyDescent="0.25">
      <c r="A8" t="s">
        <v>1134</v>
      </c>
      <c r="B8" t="s">
        <v>1130</v>
      </c>
      <c r="C8" t="s">
        <v>1384</v>
      </c>
      <c r="D8" t="s">
        <v>1135</v>
      </c>
      <c r="E8" s="15"/>
      <c r="F8" t="str">
        <f>_xlfn.CONCAT("&lt;a href=","""","#",""""," class=","""","notas-enlace",""""," onclick=","""","mostrarImagen('/cantos/src/ima/",D8,".jpg'); return false;","""","&gt;",PROPER(B8),Table57[[#This Row],[Acorde22]],"&lt;/a&gt;")</f>
        <v>&lt;a href="#" class="notas-enlace" onclick="mostrarImagen('/cantos/src/ima/dosm.jpg'); return false;"&gt;Do#&lt;em&gt;m&lt;/em&gt;&lt;/a&gt;</v>
      </c>
    </row>
    <row r="9" spans="1:6" x14ac:dyDescent="0.25">
      <c r="A9" t="s">
        <v>1119</v>
      </c>
      <c r="B9" t="s">
        <v>1119</v>
      </c>
      <c r="D9" t="s">
        <v>1119</v>
      </c>
      <c r="E9" s="15"/>
      <c r="F9" t="str">
        <f>_xlfn.CONCAT("&lt;a href=","""","#",""""," class=","""","notas-enlace",""""," onclick=","""","mostrarImagen('/cantos/src/ima/",D9,".jpg'); return false;","""","&gt;",PROPER(B9),Table57[[#This Row],[Acorde22]],"&lt;/a&gt;")</f>
        <v>&lt;a href="#" class="notas-enlace" onclick="mostrarImagen('/cantos/src/ima/re.jpg'); return false;"&gt;Re&lt;/a&gt;</v>
      </c>
    </row>
    <row r="10" spans="1:6" x14ac:dyDescent="0.25">
      <c r="A10" t="s">
        <v>1136</v>
      </c>
      <c r="B10" t="s">
        <v>1136</v>
      </c>
      <c r="D10" t="s">
        <v>1136</v>
      </c>
      <c r="E10" s="15"/>
      <c r="F10" t="str">
        <f>_xlfn.CONCAT("&lt;a href=","""","#",""""," class=","""","notas-enlace",""""," onclick=","""","mostrarImagen('/cantos/src/ima/",D10,".jpg'); return false;","""","&gt;",PROPER(B10),Table57[[#This Row],[Acorde22]],"&lt;/a&gt;")</f>
        <v>&lt;a href="#" class="notas-enlace" onclick="mostrarImagen('/cantos/src/ima/re7.jpg'); return false;"&gt;Re7&lt;/a&gt;</v>
      </c>
    </row>
    <row r="11" spans="1:6" x14ac:dyDescent="0.25">
      <c r="A11" t="s">
        <v>1137</v>
      </c>
      <c r="B11" t="s">
        <v>1119</v>
      </c>
      <c r="C11" t="s">
        <v>1384</v>
      </c>
      <c r="D11" t="s">
        <v>1138</v>
      </c>
      <c r="E11" s="15"/>
      <c r="F11" t="str">
        <f>_xlfn.CONCAT("&lt;a href=","""","#",""""," class=","""","notas-enlace",""""," onclick=","""","mostrarImagen('/cantos/src/ima/",D11,".jpg'); return false;","""","&gt;",PROPER(B11),Table57[[#This Row],[Acorde22]],"&lt;/a&gt;")</f>
        <v>&lt;a href="#" class="notas-enlace" onclick="mostrarImagen('/cantos/src/ima/rem.jpg'); return false;"&gt;Re&lt;em&gt;m&lt;/em&gt;&lt;/a&gt;</v>
      </c>
    </row>
    <row r="12" spans="1:6" x14ac:dyDescent="0.25">
      <c r="A12" t="s">
        <v>1139</v>
      </c>
      <c r="B12" t="s">
        <v>1119</v>
      </c>
      <c r="C12" t="s">
        <v>1385</v>
      </c>
      <c r="D12" t="s">
        <v>1127</v>
      </c>
      <c r="E12" s="15" t="s">
        <v>1383</v>
      </c>
      <c r="F12" t="str">
        <f>_xlfn.CONCAT("&lt;a href=","""","#",""""," class=","""","notas-enlace",""""," onclick=","""","mostrarImagen('/cantos/src/ima/",D12,".jpg'); return false;","""","&gt;",PROPER(B12),Table57[[#This Row],[Acorde22]],"&lt;/a&gt;")</f>
        <v>&lt;a href="#" class="notas-enlace" onclick="mostrarImagen('/cantos/src/ima/rem9.jpg'); return false;"&gt;Re&lt;em&gt;m&lt;/em&gt;9&lt;/a&gt;</v>
      </c>
    </row>
    <row r="13" spans="1:6" x14ac:dyDescent="0.25">
      <c r="A13" t="s">
        <v>1140</v>
      </c>
      <c r="B13" t="s">
        <v>1140</v>
      </c>
      <c r="D13" t="s">
        <v>1140</v>
      </c>
      <c r="E13" s="15"/>
      <c r="F13" t="str">
        <f>_xlfn.CONCAT("&lt;a href=","""","#",""""," class=","""","notas-enlace",""""," onclick=","""","mostrarImagen('/cantos/src/ima/",D13,".jpg'); return false;","""","&gt;",PROPER(B13),Table57[[#This Row],[Acorde22]],"&lt;/a&gt;")</f>
        <v>&lt;a href="#" class="notas-enlace" onclick="mostrarImagen('/cantos/src/ima/re#.jpg'); return false;"&gt;Re#&lt;/a&gt;</v>
      </c>
    </row>
    <row r="14" spans="1:6" x14ac:dyDescent="0.25">
      <c r="A14" t="s">
        <v>1141</v>
      </c>
      <c r="B14" t="s">
        <v>1140</v>
      </c>
      <c r="C14" t="s">
        <v>1384</v>
      </c>
      <c r="D14" t="s">
        <v>1142</v>
      </c>
      <c r="E14" s="15"/>
      <c r="F14" t="str">
        <f>_xlfn.CONCAT("&lt;a href=","""","#",""""," class=","""","notas-enlace",""""," onclick=","""","mostrarImagen('/cantos/src/ima/",D14,".jpg'); return false;","""","&gt;",PROPER(B14),Table57[[#This Row],[Acorde22]],"&lt;/a&gt;")</f>
        <v>&lt;a href="#" class="notas-enlace" onclick="mostrarImagen('/cantos/src/ima/re#m.jpg'); return false;"&gt;Re#&lt;em&gt;m&lt;/em&gt;&lt;/a&gt;</v>
      </c>
    </row>
    <row r="15" spans="1:6" x14ac:dyDescent="0.25">
      <c r="A15" t="s">
        <v>1120</v>
      </c>
      <c r="B15" t="s">
        <v>1120</v>
      </c>
      <c r="D15" t="s">
        <v>1120</v>
      </c>
      <c r="E15" s="15" t="s">
        <v>1383</v>
      </c>
      <c r="F15" t="str">
        <f>_xlfn.CONCAT("&lt;a href=","""","#",""""," class=","""","notas-enlace",""""," onclick=","""","mostrarImagen('/cantos/src/ima/",D15,".jpg'); return false;","""","&gt;",PROPER(B15),Table57[[#This Row],[Acorde22]],"&lt;/a&gt;")</f>
        <v>&lt;a href="#" class="notas-enlace" onclick="mostrarImagen('/cantos/src/ima/mi.jpg'); return false;"&gt;Mi&lt;/a&gt;</v>
      </c>
    </row>
    <row r="16" spans="1:6" x14ac:dyDescent="0.25">
      <c r="A16" t="s">
        <v>1143</v>
      </c>
      <c r="B16" t="s">
        <v>1120</v>
      </c>
      <c r="C16" t="s">
        <v>1386</v>
      </c>
      <c r="D16" t="s">
        <v>1143</v>
      </c>
      <c r="E16" s="15"/>
      <c r="F16" t="str">
        <f>_xlfn.CONCAT("&lt;a href=","""","#",""""," class=","""","notas-enlace",""""," onclick=","""","mostrarImagen('/cantos/src/ima/",D16,".jpg'); return false;","""","&gt;",PROPER(B16),Table57[[#This Row],[Acorde22]],"&lt;/a&gt;")</f>
        <v>&lt;a href="#" class="notas-enlace" onclick="mostrarImagen('/cantos/src/ima/mimaj7.jpg'); return false;"&gt;Mi&lt;em&gt;maj&lt;/em&gt;7&lt;/a&gt;</v>
      </c>
    </row>
    <row r="17" spans="1:6" x14ac:dyDescent="0.25">
      <c r="A17" t="s">
        <v>1144</v>
      </c>
      <c r="B17" t="s">
        <v>1144</v>
      </c>
      <c r="D17" t="s">
        <v>1144</v>
      </c>
      <c r="E17" s="15"/>
      <c r="F17" t="str">
        <f>_xlfn.CONCAT("&lt;a href=","""","#",""""," class=","""","notas-enlace",""""," onclick=","""","mostrarImagen('/cantos/src/ima/",D17,".jpg'); return false;","""","&gt;",PROPER(B17),Table57[[#This Row],[Acorde22]],"&lt;/a&gt;")</f>
        <v>&lt;a href="#" class="notas-enlace" onclick="mostrarImagen('/cantos/src/ima/mi7.jpg'); return false;"&gt;Mi7&lt;/a&gt;</v>
      </c>
    </row>
    <row r="18" spans="1:6" x14ac:dyDescent="0.25">
      <c r="A18" t="s">
        <v>1145</v>
      </c>
      <c r="B18" t="s">
        <v>1145</v>
      </c>
      <c r="D18" t="s">
        <v>1145</v>
      </c>
      <c r="E18" s="15"/>
      <c r="F18" t="str">
        <f>_xlfn.CONCAT("&lt;a href=","""","#",""""," class=","""","notas-enlace",""""," onclick=","""","mostrarImagen('/cantos/src/ima/",D18,".jpg'); return false;","""","&gt;",PROPER(B18),Table57[[#This Row],[Acorde22]],"&lt;/a&gt;")</f>
        <v>&lt;a href="#" class="notas-enlace" onclick="mostrarImagen('/cantos/src/ima/mi6.jpg'); return false;"&gt;Mi6&lt;/a&gt;</v>
      </c>
    </row>
    <row r="19" spans="1:6" x14ac:dyDescent="0.25">
      <c r="A19" t="s">
        <v>1146</v>
      </c>
      <c r="B19" t="s">
        <v>1120</v>
      </c>
      <c r="C19" t="s">
        <v>1384</v>
      </c>
      <c r="D19" t="s">
        <v>1148</v>
      </c>
      <c r="E19" s="15"/>
      <c r="F19" t="str">
        <f>_xlfn.CONCAT("&lt;a href=","""","#",""""," class=","""","notas-enlace",""""," onclick=","""","mostrarImagen('/cantos/src/ima/",D19,".jpg'); return false;","""","&gt;",PROPER(B19),Table57[[#This Row],[Acorde22]],"&lt;/a&gt;")</f>
        <v>&lt;a href="#" class="notas-enlace" onclick="mostrarImagen('/cantos/src/ima/mim.jpg'); return false;"&gt;Mi&lt;em&gt;m&lt;/em&gt;&lt;/a&gt;</v>
      </c>
    </row>
    <row r="20" spans="1:6" x14ac:dyDescent="0.25">
      <c r="A20" t="s">
        <v>1147</v>
      </c>
      <c r="B20" t="s">
        <v>1120</v>
      </c>
      <c r="C20" t="s">
        <v>1387</v>
      </c>
      <c r="D20" t="s">
        <v>1149</v>
      </c>
      <c r="E20" s="15"/>
      <c r="F20" t="str">
        <f>_xlfn.CONCAT("&lt;a href=","""","#",""""," class=","""","notas-enlace",""""," onclick=","""","mostrarImagen('/cantos/src/ima/",D20,".jpg'); return false;","""","&gt;",PROPER(B20),Table57[[#This Row],[Acorde22]],"&lt;/a&gt;")</f>
        <v>&lt;a href="#" class="notas-enlace" onclick="mostrarImagen('/cantos/src/ima/mim6.jpg'); return false;"&gt;Mi&lt;em&gt;m&lt;/em&gt;6&lt;/a&gt;</v>
      </c>
    </row>
    <row r="21" spans="1:6" x14ac:dyDescent="0.25">
      <c r="A21" t="s">
        <v>1121</v>
      </c>
      <c r="B21" t="s">
        <v>1121</v>
      </c>
      <c r="D21" t="s">
        <v>1121</v>
      </c>
      <c r="E21" s="15" t="s">
        <v>1383</v>
      </c>
      <c r="F21" t="str">
        <f>_xlfn.CONCAT("&lt;a href=","""","#",""""," class=","""","notas-enlace",""""," onclick=","""","mostrarImagen('/cantos/src/ima/",D21,".jpg'); return false;","""","&gt;",PROPER(B21),Table57[[#This Row],[Acorde22]],"&lt;/a&gt;")</f>
        <v>&lt;a href="#" class="notas-enlace" onclick="mostrarImagen('/cantos/src/ima/fa.jpg'); return false;"&gt;Fa&lt;/a&gt;</v>
      </c>
    </row>
    <row r="22" spans="1:6" x14ac:dyDescent="0.25">
      <c r="A22" t="s">
        <v>1152</v>
      </c>
      <c r="B22" t="s">
        <v>1121</v>
      </c>
      <c r="C22" t="s">
        <v>1386</v>
      </c>
      <c r="D22" t="s">
        <v>1152</v>
      </c>
      <c r="E22" s="15" t="s">
        <v>1383</v>
      </c>
      <c r="F22" t="str">
        <f>_xlfn.CONCAT("&lt;a href=","""","#",""""," class=","""","notas-enlace",""""," onclick=","""","mostrarImagen('/cantos/src/ima/",D22,".jpg'); return false;","""","&gt;",PROPER(B22),Table57[[#This Row],[Acorde22]],"&lt;/a&gt;")</f>
        <v>&lt;a href="#" class="notas-enlace" onclick="mostrarImagen('/cantos/src/ima/famaj7.jpg'); return false;"&gt;Fa&lt;em&gt;maj&lt;/em&gt;7&lt;/a&gt;</v>
      </c>
    </row>
    <row r="23" spans="1:6" x14ac:dyDescent="0.25">
      <c r="A23" t="s">
        <v>1151</v>
      </c>
      <c r="B23" t="s">
        <v>1151</v>
      </c>
      <c r="D23" t="s">
        <v>1151</v>
      </c>
      <c r="E23" s="15"/>
      <c r="F23" t="str">
        <f>_xlfn.CONCAT("&lt;a href=","""","#",""""," class=","""","notas-enlace",""""," onclick=","""","mostrarImagen('/cantos/src/ima/",D23,".jpg'); return false;","""","&gt;",PROPER(B23),Table57[[#This Row],[Acorde22]],"&lt;/a&gt;")</f>
        <v>&lt;a href="#" class="notas-enlace" onclick="mostrarImagen('/cantos/src/ima/fa7.jpg'); return false;"&gt;Fa7&lt;/a&gt;</v>
      </c>
    </row>
    <row r="24" spans="1:6" x14ac:dyDescent="0.25">
      <c r="A24" t="s">
        <v>1156</v>
      </c>
      <c r="B24" t="s">
        <v>1121</v>
      </c>
      <c r="C24" t="s">
        <v>1384</v>
      </c>
      <c r="D24" t="s">
        <v>1153</v>
      </c>
      <c r="E24" s="15"/>
      <c r="F24" t="str">
        <f>_xlfn.CONCAT("&lt;a href=","""","#",""""," class=","""","notas-enlace",""""," onclick=","""","mostrarImagen('/cantos/src/ima/",D24,".jpg'); return false;","""","&gt;",PROPER(B24),Table57[[#This Row],[Acorde22]],"&lt;/a&gt;")</f>
        <v>&lt;a href="#" class="notas-enlace" onclick="mostrarImagen('/cantos/src/ima/fam.jpg'); return false;"&gt;Fa&lt;em&gt;m&lt;/em&gt;&lt;/a&gt;</v>
      </c>
    </row>
    <row r="25" spans="1:6" x14ac:dyDescent="0.25">
      <c r="A25" t="s">
        <v>1154</v>
      </c>
      <c r="B25" t="s">
        <v>1154</v>
      </c>
      <c r="D25" t="s">
        <v>1157</v>
      </c>
      <c r="E25" s="15"/>
      <c r="F25" t="str">
        <f>_xlfn.CONCAT("&lt;a href=","""","#",""""," class=","""","notas-enlace",""""," onclick=","""","mostrarImagen('/cantos/src/ima/",D25,".jpg'); return false;","""","&gt;",PROPER(B25),Table57[[#This Row],[Acorde22]],"&lt;/a&gt;")</f>
        <v>&lt;a href="#" class="notas-enlace" onclick="mostrarImagen('/cantos/src/ima/fas.jpg'); return false;"&gt;Fa#&lt;/a&gt;</v>
      </c>
    </row>
    <row r="26" spans="1:6" x14ac:dyDescent="0.25">
      <c r="A26" t="s">
        <v>1159</v>
      </c>
      <c r="B26" t="s">
        <v>1154</v>
      </c>
      <c r="C26" t="s">
        <v>1384</v>
      </c>
      <c r="D26" t="s">
        <v>1158</v>
      </c>
      <c r="E26" s="15"/>
      <c r="F26" t="str">
        <f>_xlfn.CONCAT("&lt;a href=","""","#",""""," class=","""","notas-enlace",""""," onclick=","""","mostrarImagen('/cantos/src/ima/",D26,".jpg'); return false;","""","&gt;",PROPER(B26),Table57[[#This Row],[Acorde22]],"&lt;/a&gt;")</f>
        <v>&lt;a href="#" class="notas-enlace" onclick="mostrarImagen('/cantos/src/ima/fasm.jpg'); return false;"&gt;Fa#&lt;em&gt;m&lt;/em&gt;&lt;/a&gt;</v>
      </c>
    </row>
    <row r="27" spans="1:6" x14ac:dyDescent="0.25">
      <c r="A27" t="s">
        <v>1122</v>
      </c>
      <c r="B27" t="s">
        <v>1122</v>
      </c>
      <c r="D27" t="s">
        <v>1122</v>
      </c>
      <c r="E27" s="15"/>
      <c r="F27" t="str">
        <f>_xlfn.CONCAT("&lt;a href=","""","#",""""," class=","""","notas-enlace",""""," onclick=","""","mostrarImagen('/cantos/src/ima/",D27,".jpg'); return false;","""","&gt;",PROPER(B27),Table57[[#This Row],[Acorde22]],"&lt;/a&gt;")</f>
        <v>&lt;a href="#" class="notas-enlace" onclick="mostrarImagen('/cantos/src/ima/sol.jpg'); return false;"&gt;Sol&lt;/a&gt;</v>
      </c>
    </row>
    <row r="28" spans="1:6" x14ac:dyDescent="0.25">
      <c r="A28" t="s">
        <v>1160</v>
      </c>
      <c r="B28" t="s">
        <v>1160</v>
      </c>
      <c r="D28" t="s">
        <v>1160</v>
      </c>
      <c r="E28" s="15"/>
      <c r="F28" t="str">
        <f>_xlfn.CONCAT("&lt;a href=","""","#",""""," class=","""","notas-enlace",""""," onclick=","""","mostrarImagen('/cantos/src/ima/",D28,".jpg'); return false;","""","&gt;",PROPER(B28),Table57[[#This Row],[Acorde22]],"&lt;/a&gt;")</f>
        <v>&lt;a href="#" class="notas-enlace" onclick="mostrarImagen('/cantos/src/ima/sol7.jpg'); return false;"&gt;Sol7&lt;/a&gt;</v>
      </c>
    </row>
    <row r="29" spans="1:6" x14ac:dyDescent="0.25">
      <c r="A29" t="s">
        <v>1161</v>
      </c>
      <c r="B29" t="s">
        <v>1122</v>
      </c>
      <c r="C29" t="s">
        <v>1384</v>
      </c>
      <c r="D29" t="s">
        <v>1165</v>
      </c>
      <c r="E29" s="15"/>
      <c r="F29" t="str">
        <f>_xlfn.CONCAT("&lt;a href=","""","#",""""," class=","""","notas-enlace",""""," onclick=","""","mostrarImagen('/cantos/src/ima/",D29,".jpg'); return false;","""","&gt;",PROPER(B29),Table57[[#This Row],[Acorde22]],"&lt;/a&gt;")</f>
        <v>&lt;a href="#" class="notas-enlace" onclick="mostrarImagen('/cantos/src/ima/solm.jpg'); return false;"&gt;Sol&lt;em&gt;m&lt;/em&gt;&lt;/a&gt;</v>
      </c>
    </row>
    <row r="30" spans="1:6" x14ac:dyDescent="0.25">
      <c r="A30" t="s">
        <v>1162</v>
      </c>
      <c r="B30" t="s">
        <v>1162</v>
      </c>
      <c r="D30" t="s">
        <v>1166</v>
      </c>
      <c r="E30" s="15"/>
      <c r="F30" t="str">
        <f>_xlfn.CONCAT("&lt;a href=","""","#",""""," class=","""","notas-enlace",""""," onclick=","""","mostrarImagen('/cantos/src/ima/",D30,".jpg'); return false;","""","&gt;",PROPER(B30),Table57[[#This Row],[Acorde22]],"&lt;/a&gt;")</f>
        <v>&lt;a href="#" class="notas-enlace" onclick="mostrarImagen('/cantos/src/ima/sols.jpg'); return false;"&gt;Sol#&lt;/a&gt;</v>
      </c>
    </row>
    <row r="31" spans="1:6" x14ac:dyDescent="0.25">
      <c r="A31" t="s">
        <v>1163</v>
      </c>
      <c r="B31" t="s">
        <v>1163</v>
      </c>
      <c r="D31" t="s">
        <v>1167</v>
      </c>
      <c r="E31" s="15"/>
      <c r="F31" t="str">
        <f>_xlfn.CONCAT("&lt;a href=","""","#",""""," class=","""","notas-enlace",""""," onclick=","""","mostrarImagen('/cantos/src/ima/",D31,".jpg'); return false;","""","&gt;",PROPER(B31),Table57[[#This Row],[Acorde22]],"&lt;/a&gt;")</f>
        <v>&lt;a href="#" class="notas-enlace" onclick="mostrarImagen('/cantos/src/ima/sols7.jpg'); return false;"&gt;Sol#7&lt;/a&gt;</v>
      </c>
    </row>
    <row r="32" spans="1:6" x14ac:dyDescent="0.25">
      <c r="A32" t="s">
        <v>1177</v>
      </c>
      <c r="B32" t="s">
        <v>1162</v>
      </c>
      <c r="C32" t="s">
        <v>1384</v>
      </c>
      <c r="D32" t="s">
        <v>1168</v>
      </c>
      <c r="E32" s="15"/>
      <c r="F32" t="str">
        <f>_xlfn.CONCAT("&lt;a href=","""","#",""""," class=","""","notas-enlace",""""," onclick=","""","mostrarImagen('/cantos/src/ima/",D32,".jpg'); return false;","""","&gt;",PROPER(B32),Table57[[#This Row],[Acorde22]],"&lt;/a&gt;")</f>
        <v>&lt;a href="#" class="notas-enlace" onclick="mostrarImagen('/cantos/src/ima/solsm.jpg'); return false;"&gt;Sol#&lt;em&gt;m&lt;/em&gt;&lt;/a&gt;</v>
      </c>
    </row>
    <row r="33" spans="1:6" x14ac:dyDescent="0.25">
      <c r="A33" t="s">
        <v>1123</v>
      </c>
      <c r="B33" t="s">
        <v>1123</v>
      </c>
      <c r="D33" t="s">
        <v>1123</v>
      </c>
      <c r="E33" s="15"/>
      <c r="F33" t="str">
        <f>_xlfn.CONCAT("&lt;a href=","""","#",""""," class=","""","notas-enlace",""""," onclick=","""","mostrarImagen('/cantos/src/ima/",D33,".jpg'); return false;","""","&gt;",PROPER(B33),Table57[[#This Row],[Acorde22]],"&lt;/a&gt;")</f>
        <v>&lt;a href="#" class="notas-enlace" onclick="mostrarImagen('/cantos/src/ima/La.jpg'); return false;"&gt;La&lt;/a&gt;</v>
      </c>
    </row>
    <row r="34" spans="1:6" x14ac:dyDescent="0.25">
      <c r="A34" t="s">
        <v>1169</v>
      </c>
      <c r="B34" t="s">
        <v>1169</v>
      </c>
      <c r="D34" t="s">
        <v>1169</v>
      </c>
      <c r="E34" s="15" t="s">
        <v>1383</v>
      </c>
      <c r="F34" t="str">
        <f>_xlfn.CONCAT("&lt;a href=","""","#",""""," class=","""","notas-enlace",""""," onclick=","""","mostrarImagen('/cantos/src/ima/",D34,".jpg'); return false;","""","&gt;",PROPER(B34),Table57[[#This Row],[Acorde22]],"&lt;/a&gt;")</f>
        <v>&lt;a href="#" class="notas-enlace" onclick="mostrarImagen('/cantos/src/ima/La7.jpg'); return false;"&gt;La7&lt;/a&gt;</v>
      </c>
    </row>
    <row r="35" spans="1:6" x14ac:dyDescent="0.25">
      <c r="A35" t="s">
        <v>1170</v>
      </c>
      <c r="B35" t="s">
        <v>1170</v>
      </c>
      <c r="D35" t="s">
        <v>1170</v>
      </c>
      <c r="E35" s="15"/>
      <c r="F35" t="str">
        <f>_xlfn.CONCAT("&lt;a href=","""","#",""""," class=","""","notas-enlace",""""," onclick=","""","mostrarImagen('/cantos/src/ima/",D35,".jpg'); return false;","""","&gt;",PROPER(B35),Table57[[#This Row],[Acorde22]],"&lt;/a&gt;")</f>
        <v>&lt;a href="#" class="notas-enlace" onclick="mostrarImagen('/cantos/src/ima/La6.jpg'); return false;"&gt;La6&lt;/a&gt;</v>
      </c>
    </row>
    <row r="36" spans="1:6" x14ac:dyDescent="0.25">
      <c r="A36" t="s">
        <v>1176</v>
      </c>
      <c r="B36" t="s">
        <v>1123</v>
      </c>
      <c r="C36" t="s">
        <v>1384</v>
      </c>
      <c r="D36" t="s">
        <v>1171</v>
      </c>
      <c r="E36" s="15" t="s">
        <v>1383</v>
      </c>
      <c r="F36" t="str">
        <f>_xlfn.CONCAT("&lt;a href=","""","#",""""," class=","""","notas-enlace",""""," onclick=","""","mostrarImagen('/cantos/src/ima/",D36,".jpg'); return false;","""","&gt;",PROPER(B36),Table57[[#This Row],[Acorde22]],"&lt;/a&gt;")</f>
        <v>&lt;a href="#" class="notas-enlace" onclick="mostrarImagen('/cantos/src/ima/Lam.jpg'); return false;"&gt;La&lt;em&gt;m&lt;/em&gt;&lt;/a&gt;</v>
      </c>
    </row>
    <row r="37" spans="1:6" x14ac:dyDescent="0.25">
      <c r="A37" t="s">
        <v>1174</v>
      </c>
      <c r="B37" t="s">
        <v>1123</v>
      </c>
      <c r="C37" t="s">
        <v>1388</v>
      </c>
      <c r="D37" t="s">
        <v>1172</v>
      </c>
      <c r="E37" s="15"/>
      <c r="F37" t="str">
        <f>_xlfn.CONCAT("&lt;a href=","""","#",""""," class=","""","notas-enlace",""""," onclick=","""","mostrarImagen('/cantos/src/ima/",D37,".jpg'); return false;","""","&gt;",PROPER(B37),Table57[[#This Row],[Acorde22]],"&lt;/a&gt;")</f>
        <v>&lt;a href="#" class="notas-enlace" onclick="mostrarImagen('/cantos/src/ima/Lam7.jpg'); return false;"&gt;La&lt;em&gt;m&lt;/em&gt;7&lt;/a&gt;</v>
      </c>
    </row>
    <row r="38" spans="1:6" x14ac:dyDescent="0.25">
      <c r="A38" t="s">
        <v>1175</v>
      </c>
      <c r="B38" t="s">
        <v>1123</v>
      </c>
      <c r="C38" t="s">
        <v>1387</v>
      </c>
      <c r="D38" t="s">
        <v>1173</v>
      </c>
      <c r="E38" s="15"/>
      <c r="F38" t="str">
        <f>_xlfn.CONCAT("&lt;a href=","""","#",""""," class=","""","notas-enlace",""""," onclick=","""","mostrarImagen('/cantos/src/ima/",D38,".jpg'); return false;","""","&gt;",PROPER(B38),Table57[[#This Row],[Acorde22]],"&lt;/a&gt;")</f>
        <v>&lt;a href="#" class="notas-enlace" onclick="mostrarImagen('/cantos/src/ima/Lam6.jpg'); return false;"&gt;La&lt;em&gt;m&lt;/em&gt;6&lt;/a&gt;</v>
      </c>
    </row>
    <row r="39" spans="1:6" x14ac:dyDescent="0.25">
      <c r="A39" t="s">
        <v>1184</v>
      </c>
      <c r="B39" t="s">
        <v>1184</v>
      </c>
      <c r="D39" t="s">
        <v>1179</v>
      </c>
      <c r="E39" s="15"/>
      <c r="F39" t="str">
        <f>_xlfn.CONCAT("&lt;a href=","""","#",""""," class=","""","notas-enlace",""""," onclick=","""","mostrarImagen('/cantos/src/ima/",D39,".jpg'); return false;","""","&gt;",PROPER(B39),Table57[[#This Row],[Acorde22]],"&lt;/a&gt;")</f>
        <v>&lt;a href="#" class="notas-enlace" onclick="mostrarImagen('/cantos/src/ima/sib.jpg'); return false;"&gt;Si♭&lt;/a&gt;</v>
      </c>
    </row>
    <row r="40" spans="1:6" x14ac:dyDescent="0.25">
      <c r="A40" t="s">
        <v>1185</v>
      </c>
      <c r="B40" t="s">
        <v>1185</v>
      </c>
      <c r="D40" t="s">
        <v>1180</v>
      </c>
      <c r="E40" s="15"/>
      <c r="F40" t="str">
        <f>_xlfn.CONCAT("&lt;a href=","""","#",""""," class=","""","notas-enlace",""""," onclick=","""","mostrarImagen('/cantos/src/ima/",D40,".jpg'); return false;","""","&gt;",PROPER(B40),Table57[[#This Row],[Acorde22]],"&lt;/a&gt;")</f>
        <v>&lt;a href="#" class="notas-enlace" onclick="mostrarImagen('/cantos/src/ima/sib7.jpg'); return false;"&gt;Si♭7&lt;/a&gt;</v>
      </c>
    </row>
    <row r="41" spans="1:6" x14ac:dyDescent="0.25">
      <c r="A41" t="s">
        <v>1188</v>
      </c>
      <c r="B41" t="s">
        <v>1186</v>
      </c>
      <c r="C41" t="s">
        <v>1384</v>
      </c>
      <c r="D41" t="s">
        <v>1181</v>
      </c>
      <c r="E41" s="15"/>
      <c r="F41" t="str">
        <f>_xlfn.CONCAT("&lt;a href=","""","#",""""," class=","""","notas-enlace",""""," onclick=","""","mostrarImagen('/cantos/src/ima/",D41,".jpg'); return false;","""","&gt;",PROPER(B41),Table57[[#This Row],[Acorde22]],"&lt;/a&gt;")</f>
        <v>&lt;a href="#" class="notas-enlace" onclick="mostrarImagen('/cantos/src/ima/sibm.jpg'); return false;"&gt;Si♭M&lt;em&gt;m&lt;/em&gt;&lt;/a&gt;</v>
      </c>
    </row>
    <row r="42" spans="1:6" x14ac:dyDescent="0.25">
      <c r="A42" t="s">
        <v>1124</v>
      </c>
      <c r="B42" t="s">
        <v>1124</v>
      </c>
      <c r="D42" t="s">
        <v>1124</v>
      </c>
      <c r="E42" s="15"/>
      <c r="F42" t="str">
        <f>_xlfn.CONCAT("&lt;a href=","""","#",""""," class=","""","notas-enlace",""""," onclick=","""","mostrarImagen('/cantos/src/ima/",D42,".jpg'); return false;","""","&gt;",PROPER(B42),Table57[[#This Row],[Acorde22]],"&lt;/a&gt;")</f>
        <v>&lt;a href="#" class="notas-enlace" onclick="mostrarImagen('/cantos/src/ima/si.jpg'); return false;"&gt;Si&lt;/a&gt;</v>
      </c>
    </row>
    <row r="43" spans="1:6" x14ac:dyDescent="0.25">
      <c r="A43" t="s">
        <v>1182</v>
      </c>
      <c r="B43" t="s">
        <v>1182</v>
      </c>
      <c r="D43" t="s">
        <v>1182</v>
      </c>
      <c r="E43" s="15"/>
      <c r="F43" t="str">
        <f>_xlfn.CONCAT("&lt;a href=","""","#",""""," class=","""","notas-enlace",""""," onclick=","""","mostrarImagen('/cantos/src/ima/",D43,".jpg'); return false;","""","&gt;",PROPER(B43),Table57[[#This Row],[Acorde22]],"&lt;/a&gt;")</f>
        <v>&lt;a href="#" class="notas-enlace" onclick="mostrarImagen('/cantos/src/ima/si7.jpg'); return false;"&gt;Si7&lt;/a&gt;</v>
      </c>
    </row>
    <row r="44" spans="1:6" x14ac:dyDescent="0.25">
      <c r="A44" t="s">
        <v>1187</v>
      </c>
      <c r="B44" t="s">
        <v>1183</v>
      </c>
      <c r="C44" t="s">
        <v>1384</v>
      </c>
      <c r="D44" t="s">
        <v>1183</v>
      </c>
      <c r="E44" s="15"/>
      <c r="F44" t="str">
        <f>_xlfn.CONCAT("&lt;a href=","""","#",""""," class=","""","notas-enlace",""""," onclick=","""","mostrarImagen('/cantos/src/ima/",D44,".jpg'); return false;","""","&gt;",PROPER(B44),Table57[[#This Row],[Acorde22]],"&lt;/a&gt;")</f>
        <v>&lt;a href="#" class="notas-enlace" onclick="mostrarImagen('/cantos/src/ima/sim.jpg'); return false;"&gt;Sim&lt;em&gt;m&lt;/em&gt;&lt;/a&gt;</v>
      </c>
    </row>
  </sheetData>
  <phoneticPr fontId="8" type="noConversion"/>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78" activePane="bottomRight" state="frozen"/>
      <selection pane="topRight" activeCell="B1" sqref="B1"/>
      <selection pane="bottomLeft" activeCell="A2" sqref="A2"/>
      <selection pane="bottomRight" activeCell="B100" sqref="B100"/>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4">
      <c r="C54" s="13" t="str">
        <f>find!B234</f>
        <v>alacenadelcordero</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"Himno lat. «Ad cenam Agni providi»",</v>
      </c>
      <c r="C58" s="13" t="str">
        <f>find!E234</f>
        <v>Himno lat. «Ad cenam Agni providi»</v>
      </c>
    </row>
    <row r="59" spans="1:28" x14ac:dyDescent="0.4">
      <c r="B59" s="14" t="str">
        <f>_xlfn.CONCAT("      dbnos: ","""",C59,"""",",")</f>
        <v xml:space="preserve">      dbnos: "237",</v>
      </c>
      <c r="C59" s="13">
        <f>find!A234</f>
        <v>237</v>
      </c>
    </row>
    <row r="61" spans="1:28" x14ac:dyDescent="0.4">
      <c r="B61" s="60" t="s">
        <v>1323</v>
      </c>
    </row>
    <row r="63" spans="1:28" x14ac:dyDescent="0.4">
      <c r="B63" s="59" t="s">
        <v>1324</v>
      </c>
    </row>
    <row r="64" spans="1:28" ht="26.25" x14ac:dyDescent="0.4">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6.25" x14ac:dyDescent="0.4">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6.25" x14ac:dyDescent="0.4">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6.25" x14ac:dyDescent="0.4">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6.25" x14ac:dyDescent="0.4">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6.25" x14ac:dyDescent="0.4">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6.25" x14ac:dyDescent="0.4">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6.25" x14ac:dyDescent="0.4">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6.25" x14ac:dyDescent="0.4">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6.25" x14ac:dyDescent="0.4">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6.25" x14ac:dyDescent="0.4">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6.25" x14ac:dyDescent="0.4">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6.25" x14ac:dyDescent="0.4">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6.25" x14ac:dyDescent="0.4">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6.25" x14ac:dyDescent="0.4">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6.25" x14ac:dyDescent="0.4">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6.25" x14ac:dyDescent="0.4">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6.25" outlineLevel="1" x14ac:dyDescent="0.4">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6.25" outlineLevel="1" x14ac:dyDescent="0.4">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6.25" outlineLevel="1" x14ac:dyDescent="0.4">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6.25" hidden="1" outlineLevel="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6.25" hidden="1" outlineLevel="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6.25" hidden="1" outlineLevel="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6.25" hidden="1" outlineLevel="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5" ht="26.25" hidden="1" outlineLevel="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5" ht="26.25" hidden="1" outlineLevel="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4">
      <c r="B92" s="62" t="s">
        <v>1208</v>
      </c>
      <c r="C92"/>
      <c r="D92"/>
    </row>
    <row r="93" spans="1:25" x14ac:dyDescent="0.4">
      <c r="B93" s="59" t="s">
        <v>1325</v>
      </c>
    </row>
    <row r="94" spans="1:25" x14ac:dyDescent="0.4">
      <c r="B94" s="59" t="s">
        <v>1326</v>
      </c>
      <c r="F94" s="16"/>
    </row>
    <row r="95" spans="1:25" ht="26.25" x14ac:dyDescent="0.4">
      <c r="B95" s="63" t="s">
        <v>1327</v>
      </c>
      <c r="F95" s="16"/>
      <c r="L95" t="s">
        <v>1222</v>
      </c>
      <c r="S95" t="s">
        <v>1222</v>
      </c>
    </row>
    <row r="96" spans="1:25" ht="24.75" x14ac:dyDescent="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75" x14ac:dyDescent="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75" x14ac:dyDescent="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75" x14ac:dyDescent="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75" x14ac:dyDescent="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75" x14ac:dyDescent="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75" x14ac:dyDescent="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75" x14ac:dyDescent="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75" x14ac:dyDescent="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6.25" x14ac:dyDescent="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75" x14ac:dyDescent="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75" x14ac:dyDescent="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75" x14ac:dyDescent="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75" x14ac:dyDescent="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75" x14ac:dyDescent="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75" x14ac:dyDescent="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75" x14ac:dyDescent="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75" x14ac:dyDescent="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75" x14ac:dyDescent="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75" x14ac:dyDescent="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75" x14ac:dyDescent="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75" x14ac:dyDescent="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75" x14ac:dyDescent="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75" x14ac:dyDescent="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75" hidden="1" x14ac:dyDescent="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75" hidden="1" x14ac:dyDescent="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75" hidden="1" x14ac:dyDescent="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75" hidden="1" x14ac:dyDescent="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75" hidden="1" x14ac:dyDescent="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75" hidden="1" x14ac:dyDescent="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75" hidden="1" x14ac:dyDescent="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4">
      <c r="B127" s="62" t="s">
        <v>1218</v>
      </c>
    </row>
    <row r="129" spans="1:17" x14ac:dyDescent="0.4">
      <c r="B129" s="59" t="s">
        <v>1329</v>
      </c>
    </row>
    <row r="130" spans="1:17" x14ac:dyDescent="0.4">
      <c r="B130" s="64" t="s">
        <v>1330</v>
      </c>
      <c r="E130" t="s">
        <v>1190</v>
      </c>
      <c r="F130" s="15" t="s">
        <v>1256</v>
      </c>
      <c r="G130" s="15" t="s">
        <v>1257</v>
      </c>
      <c r="H130" s="15" t="s">
        <v>1190</v>
      </c>
      <c r="I130" s="15" t="s">
        <v>1256</v>
      </c>
      <c r="J130" s="22" t="s">
        <v>1257</v>
      </c>
      <c r="O130"/>
      <c r="Q130"/>
    </row>
    <row r="131" spans="1:17" ht="26.25" x14ac:dyDescent="0.4">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6.25" x14ac:dyDescent="0.4">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6.25" x14ac:dyDescent="0.4">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6.25" x14ac:dyDescent="0.4">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6.25" x14ac:dyDescent="0.4">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6.25" x14ac:dyDescent="0.4">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6.25" x14ac:dyDescent="0.4">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6.25" x14ac:dyDescent="0.4">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6.25" x14ac:dyDescent="0.4">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6.25" x14ac:dyDescent="0.4">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6.25" x14ac:dyDescent="0.4">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6.25" x14ac:dyDescent="0.4">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6.25" x14ac:dyDescent="0.4">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6.25" hidden="1" x14ac:dyDescent="0.4">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6.25" hidden="1" x14ac:dyDescent="0.4">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6.25" hidden="1" x14ac:dyDescent="0.4">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6.25" hidden="1" x14ac:dyDescent="0.4">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6.25" hidden="1" x14ac:dyDescent="0.4">
      <c r="A148" s="13">
        <f t="shared" si="34"/>
        <v>18</v>
      </c>
      <c r="B148" s="14" t="str">
        <f t="shared" si="35"/>
        <v>/* 18 */        "",</v>
      </c>
      <c r="D148" s="13">
        <f t="shared" si="36"/>
        <v>18</v>
      </c>
      <c r="E148" s="35" t="s">
        <v>1117</v>
      </c>
      <c r="F148" s="37">
        <v>14</v>
      </c>
      <c r="G148" s="37"/>
      <c r="H148" s="31"/>
      <c r="I148" s="29"/>
      <c r="J148" s="29"/>
      <c r="K148" s="35"/>
      <c r="L148" s="37"/>
      <c r="M148" s="37"/>
      <c r="O148"/>
    </row>
    <row r="149" spans="1:28" ht="26.25" hidden="1" x14ac:dyDescent="0.4">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6.25" hidden="1" x14ac:dyDescent="0.4">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6.25" hidden="1" x14ac:dyDescent="0.4">
      <c r="A151" s="13">
        <f t="shared" si="34"/>
        <v>21</v>
      </c>
      <c r="B151" s="14" t="str">
        <f t="shared" si="35"/>
        <v>/* 21 */        "",</v>
      </c>
      <c r="E151" s="32"/>
      <c r="F151" s="33"/>
      <c r="G151" s="34"/>
      <c r="H151" s="30"/>
      <c r="I151" s="27"/>
      <c r="J151" s="28"/>
      <c r="K151" s="32"/>
      <c r="L151" s="33"/>
      <c r="M151" s="34"/>
      <c r="O151"/>
    </row>
    <row r="152" spans="1:28" ht="26.25" hidden="1" x14ac:dyDescent="0.4">
      <c r="A152" s="13">
        <f t="shared" si="34"/>
        <v>22</v>
      </c>
      <c r="B152" s="14" t="str">
        <f t="shared" si="35"/>
        <v>/* 22 */        "",</v>
      </c>
      <c r="E152" s="35"/>
      <c r="F152" s="37"/>
      <c r="G152" s="37"/>
      <c r="H152" s="31"/>
      <c r="I152" s="29"/>
      <c r="J152" s="29"/>
      <c r="K152" s="35"/>
      <c r="L152" s="37"/>
      <c r="M152" s="37"/>
      <c r="O152"/>
    </row>
    <row r="153" spans="1:28" ht="26.25" hidden="1" x14ac:dyDescent="0.4">
      <c r="A153" s="13">
        <f t="shared" si="34"/>
        <v>23</v>
      </c>
      <c r="B153" s="14" t="str">
        <f t="shared" si="35"/>
        <v>/* 23 */        "",</v>
      </c>
      <c r="E153" s="32"/>
      <c r="F153" s="33"/>
      <c r="G153" s="34"/>
      <c r="H153" s="30"/>
      <c r="I153" s="27"/>
      <c r="J153" s="28"/>
      <c r="K153" s="32"/>
      <c r="L153" s="33"/>
      <c r="M153" s="34"/>
      <c r="O153"/>
    </row>
    <row r="154" spans="1:28" ht="26.25" hidden="1" x14ac:dyDescent="0.4">
      <c r="A154" s="13">
        <f t="shared" si="34"/>
        <v>24</v>
      </c>
      <c r="B154" s="14" t="str">
        <f t="shared" si="35"/>
        <v>/* 24 */        "",</v>
      </c>
      <c r="E154" s="35"/>
      <c r="F154" s="37"/>
      <c r="G154" s="37"/>
      <c r="H154" s="31"/>
      <c r="I154" s="29"/>
      <c r="J154" s="29"/>
      <c r="K154" s="35"/>
      <c r="L154" s="37"/>
      <c r="M154" s="37"/>
      <c r="O154"/>
    </row>
    <row r="155" spans="1:28" ht="26.25" hidden="1" x14ac:dyDescent="0.4">
      <c r="A155" s="13">
        <f t="shared" si="34"/>
        <v>25</v>
      </c>
      <c r="B155" s="14" t="str">
        <f t="shared" si="35"/>
        <v>/* 25 */        "",</v>
      </c>
      <c r="E155" s="32"/>
      <c r="F155" s="33"/>
      <c r="G155" s="34"/>
      <c r="H155" s="30"/>
      <c r="I155" s="27"/>
      <c r="J155" s="28"/>
      <c r="K155" s="32"/>
      <c r="L155" s="33"/>
      <c r="M155" s="34"/>
      <c r="O155"/>
    </row>
    <row r="156" spans="1:28" ht="26.25" hidden="1" x14ac:dyDescent="0.4">
      <c r="A156" s="13">
        <f t="shared" si="34"/>
        <v>26</v>
      </c>
      <c r="B156" s="14" t="str">
        <f t="shared" si="35"/>
        <v>/* 26 */        "",</v>
      </c>
      <c r="E156" s="35"/>
      <c r="F156" s="37"/>
      <c r="G156" s="37"/>
      <c r="H156" s="31"/>
      <c r="I156" s="29"/>
      <c r="J156" s="29"/>
      <c r="K156" s="35"/>
      <c r="L156" s="37"/>
      <c r="M156" s="37"/>
      <c r="O156"/>
    </row>
    <row r="157" spans="1:28" ht="26.25" x14ac:dyDescent="0.4">
      <c r="E157" s="35"/>
      <c r="F157" s="37"/>
      <c r="G157" s="37"/>
      <c r="H157" s="31"/>
      <c r="I157" s="29"/>
      <c r="J157" s="29"/>
      <c r="K157" s="35"/>
      <c r="L157" s="37"/>
      <c r="M157" s="37"/>
      <c r="O157"/>
    </row>
    <row r="158" spans="1:28" ht="36.75" x14ac:dyDescent="0.4">
      <c r="B158" s="62" t="s">
        <v>1218</v>
      </c>
      <c r="K158" s="22"/>
      <c r="L158" s="22"/>
      <c r="M158" s="22"/>
      <c r="O158" s="22"/>
      <c r="P158" s="50"/>
      <c r="R158" s="43"/>
    </row>
    <row r="159" spans="1:28" x14ac:dyDescent="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75" x14ac:dyDescent="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75" x14ac:dyDescent="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75" x14ac:dyDescent="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75" x14ac:dyDescent="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75" x14ac:dyDescent="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75" x14ac:dyDescent="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75" x14ac:dyDescent="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75" x14ac:dyDescent="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75" x14ac:dyDescent="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75" x14ac:dyDescent="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75" x14ac:dyDescent="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75" x14ac:dyDescent="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75" x14ac:dyDescent="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75" x14ac:dyDescent="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75" x14ac:dyDescent="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75" x14ac:dyDescent="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75" hidden="1" x14ac:dyDescent="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75" hidden="1" x14ac:dyDescent="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75" hidden="1" x14ac:dyDescent="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75" hidden="1" x14ac:dyDescent="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75" hidden="1" x14ac:dyDescent="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75" hidden="1" x14ac:dyDescent="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75" hidden="1" x14ac:dyDescent="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75" hidden="1" x14ac:dyDescent="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75" hidden="1" x14ac:dyDescent="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75" hidden="1" x14ac:dyDescent="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75" hidden="1" x14ac:dyDescent="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75" hidden="1" x14ac:dyDescent="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75" hidden="1" x14ac:dyDescent="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4">
      <c r="B189" s="62" t="s">
        <v>1224</v>
      </c>
      <c r="M189" s="19"/>
      <c r="N189" s="56"/>
      <c r="P189" s="57"/>
    </row>
    <row r="190" spans="1:25" x14ac:dyDescent="0.4">
      <c r="B190" s="62" t="s">
        <v>1225</v>
      </c>
      <c r="M190" s="19"/>
      <c r="N190" s="56"/>
    </row>
    <row r="192" spans="1:25" x14ac:dyDescent="0.4">
      <c r="B192" s="60" t="s">
        <v>1332</v>
      </c>
    </row>
    <row r="193" spans="2:28" s="13" customFormat="1" x14ac:dyDescent="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4">
      <c r="B194" s="60" t="s">
        <v>1333</v>
      </c>
    </row>
    <row r="196" spans="2:28" ht="26.25" x14ac:dyDescent="0.4">
      <c r="B196" s="65" t="s">
        <v>1343</v>
      </c>
    </row>
    <row r="197" spans="2:28" ht="26.25" x14ac:dyDescent="0.4">
      <c r="B197" s="65" t="s">
        <v>1335</v>
      </c>
    </row>
    <row r="198" spans="2:28" ht="26.25" x14ac:dyDescent="0.4">
      <c r="B198" s="65" t="s">
        <v>1344</v>
      </c>
    </row>
    <row r="199" spans="2:28" ht="26.25" x14ac:dyDescent="0.4">
      <c r="B199" s="65" t="s">
        <v>1345</v>
      </c>
    </row>
    <row r="200" spans="2:28" ht="26.25" x14ac:dyDescent="0.4">
      <c r="B200" s="65" t="s">
        <v>1346</v>
      </c>
    </row>
    <row r="201" spans="2:28" ht="26.25" x14ac:dyDescent="0.4">
      <c r="B201" s="66" t="s">
        <v>1336</v>
      </c>
    </row>
    <row r="202" spans="2:28" ht="26.25" x14ac:dyDescent="0.4">
      <c r="B202" s="65" t="s">
        <v>1347</v>
      </c>
    </row>
    <row r="203" spans="2:28" ht="26.25" x14ac:dyDescent="0.4">
      <c r="B203" s="66" t="s">
        <v>1299</v>
      </c>
    </row>
    <row r="204" spans="2:28" ht="26.25" x14ac:dyDescent="0.4">
      <c r="B204" s="66" t="s">
        <v>1310</v>
      </c>
    </row>
    <row r="205" spans="2:28" ht="26.25" x14ac:dyDescent="0.4">
      <c r="B205" s="65" t="s">
        <v>1335</v>
      </c>
    </row>
    <row r="206" spans="2:28" ht="26.25" x14ac:dyDescent="0.4">
      <c r="B206" s="65" t="s">
        <v>1348</v>
      </c>
    </row>
    <row r="207" spans="2:28" ht="26.25" x14ac:dyDescent="0.4">
      <c r="B207" s="65" t="s">
        <v>1349</v>
      </c>
    </row>
    <row r="208" spans="2:28" ht="26.25" x14ac:dyDescent="0.4">
      <c r="B208" s="66" t="s">
        <v>1337</v>
      </c>
    </row>
    <row r="209" spans="2:2" ht="26.25" x14ac:dyDescent="0.4">
      <c r="B209" s="65" t="s">
        <v>1350</v>
      </c>
    </row>
    <row r="210" spans="2:2" ht="26.25" x14ac:dyDescent="0.4">
      <c r="B210" s="66" t="s">
        <v>1338</v>
      </c>
    </row>
    <row r="211" spans="2:2" ht="26.25" x14ac:dyDescent="0.4">
      <c r="B211" s="65" t="s">
        <v>1351</v>
      </c>
    </row>
    <row r="212" spans="2:2" ht="26.25" x14ac:dyDescent="0.4">
      <c r="B212" s="66" t="s">
        <v>1310</v>
      </c>
    </row>
    <row r="213" spans="2:2" ht="26.25" x14ac:dyDescent="0.4">
      <c r="B213" s="65" t="s">
        <v>1335</v>
      </c>
    </row>
    <row r="214" spans="2:2" ht="26.25" x14ac:dyDescent="0.4">
      <c r="B214" s="65" t="s">
        <v>1341</v>
      </c>
    </row>
    <row r="215" spans="2:2" ht="26.25" x14ac:dyDescent="0.4">
      <c r="B215" s="65" t="s">
        <v>1352</v>
      </c>
    </row>
    <row r="216" spans="2:2" ht="26.25" x14ac:dyDescent="0.4">
      <c r="B216" s="65" t="s">
        <v>1342</v>
      </c>
    </row>
    <row r="217" spans="2:2" ht="26.25" x14ac:dyDescent="0.4">
      <c r="B217" s="65" t="s">
        <v>1353</v>
      </c>
    </row>
    <row r="218" spans="2:2" ht="26.25" x14ac:dyDescent="0.4">
      <c r="B218" s="65" t="s">
        <v>1354</v>
      </c>
    </row>
    <row r="219" spans="2:2" ht="26.25" x14ac:dyDescent="0.4">
      <c r="B219" s="65" t="s">
        <v>1309</v>
      </c>
    </row>
    <row r="220" spans="2:2" ht="26.25" x14ac:dyDescent="0.4">
      <c r="B220" s="66" t="s">
        <v>1339</v>
      </c>
    </row>
    <row r="221" spans="2:2" ht="26.25" x14ac:dyDescent="0.4">
      <c r="B221" s="65" t="s">
        <v>1355</v>
      </c>
    </row>
    <row r="222" spans="2:2" ht="26.25" x14ac:dyDescent="0.4">
      <c r="B222"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2" activePane="bottomRight" state="frozen"/>
      <selection pane="topRight" activeCell="B1" sqref="B1"/>
      <selection pane="bottomLeft" activeCell="A2" sqref="A2"/>
      <selection pane="bottomRight" activeCell="B2" sqref="B2"/>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4">
      <c r="C54" s="13" t="str">
        <f>find!B12</f>
        <v>alavictimapascual</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"Secuencia de Pascua - Himno lat. «Victimae paschall laudes» ",</v>
      </c>
      <c r="C58" s="13" t="str">
        <f>find!E12</f>
        <v xml:space="preserve">Secuencia de Pascua - Himno lat. «Victimae paschall laudes» </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"A la víctima pascual,",</v>
      </c>
      <c r="C64" s="13" t="s">
        <v>1360</v>
      </c>
      <c r="D64" s="13">
        <v>1</v>
      </c>
      <c r="E64" s="32" t="s">
        <v>1123</v>
      </c>
      <c r="F64" s="33">
        <v>14</v>
      </c>
      <c r="G64" s="34" t="s">
        <v>1214</v>
      </c>
      <c r="H64" s="30" t="s">
        <v>1123</v>
      </c>
      <c r="I64" s="27">
        <v>200</v>
      </c>
      <c r="J64" s="28">
        <v>7</v>
      </c>
      <c r="K64" s="32"/>
      <c r="L64" s="33"/>
      <c r="M64" s="34"/>
      <c r="O64"/>
      <c r="Q64" s="15"/>
      <c r="S64" s="22"/>
    </row>
    <row r="65" spans="1:19" ht="26.25" x14ac:dyDescent="0.4">
      <c r="A65" s="13">
        <f>+A64+1</f>
        <v>2</v>
      </c>
      <c r="B65" s="14" t="str">
        <f>_xlfn.CONCAT("/* ",A65," */", "        ","""", C65,"""",",")</f>
        <v>/* 2 */        "ofrecemos hoy",</v>
      </c>
      <c r="C65" s="13" t="s">
        <v>1361</v>
      </c>
      <c r="D65" s="13">
        <v>2</v>
      </c>
      <c r="E65" s="35"/>
      <c r="F65" s="36"/>
      <c r="G65" s="37"/>
      <c r="H65" s="31"/>
      <c r="I65" s="29"/>
      <c r="J65" s="29"/>
      <c r="K65" s="35"/>
      <c r="L65" s="37"/>
      <c r="M65" s="37"/>
      <c r="O65"/>
      <c r="Q65" s="15"/>
      <c r="S65" s="22"/>
    </row>
    <row r="66" spans="1:19" ht="26.25" x14ac:dyDescent="0.4">
      <c r="A66" s="13">
        <f t="shared" ref="A66:A90" si="0">+A65+1</f>
        <v>3</v>
      </c>
      <c r="B66" s="14" t="str">
        <f>_xlfn.CONCAT("/* ",A66," */", "        ","""", C66,"""",",")</f>
        <v>/* 3 */        "el sacrificio de alabanza.",</v>
      </c>
      <c r="C66" s="13" t="s">
        <v>1362</v>
      </c>
      <c r="D66" s="13">
        <v>3</v>
      </c>
      <c r="E66" s="32" t="s">
        <v>1178</v>
      </c>
      <c r="F66" s="33">
        <v>450</v>
      </c>
      <c r="G66" s="34" t="s">
        <v>1215</v>
      </c>
      <c r="H66" s="30"/>
      <c r="I66" s="27"/>
      <c r="J66" s="28"/>
      <c r="K66" s="32"/>
      <c r="L66" s="33"/>
      <c r="M66" s="34"/>
      <c r="O66"/>
      <c r="Q66" s="15"/>
      <c r="S66" s="22"/>
    </row>
    <row r="67" spans="1:19" ht="26.25" x14ac:dyDescent="0.4">
      <c r="A67" s="13">
        <f t="shared" si="0"/>
        <v>4</v>
      </c>
      <c r="B67" s="14" t="str">
        <f t="shared" ref="B67:B90" si="1">_xlfn.CONCAT("/* ",A67," */", "        ","""", C67,"""",",")</f>
        <v>/* 4 */        "El cordero ha redimido el rebaño,",</v>
      </c>
      <c r="C67" s="13" t="s">
        <v>1363</v>
      </c>
      <c r="D67" s="13">
        <v>4</v>
      </c>
      <c r="E67" s="35" t="s">
        <v>1150</v>
      </c>
      <c r="F67" s="36">
        <v>14</v>
      </c>
      <c r="G67" s="37" t="s">
        <v>1216</v>
      </c>
      <c r="H67" s="31" t="s">
        <v>1117</v>
      </c>
      <c r="I67" s="29">
        <v>480</v>
      </c>
      <c r="J67" s="29"/>
      <c r="K67" s="35"/>
      <c r="L67" s="37"/>
      <c r="M67" s="37"/>
      <c r="O67"/>
      <c r="Q67" s="15"/>
      <c r="S67" s="22"/>
    </row>
    <row r="68" spans="1:19" ht="26.25" x14ac:dyDescent="0.4">
      <c r="A68" s="13">
        <f t="shared" si="0"/>
        <v>5</v>
      </c>
      <c r="B68" s="14" t="str">
        <f t="shared" si="1"/>
        <v>/* 5 */        "el inocente ha reconciliado",</v>
      </c>
      <c r="C68" s="13" t="s">
        <v>1364</v>
      </c>
      <c r="D68" s="13">
        <v>5</v>
      </c>
      <c r="E68" s="32" t="s">
        <v>1178</v>
      </c>
      <c r="F68" s="33">
        <v>14</v>
      </c>
      <c r="G68" s="34" t="s">
        <v>1215</v>
      </c>
      <c r="H68" s="30" t="s">
        <v>1150</v>
      </c>
      <c r="I68" s="27">
        <v>480</v>
      </c>
      <c r="J68" s="28"/>
      <c r="K68" s="32"/>
      <c r="L68" s="33"/>
      <c r="M68" s="34"/>
      <c r="O68"/>
      <c r="Q68" s="15"/>
      <c r="S68" s="22"/>
    </row>
    <row r="69" spans="1:19" ht="26.25" x14ac:dyDescent="0.4">
      <c r="A69" s="13">
        <f t="shared" si="0"/>
        <v>6</v>
      </c>
      <c r="B69" s="14" t="str">
        <f t="shared" si="1"/>
        <v>/* 6 */        "los pecadores al Padre.",</v>
      </c>
      <c r="C69" s="13" t="s">
        <v>1365</v>
      </c>
      <c r="D69" s="13">
        <v>6</v>
      </c>
      <c r="E69" s="35" t="s">
        <v>1117</v>
      </c>
      <c r="F69" s="36">
        <v>14</v>
      </c>
      <c r="G69" s="37"/>
      <c r="H69" s="31"/>
      <c r="I69" s="29"/>
      <c r="J69" s="29"/>
      <c r="K69" s="35"/>
      <c r="L69" s="37"/>
      <c r="M69" s="37"/>
      <c r="O69"/>
      <c r="Q69" s="15"/>
      <c r="S69" s="22"/>
    </row>
    <row r="70" spans="1:19" ht="26.25" x14ac:dyDescent="0.4">
      <c r="A70" s="13">
        <f t="shared" si="0"/>
        <v>7</v>
      </c>
      <c r="B70" s="14" t="str">
        <f t="shared" si="1"/>
        <v>/* 7 */        "Muerte y vida se han enfrentado",</v>
      </c>
      <c r="C70" s="13" t="s">
        <v>1366</v>
      </c>
      <c r="D70" s="13">
        <v>7</v>
      </c>
      <c r="E70" s="32" t="s">
        <v>1123</v>
      </c>
      <c r="F70" s="33">
        <v>14</v>
      </c>
      <c r="G70" s="34" t="s">
        <v>1214</v>
      </c>
      <c r="H70" s="30" t="s">
        <v>1123</v>
      </c>
      <c r="I70" s="27">
        <v>480</v>
      </c>
      <c r="J70" s="28">
        <v>7</v>
      </c>
      <c r="K70" s="32"/>
      <c r="L70" s="33"/>
      <c r="M70" s="34"/>
      <c r="O70"/>
      <c r="Q70" s="15"/>
      <c r="S70" s="22"/>
    </row>
    <row r="71" spans="1:19" ht="26.25" x14ac:dyDescent="0.4">
      <c r="A71" s="13">
        <f t="shared" si="0"/>
        <v>8</v>
      </c>
      <c r="B71" s="14" t="str">
        <f t="shared" si="1"/>
        <v>/* 8 */        "en un prodigioso duelo:",</v>
      </c>
      <c r="C71" s="13" t="s">
        <v>1367</v>
      </c>
      <c r="D71" s="13">
        <v>8</v>
      </c>
      <c r="E71" s="35" t="s">
        <v>1178</v>
      </c>
      <c r="F71" s="36">
        <v>14</v>
      </c>
      <c r="G71" s="37" t="s">
        <v>1215</v>
      </c>
      <c r="H71" s="31"/>
      <c r="I71" s="29"/>
      <c r="J71" s="29"/>
      <c r="K71" s="35"/>
      <c r="L71" s="37"/>
      <c r="M71" s="37"/>
      <c r="O71"/>
      <c r="Q71" s="15"/>
      <c r="S71" s="22"/>
    </row>
    <row r="72" spans="1:19" ht="26.25" x14ac:dyDescent="0.4">
      <c r="A72" s="13">
        <f t="shared" si="0"/>
        <v>9</v>
      </c>
      <c r="B72" s="14" t="str">
        <f t="shared" si="1"/>
        <v>/* 9 */        "el Señor de la Vida estaba muerto,",</v>
      </c>
      <c r="C72" s="13" t="s">
        <v>1368</v>
      </c>
      <c r="D72" s="13">
        <v>9</v>
      </c>
      <c r="E72" s="32" t="s">
        <v>1150</v>
      </c>
      <c r="F72" s="33">
        <v>14</v>
      </c>
      <c r="G72" s="34" t="s">
        <v>1216</v>
      </c>
      <c r="H72" s="30" t="s">
        <v>1117</v>
      </c>
      <c r="I72" s="27">
        <v>480</v>
      </c>
      <c r="J72" s="28"/>
      <c r="K72" s="32"/>
      <c r="L72" s="33"/>
      <c r="M72" s="34"/>
      <c r="O72"/>
      <c r="Q72" s="15"/>
      <c r="S72" s="22"/>
    </row>
    <row r="73" spans="1:19" ht="26.25" x14ac:dyDescent="0.4">
      <c r="A73" s="13">
        <f t="shared" si="0"/>
        <v>10</v>
      </c>
      <c r="B73" s="14" t="str">
        <f t="shared" si="1"/>
        <v>/* 10 */        "mas ahora está vivo y triunfa.",</v>
      </c>
      <c r="C73" s="13" t="s">
        <v>1369</v>
      </c>
      <c r="D73" s="13">
        <v>10</v>
      </c>
      <c r="E73" s="35" t="s">
        <v>1178</v>
      </c>
      <c r="F73" s="36">
        <v>14</v>
      </c>
      <c r="G73" s="37" t="s">
        <v>1215</v>
      </c>
      <c r="H73" s="31" t="s">
        <v>1150</v>
      </c>
      <c r="I73" s="29">
        <v>350</v>
      </c>
      <c r="J73" s="29"/>
      <c r="K73" s="35" t="s">
        <v>1117</v>
      </c>
      <c r="L73" s="37">
        <v>480</v>
      </c>
      <c r="M73" s="37"/>
      <c r="O73"/>
      <c r="Q73" s="15"/>
      <c r="S73" s="22"/>
    </row>
    <row r="74" spans="1:19" ht="26.25" x14ac:dyDescent="0.4">
      <c r="A74" s="13">
        <f t="shared" si="0"/>
        <v>11</v>
      </c>
      <c r="B74" s="14" t="str">
        <f t="shared" si="1"/>
        <v>/* 11 */        "Dinos tú, María:",</v>
      </c>
      <c r="C74" s="13" t="s">
        <v>1370</v>
      </c>
      <c r="D74" s="13">
        <v>11</v>
      </c>
      <c r="E74" s="32" t="s">
        <v>1123</v>
      </c>
      <c r="F74" s="33">
        <v>14</v>
      </c>
      <c r="G74" s="34">
        <v>7</v>
      </c>
      <c r="H74" s="30"/>
      <c r="I74" s="27"/>
      <c r="J74" s="28"/>
      <c r="K74" s="32"/>
      <c r="L74" s="33"/>
      <c r="M74" s="34"/>
      <c r="O74"/>
      <c r="Q74" s="15"/>
      <c r="S74" s="22"/>
    </row>
    <row r="75" spans="1:19" ht="26.25" x14ac:dyDescent="0.4">
      <c r="A75" s="13">
        <f t="shared" si="0"/>
        <v>12</v>
      </c>
      <c r="B75" s="14" t="str">
        <f t="shared" si="1"/>
        <v>/* 12 */        "¿qué has visto en el camino?,",</v>
      </c>
      <c r="C75" s="13" t="s">
        <v>1371</v>
      </c>
      <c r="D75" s="13">
        <v>12</v>
      </c>
      <c r="E75" s="35"/>
      <c r="F75" s="36">
        <v>0</v>
      </c>
      <c r="G75" s="37"/>
      <c r="H75" s="31"/>
      <c r="I75" s="29"/>
      <c r="J75" s="29"/>
      <c r="K75" s="35"/>
      <c r="L75" s="37"/>
      <c r="M75" s="37"/>
      <c r="O75"/>
      <c r="Q75" s="15"/>
      <c r="S75" s="22"/>
    </row>
    <row r="76" spans="1:19" ht="26.25" x14ac:dyDescent="0.4">
      <c r="A76" s="13">
        <f t="shared" si="0"/>
        <v>13</v>
      </c>
      <c r="B76" s="14" t="str">
        <f t="shared" si="1"/>
        <v>/* 13 */        "«La tumba de Cristo vacía,",</v>
      </c>
      <c r="C76" s="13" t="s">
        <v>1372</v>
      </c>
      <c r="D76" s="13">
        <v>13</v>
      </c>
      <c r="E76" s="32" t="s">
        <v>1150</v>
      </c>
      <c r="F76" s="33">
        <v>14</v>
      </c>
      <c r="G76" s="34" t="s">
        <v>1216</v>
      </c>
      <c r="H76" s="30" t="s">
        <v>1117</v>
      </c>
      <c r="I76" s="27">
        <v>480</v>
      </c>
      <c r="J76" s="28"/>
      <c r="K76" s="32"/>
      <c r="L76" s="33"/>
      <c r="M76" s="34"/>
      <c r="O76"/>
      <c r="Q76" s="15"/>
      <c r="S76" s="22"/>
    </row>
    <row r="77" spans="1:19" ht="26.25" x14ac:dyDescent="0.4">
      <c r="A77" s="13">
        <f t="shared" si="0"/>
        <v>14</v>
      </c>
      <c r="B77" s="14" t="str">
        <f t="shared" si="1"/>
        <v>/* 14 */        "la Gloria del Señor y vivo Cristo,",</v>
      </c>
      <c r="C77" s="13" t="s">
        <v>1373</v>
      </c>
      <c r="D77" s="13">
        <v>14</v>
      </c>
      <c r="E77" s="35" t="s">
        <v>1178</v>
      </c>
      <c r="F77" s="36">
        <v>14</v>
      </c>
      <c r="G77" s="37" t="s">
        <v>1215</v>
      </c>
      <c r="H77" s="31" t="s">
        <v>1150</v>
      </c>
      <c r="I77" s="29">
        <v>350</v>
      </c>
      <c r="J77" s="29"/>
      <c r="K77" s="35" t="s">
        <v>1117</v>
      </c>
      <c r="L77" s="37">
        <v>480</v>
      </c>
      <c r="M77" s="37"/>
      <c r="O77"/>
      <c r="Q77" s="15"/>
      <c r="S77" s="22"/>
    </row>
    <row r="78" spans="1:19" ht="26.25" x14ac:dyDescent="0.4">
      <c r="A78" s="13">
        <f t="shared" si="0"/>
        <v>15</v>
      </c>
      <c r="B78" s="14" t="str">
        <f t="shared" si="1"/>
        <v>/* 15 */        "los ángeles, las vendas y el sudario».",</v>
      </c>
      <c r="C78" s="13" t="s">
        <v>1374</v>
      </c>
      <c r="D78" s="13">
        <v>15</v>
      </c>
      <c r="E78" s="32" t="s">
        <v>1150</v>
      </c>
      <c r="F78" s="33">
        <v>14</v>
      </c>
      <c r="G78" s="34"/>
      <c r="H78" s="30" t="s">
        <v>1117</v>
      </c>
      <c r="I78" s="27">
        <v>480</v>
      </c>
      <c r="J78" s="28"/>
      <c r="K78" s="32"/>
      <c r="L78" s="33"/>
      <c r="M78" s="34"/>
      <c r="O78"/>
      <c r="Q78" s="15"/>
      <c r="S78" s="22"/>
    </row>
    <row r="79" spans="1:19" ht="26.25" x14ac:dyDescent="0.4">
      <c r="A79" s="13">
        <f t="shared" si="0"/>
        <v>16</v>
      </c>
      <c r="B79" s="14" t="str">
        <f t="shared" si="1"/>
        <v>/* 16 */        "Tú, Rey victorioso, danos tú la salvación.",</v>
      </c>
      <c r="C79" s="13" t="s">
        <v>1375</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1382</v>
      </c>
    </row>
    <row r="97" spans="1:26" ht="24.75" x14ac:dyDescent="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75" x14ac:dyDescent="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75" x14ac:dyDescent="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1382</v>
      </c>
    </row>
    <row r="100" spans="1:26" ht="24.75" x14ac:dyDescent="0.4">
      <c r="A100" s="13">
        <f>+A99+1</f>
        <v>5</v>
      </c>
      <c r="B100" s="14" t="str">
        <f t="shared" si="15"/>
        <v>/* 5*/      [ac("Re", "cp14","m9"), ac("Fa","cp480","")],</v>
      </c>
      <c r="C100" s="14"/>
      <c r="D100" s="14">
        <f>+D99+1</f>
        <v>5</v>
      </c>
      <c r="E100" s="39" t="s">
        <v>1211</v>
      </c>
      <c r="F100" s="21" t="str">
        <f>E68</f>
        <v>Re</v>
      </c>
      <c r="G100" s="39" t="s">
        <v>1212</v>
      </c>
      <c r="H100" s="21">
        <f>F68</f>
        <v>14</v>
      </c>
      <c r="I100" s="39" t="s">
        <v>1213</v>
      </c>
      <c r="J100" s="21" t="str">
        <f>IF(G68="","",G68)</f>
        <v>m9</v>
      </c>
      <c r="K100" t="str">
        <f t="shared" si="4"/>
        <v>"), ac("</v>
      </c>
      <c r="L100" s="47" t="str">
        <f>IF(H68="","",H68)</f>
        <v>Fa</v>
      </c>
      <c r="M100" s="52" t="str">
        <f t="shared" si="6"/>
        <v>","</v>
      </c>
      <c r="N100" s="53" t="str">
        <f t="shared" si="7"/>
        <v>cp</v>
      </c>
      <c r="O100" s="25">
        <f>IF(I68="","",I68)</f>
        <v>480</v>
      </c>
      <c r="P100" s="49" t="str">
        <f t="shared" si="9"/>
        <v>","</v>
      </c>
      <c r="Q100" s="25" t="str">
        <f>IF(J68="","",J68)</f>
        <v/>
      </c>
      <c r="R100" t="str">
        <f>IF(S100="",IF(L100="",")],",""")],"),"), ac(")</f>
        <v>")],</v>
      </c>
      <c r="S100" s="17" t="str">
        <f>IF(K68="","",K68)</f>
        <v/>
      </c>
      <c r="T100" s="17" t="str">
        <f t="shared" si="11"/>
        <v/>
      </c>
      <c r="U100" s="17" t="str">
        <f t="shared" si="12"/>
        <v/>
      </c>
      <c r="V100" s="17" t="str">
        <f>IF(L68="","",L68)</f>
        <v/>
      </c>
      <c r="W100" s="17" t="str">
        <f t="shared" si="13"/>
        <v/>
      </c>
      <c r="X100" s="17" t="str">
        <f>IF(M68="","",M68)</f>
        <v/>
      </c>
      <c r="Y100" s="17" t="str">
        <f t="shared" si="14"/>
        <v/>
      </c>
      <c r="Z100" t="s">
        <v>1382</v>
      </c>
    </row>
    <row r="101" spans="1:26" ht="24.75" x14ac:dyDescent="0.4">
      <c r="A101" s="13">
        <f t="shared" si="20"/>
        <v>6</v>
      </c>
      <c r="B101" s="14" t="str">
        <f t="shared" si="15"/>
        <v>/* 6*/      [ac("Mi", "cp14","")],</v>
      </c>
      <c r="C101" s="14"/>
      <c r="D101" s="14">
        <f t="shared" si="22"/>
        <v>6</v>
      </c>
      <c r="E101" s="40" t="s">
        <v>1211</v>
      </c>
      <c r="F101" s="24" t="str">
        <f>E69</f>
        <v>Mi</v>
      </c>
      <c r="G101" s="40" t="s">
        <v>1212</v>
      </c>
      <c r="H101" s="24">
        <f>F69</f>
        <v>14</v>
      </c>
      <c r="I101" s="40" t="s">
        <v>1213</v>
      </c>
      <c r="J101" s="24" t="str">
        <f>IF(G69="","",G69)</f>
        <v/>
      </c>
      <c r="K101" t="str">
        <f t="shared" si="4"/>
        <v>"</v>
      </c>
      <c r="L101" s="48" t="str">
        <f>IF(H69="","",H69)</f>
        <v/>
      </c>
      <c r="M101" s="54" t="str">
        <f t="shared" si="6"/>
        <v/>
      </c>
      <c r="N101" s="55" t="str">
        <f t="shared" si="7"/>
        <v/>
      </c>
      <c r="O101" s="26" t="str">
        <f>IF(I69="","",I69)</f>
        <v/>
      </c>
      <c r="P101" s="41" t="str">
        <f t="shared" si="9"/>
        <v/>
      </c>
      <c r="Q101" s="26" t="str">
        <f>IF(J69="","",J69)</f>
        <v/>
      </c>
      <c r="R101" t="str">
        <f t="shared" ref="R101:R122" si="23">IF(S101="",IF(L101="",")],",""")],"),"), ac(")</f>
        <v>)],</v>
      </c>
      <c r="S101" s="18" t="str">
        <f>IF(K69="","",K69)</f>
        <v/>
      </c>
      <c r="T101" s="18" t="str">
        <f t="shared" si="11"/>
        <v/>
      </c>
      <c r="U101" s="18" t="str">
        <f t="shared" si="12"/>
        <v/>
      </c>
      <c r="V101" s="18" t="str">
        <f>IF(L69="","",L69)</f>
        <v/>
      </c>
      <c r="W101" s="18" t="str">
        <f t="shared" si="13"/>
        <v/>
      </c>
      <c r="X101" s="18" t="str">
        <f>IF(M69="","",M69)</f>
        <v/>
      </c>
      <c r="Y101" s="18" t="str">
        <f t="shared" si="14"/>
        <v/>
      </c>
      <c r="Z101" t="s">
        <v>1382</v>
      </c>
    </row>
    <row r="102" spans="1:26" ht="24.75" x14ac:dyDescent="0.4">
      <c r="A102" s="13">
        <f t="shared" si="20"/>
        <v>7</v>
      </c>
      <c r="B102" s="14" t="str">
        <f t="shared" si="15"/>
        <v>/* 7*/      [ac("La", "cp14","m"), ac("La","cp480","7")],</v>
      </c>
      <c r="C102" s="14"/>
      <c r="D102" s="14">
        <f t="shared" si="22"/>
        <v>7</v>
      </c>
      <c r="E102" s="39" t="s">
        <v>1211</v>
      </c>
      <c r="F102" s="21" t="str">
        <f>E70</f>
        <v>La</v>
      </c>
      <c r="G102" s="39" t="s">
        <v>1212</v>
      </c>
      <c r="H102" s="21">
        <f>F70</f>
        <v>14</v>
      </c>
      <c r="I102" s="39" t="s">
        <v>1213</v>
      </c>
      <c r="J102" s="21" t="str">
        <f>IF(G70="","",G70)</f>
        <v>m</v>
      </c>
      <c r="K102" t="str">
        <f t="shared" si="4"/>
        <v>"), ac("</v>
      </c>
      <c r="L102" s="47" t="str">
        <f>IF(H70="","",H70)</f>
        <v>La</v>
      </c>
      <c r="M102" s="52" t="str">
        <f t="shared" si="6"/>
        <v>","</v>
      </c>
      <c r="N102" s="53" t="str">
        <f t="shared" si="7"/>
        <v>cp</v>
      </c>
      <c r="O102" s="25">
        <f>IF(I70="","",I70)</f>
        <v>480</v>
      </c>
      <c r="P102" s="49" t="str">
        <f t="shared" si="9"/>
        <v>","</v>
      </c>
      <c r="Q102" s="25">
        <f>IF(J70="","",J70)</f>
        <v>7</v>
      </c>
      <c r="R102" t="str">
        <f t="shared" si="23"/>
        <v>")],</v>
      </c>
      <c r="S102" s="17" t="str">
        <f>IF(K70="","",K70)</f>
        <v/>
      </c>
      <c r="T102" s="17" t="str">
        <f t="shared" si="11"/>
        <v/>
      </c>
      <c r="U102" s="17" t="str">
        <f t="shared" si="12"/>
        <v/>
      </c>
      <c r="V102" s="17" t="str">
        <f>IF(L70="","",L70)</f>
        <v/>
      </c>
      <c r="W102" s="17" t="str">
        <f t="shared" si="13"/>
        <v/>
      </c>
      <c r="X102" s="17" t="str">
        <f>IF(M70="","",M70)</f>
        <v/>
      </c>
      <c r="Y102" s="17" t="str">
        <f t="shared" si="14"/>
        <v/>
      </c>
      <c r="Z102" t="s">
        <v>1382</v>
      </c>
    </row>
    <row r="103" spans="1:26" ht="24.75" x14ac:dyDescent="0.4">
      <c r="A103" s="13">
        <f t="shared" si="20"/>
        <v>8</v>
      </c>
      <c r="B103" s="14" t="str">
        <f t="shared" si="15"/>
        <v>/* 8*/      [ac("Re", "cp14","m9")],</v>
      </c>
      <c r="C103" s="14"/>
      <c r="D103" s="14">
        <f t="shared" si="22"/>
        <v>8</v>
      </c>
      <c r="E103" s="40" t="s">
        <v>1211</v>
      </c>
      <c r="F103" s="24" t="str">
        <f>E71</f>
        <v>Re</v>
      </c>
      <c r="G103" s="40" t="s">
        <v>1212</v>
      </c>
      <c r="H103" s="24">
        <f>F71</f>
        <v>14</v>
      </c>
      <c r="I103" s="40" t="s">
        <v>1213</v>
      </c>
      <c r="J103" s="24" t="str">
        <f>IF(G71="","",G71)</f>
        <v>m9</v>
      </c>
      <c r="K103" t="str">
        <f t="shared" si="4"/>
        <v>"</v>
      </c>
      <c r="L103" s="48" t="str">
        <f>IF(H71="","",H71)</f>
        <v/>
      </c>
      <c r="M103" s="54" t="str">
        <f t="shared" si="6"/>
        <v/>
      </c>
      <c r="N103" s="55" t="str">
        <f t="shared" si="7"/>
        <v/>
      </c>
      <c r="O103" s="26" t="str">
        <f>IF(I71="","",I71)</f>
        <v/>
      </c>
      <c r="P103" s="41" t="str">
        <f t="shared" si="9"/>
        <v/>
      </c>
      <c r="Q103" s="26" t="str">
        <f>IF(J71="","",J71)</f>
        <v/>
      </c>
      <c r="R103" t="str">
        <f t="shared" si="23"/>
        <v>)],</v>
      </c>
      <c r="S103" s="18" t="str">
        <f>IF(K71="","",K71)</f>
        <v/>
      </c>
      <c r="T103" s="18" t="str">
        <f t="shared" si="11"/>
        <v/>
      </c>
      <c r="U103" s="18" t="str">
        <f t="shared" si="12"/>
        <v/>
      </c>
      <c r="V103" s="18" t="str">
        <f>IF(L71="","",L71)</f>
        <v/>
      </c>
      <c r="W103" s="18" t="str">
        <f t="shared" si="13"/>
        <v/>
      </c>
      <c r="X103" s="18" t="str">
        <f>IF(M71="","",M71)</f>
        <v/>
      </c>
      <c r="Y103" s="18" t="str">
        <f t="shared" si="14"/>
        <v/>
      </c>
      <c r="Z103" t="s">
        <v>1382</v>
      </c>
    </row>
    <row r="104" spans="1:26" ht="24.75" x14ac:dyDescent="0.4">
      <c r="A104" s="13">
        <f>+A103+1</f>
        <v>9</v>
      </c>
      <c r="B104" s="14" t="str">
        <f t="shared" si="15"/>
        <v>/* 9*/      [ac("Fa", "cp14","maj7"), ac("Mi","cp480","")],</v>
      </c>
      <c r="C104" s="14"/>
      <c r="D104" s="14">
        <f>+D103+1</f>
        <v>9</v>
      </c>
      <c r="E104" s="39" t="s">
        <v>1211</v>
      </c>
      <c r="F104" s="21" t="str">
        <f>E72</f>
        <v>Fa</v>
      </c>
      <c r="G104" s="39" t="s">
        <v>1212</v>
      </c>
      <c r="H104" s="21">
        <f>F72</f>
        <v>14</v>
      </c>
      <c r="I104" s="39" t="s">
        <v>1213</v>
      </c>
      <c r="J104" s="21" t="str">
        <f>IF(G72="","",G72)</f>
        <v>maj7</v>
      </c>
      <c r="K104" t="str">
        <f t="shared" si="4"/>
        <v>"), ac("</v>
      </c>
      <c r="L104" s="47" t="str">
        <f>IF(H72="","",H72)</f>
        <v>Mi</v>
      </c>
      <c r="M104" s="52" t="str">
        <f t="shared" si="6"/>
        <v>","</v>
      </c>
      <c r="N104" s="53" t="str">
        <f t="shared" si="7"/>
        <v>cp</v>
      </c>
      <c r="O104" s="25">
        <f>IF(I72="","",I72)</f>
        <v>480</v>
      </c>
      <c r="P104" s="49" t="str">
        <f t="shared" si="9"/>
        <v>","</v>
      </c>
      <c r="Q104" s="25" t="str">
        <f>IF(J72="","",J72)</f>
        <v/>
      </c>
      <c r="R104" t="str">
        <f t="shared" si="23"/>
        <v>")],</v>
      </c>
      <c r="S104" s="17" t="str">
        <f>IF(K72="","",K72)</f>
        <v/>
      </c>
      <c r="T104" s="17" t="str">
        <f t="shared" si="11"/>
        <v/>
      </c>
      <c r="U104" s="17" t="str">
        <f t="shared" si="12"/>
        <v/>
      </c>
      <c r="V104" s="17" t="str">
        <f>IF(L72="","",L72)</f>
        <v/>
      </c>
      <c r="W104" s="17" t="str">
        <f t="shared" si="13"/>
        <v/>
      </c>
      <c r="X104" s="17" t="str">
        <f>IF(M72="","",M72)</f>
        <v/>
      </c>
      <c r="Y104" s="17" t="str">
        <f t="shared" si="14"/>
        <v/>
      </c>
      <c r="Z104" t="s">
        <v>1382</v>
      </c>
    </row>
    <row r="105" spans="1:26" ht="24.75" x14ac:dyDescent="0.4">
      <c r="A105" s="13">
        <f t="shared" si="20"/>
        <v>10</v>
      </c>
      <c r="B105" s="14" t="str">
        <f t="shared" si="15"/>
        <v>/* 10*/      [ac("Re", "cp14","m9"), ac("Fa","cp350","), ac(Mi","cp480","")],</v>
      </c>
      <c r="C105" s="14"/>
      <c r="D105" s="14">
        <f t="shared" si="22"/>
        <v>10</v>
      </c>
      <c r="E105" s="40" t="s">
        <v>1211</v>
      </c>
      <c r="F105" s="24" t="str">
        <f>E73</f>
        <v>Re</v>
      </c>
      <c r="G105" s="40" t="s">
        <v>1212</v>
      </c>
      <c r="H105" s="24">
        <f>F73</f>
        <v>14</v>
      </c>
      <c r="I105" s="40" t="s">
        <v>1213</v>
      </c>
      <c r="J105" s="24" t="str">
        <f>IF(G73="","",G73)</f>
        <v>m9</v>
      </c>
      <c r="K105" t="str">
        <f>IF(L105="","""","""), ac(""")</f>
        <v>"), ac("</v>
      </c>
      <c r="L105" s="48" t="str">
        <f>IF(H73="","",H73)</f>
        <v>Fa</v>
      </c>
      <c r="M105" s="54" t="str">
        <f t="shared" si="6"/>
        <v>","</v>
      </c>
      <c r="N105" s="55" t="str">
        <f t="shared" si="7"/>
        <v>cp</v>
      </c>
      <c r="O105" s="26">
        <f>IF(I73="","",I73)</f>
        <v>350</v>
      </c>
      <c r="P105" s="41" t="str">
        <f t="shared" si="9"/>
        <v>","</v>
      </c>
      <c r="Q105" s="26" t="str">
        <f>IF(J73="","",J73)</f>
        <v/>
      </c>
      <c r="R105" t="str">
        <f t="shared" si="23"/>
        <v>), ac(</v>
      </c>
      <c r="S105" s="18" t="str">
        <f>IF(K73="","",K73)</f>
        <v>Mi</v>
      </c>
      <c r="T105" s="18" t="str">
        <f t="shared" si="11"/>
        <v>","</v>
      </c>
      <c r="U105" s="18" t="str">
        <f t="shared" si="12"/>
        <v>cp</v>
      </c>
      <c r="V105" s="18">
        <f>IF(L73="","",L73)</f>
        <v>480</v>
      </c>
      <c r="W105" s="18" t="str">
        <f t="shared" si="13"/>
        <v>","</v>
      </c>
      <c r="X105" s="18" t="str">
        <f>IF(M73="","",M73)</f>
        <v/>
      </c>
      <c r="Y105" s="18" t="str">
        <f t="shared" si="14"/>
        <v>")],</v>
      </c>
      <c r="Z105" t="s">
        <v>1382</v>
      </c>
    </row>
    <row r="106" spans="1:26" ht="24.75" x14ac:dyDescent="0.4">
      <c r="A106" s="13">
        <f t="shared" si="20"/>
        <v>11</v>
      </c>
      <c r="B106" s="14" t="str">
        <f t="shared" si="15"/>
        <v>/* 11*/      [ac("La", "cp14","7")],</v>
      </c>
      <c r="C106" s="14"/>
      <c r="D106" s="14">
        <f t="shared" si="22"/>
        <v>11</v>
      </c>
      <c r="E106" s="39" t="s">
        <v>1211</v>
      </c>
      <c r="F106" s="21" t="str">
        <f>E74</f>
        <v>La</v>
      </c>
      <c r="G106" s="39" t="s">
        <v>1212</v>
      </c>
      <c r="H106" s="21">
        <f>F74</f>
        <v>14</v>
      </c>
      <c r="I106" s="39" t="s">
        <v>1213</v>
      </c>
      <c r="J106" s="21">
        <f>IF(G74="","",G74)</f>
        <v>7</v>
      </c>
      <c r="K106" t="str">
        <f t="shared" ref="K106:K122" si="24">IF(L106="","""","""), ac(""")</f>
        <v>"</v>
      </c>
      <c r="L106" s="47" t="str">
        <f>IF(H74="","",H74)</f>
        <v/>
      </c>
      <c r="M106" s="52" t="str">
        <f t="shared" si="6"/>
        <v/>
      </c>
      <c r="N106" s="53" t="str">
        <f t="shared" si="7"/>
        <v/>
      </c>
      <c r="O106" s="25" t="str">
        <f>IF(I74="","",I74)</f>
        <v/>
      </c>
      <c r="P106" s="49" t="str">
        <f t="shared" si="9"/>
        <v/>
      </c>
      <c r="Q106" s="25" t="str">
        <f>IF(J74="","",J74)</f>
        <v/>
      </c>
      <c r="R106" t="str">
        <f t="shared" si="23"/>
        <v>)],</v>
      </c>
      <c r="S106" s="17" t="str">
        <f>IF(K74="","",K74)</f>
        <v/>
      </c>
      <c r="T106" s="17" t="str">
        <f t="shared" si="11"/>
        <v/>
      </c>
      <c r="U106" s="17" t="str">
        <f t="shared" si="12"/>
        <v/>
      </c>
      <c r="V106" s="17" t="str">
        <f>IF(L74="","",L74)</f>
        <v/>
      </c>
      <c r="W106" s="17" t="str">
        <f t="shared" si="13"/>
        <v/>
      </c>
      <c r="X106" s="17" t="str">
        <f>IF(M74="","",M74)</f>
        <v/>
      </c>
      <c r="Y106" s="17" t="str">
        <f t="shared" si="14"/>
        <v/>
      </c>
      <c r="Z106" t="s">
        <v>1382</v>
      </c>
    </row>
    <row r="107" spans="1:26" ht="24.75" x14ac:dyDescent="0.4">
      <c r="A107" s="13">
        <f t="shared" si="20"/>
        <v>12</v>
      </c>
      <c r="B107" s="14" t="str">
        <f t="shared" si="15"/>
        <v>/* 12*/      [ac("0", "cp0","")],</v>
      </c>
      <c r="C107" s="14"/>
      <c r="D107" s="14">
        <f t="shared" si="22"/>
        <v>12</v>
      </c>
      <c r="E107" s="40" t="s">
        <v>1211</v>
      </c>
      <c r="F107" s="24">
        <f>E75</f>
        <v>0</v>
      </c>
      <c r="G107" s="40" t="s">
        <v>1212</v>
      </c>
      <c r="H107" s="24">
        <f>F75</f>
        <v>0</v>
      </c>
      <c r="I107" s="40" t="s">
        <v>1213</v>
      </c>
      <c r="J107" s="24" t="str">
        <f>IF(G75="","",G75)</f>
        <v/>
      </c>
      <c r="K107" t="str">
        <f t="shared" si="24"/>
        <v>"</v>
      </c>
      <c r="L107" s="48" t="str">
        <f>IF(H75="","",H75)</f>
        <v/>
      </c>
      <c r="M107" s="54" t="str">
        <f t="shared" si="6"/>
        <v/>
      </c>
      <c r="N107" s="55" t="str">
        <f t="shared" si="7"/>
        <v/>
      </c>
      <c r="O107" s="26" t="str">
        <f>IF(I75="","",I75)</f>
        <v/>
      </c>
      <c r="P107" s="41" t="str">
        <f t="shared" si="9"/>
        <v/>
      </c>
      <c r="Q107" s="26" t="str">
        <f>IF(J75="","",J75)</f>
        <v/>
      </c>
      <c r="R107" t="str">
        <f t="shared" si="23"/>
        <v>)],</v>
      </c>
      <c r="S107" s="18" t="str">
        <f>IF(K75="","",K75)</f>
        <v/>
      </c>
      <c r="T107" s="18" t="str">
        <f t="shared" si="11"/>
        <v/>
      </c>
      <c r="U107" s="18" t="str">
        <f t="shared" si="12"/>
        <v/>
      </c>
      <c r="V107" s="18" t="str">
        <f>IF(L75="","",L75)</f>
        <v/>
      </c>
      <c r="W107" s="18" t="str">
        <f t="shared" si="13"/>
        <v/>
      </c>
      <c r="X107" s="18" t="str">
        <f>IF(M75="","",M75)</f>
        <v/>
      </c>
      <c r="Y107" s="18" t="str">
        <f t="shared" si="14"/>
        <v/>
      </c>
      <c r="Z107" t="s">
        <v>1382</v>
      </c>
    </row>
    <row r="108" spans="1:26" ht="24.75" x14ac:dyDescent="0.4">
      <c r="A108" s="13">
        <f>+A107+1</f>
        <v>13</v>
      </c>
      <c r="B108" s="14" t="str">
        <f t="shared" si="15"/>
        <v>/* 13*/      [ac("Fa", "cp14","maj7"), ac("Mi","cp480","")],</v>
      </c>
      <c r="C108" s="14"/>
      <c r="D108" s="14">
        <f>+D107+1</f>
        <v>13</v>
      </c>
      <c r="E108" s="39" t="s">
        <v>1211</v>
      </c>
      <c r="F108" s="21" t="str">
        <f>E76</f>
        <v>Fa</v>
      </c>
      <c r="G108" s="39" t="s">
        <v>1212</v>
      </c>
      <c r="H108" s="21">
        <f>F76</f>
        <v>14</v>
      </c>
      <c r="I108" s="39" t="s">
        <v>1213</v>
      </c>
      <c r="J108" s="21" t="str">
        <f>IF(G76="","",G76)</f>
        <v>maj7</v>
      </c>
      <c r="K108" t="str">
        <f t="shared" si="24"/>
        <v>"), ac("</v>
      </c>
      <c r="L108" s="47" t="str">
        <f>IF(H76="","",H76)</f>
        <v>Mi</v>
      </c>
      <c r="M108" s="52" t="str">
        <f t="shared" si="6"/>
        <v>","</v>
      </c>
      <c r="N108" s="53" t="str">
        <f t="shared" si="7"/>
        <v>cp</v>
      </c>
      <c r="O108" s="25">
        <f>IF(I76="","",I76)</f>
        <v>480</v>
      </c>
      <c r="P108" s="49" t="str">
        <f t="shared" si="9"/>
        <v>","</v>
      </c>
      <c r="Q108" s="25" t="str">
        <f>IF(J76="","",J76)</f>
        <v/>
      </c>
      <c r="R108" t="str">
        <f t="shared" si="23"/>
        <v>")],</v>
      </c>
      <c r="S108" s="17" t="str">
        <f>IF(K76="","",K76)</f>
        <v/>
      </c>
      <c r="T108" s="17" t="str">
        <f t="shared" si="11"/>
        <v/>
      </c>
      <c r="U108" s="17" t="str">
        <f t="shared" si="12"/>
        <v/>
      </c>
      <c r="V108" s="17" t="str">
        <f>IF(L76="","",L76)</f>
        <v/>
      </c>
      <c r="W108" s="17" t="str">
        <f t="shared" si="13"/>
        <v/>
      </c>
      <c r="X108" s="17" t="str">
        <f>IF(M76="","",M76)</f>
        <v/>
      </c>
      <c r="Y108" s="17" t="str">
        <f t="shared" si="14"/>
        <v/>
      </c>
      <c r="Z108" t="s">
        <v>1382</v>
      </c>
    </row>
    <row r="109" spans="1:26" ht="24.75" x14ac:dyDescent="0.4">
      <c r="A109" s="13">
        <f t="shared" si="20"/>
        <v>14</v>
      </c>
      <c r="B109" s="14" t="str">
        <f t="shared" si="15"/>
        <v>/* 14*/      [ac("Re", "cp14","m9"), ac("Fa","cp350","), ac(Mi","cp480","")],</v>
      </c>
      <c r="C109" s="14"/>
      <c r="D109" s="14">
        <f t="shared" si="22"/>
        <v>14</v>
      </c>
      <c r="E109" s="40" t="s">
        <v>1211</v>
      </c>
      <c r="F109" s="24" t="str">
        <f>E77</f>
        <v>Re</v>
      </c>
      <c r="G109" s="40" t="s">
        <v>1212</v>
      </c>
      <c r="H109" s="24">
        <f>F77</f>
        <v>14</v>
      </c>
      <c r="I109" s="40" t="s">
        <v>1213</v>
      </c>
      <c r="J109" s="24" t="str">
        <f>IF(G77="","",G77)</f>
        <v>m9</v>
      </c>
      <c r="K109" t="str">
        <f t="shared" si="24"/>
        <v>"), ac("</v>
      </c>
      <c r="L109" s="48" t="str">
        <f>IF(H77="","",H77)</f>
        <v>Fa</v>
      </c>
      <c r="M109" s="54" t="str">
        <f t="shared" si="6"/>
        <v>","</v>
      </c>
      <c r="N109" s="55" t="str">
        <f t="shared" si="7"/>
        <v>cp</v>
      </c>
      <c r="O109" s="26">
        <f>IF(I77="","",I77)</f>
        <v>350</v>
      </c>
      <c r="P109" s="41" t="str">
        <f t="shared" si="9"/>
        <v>","</v>
      </c>
      <c r="Q109" s="26" t="str">
        <f>IF(J77="","",J77)</f>
        <v/>
      </c>
      <c r="R109" t="str">
        <f t="shared" si="23"/>
        <v>), ac(</v>
      </c>
      <c r="S109" s="18" t="str">
        <f>IF(K77="","",K77)</f>
        <v>Mi</v>
      </c>
      <c r="T109" s="18" t="str">
        <f t="shared" si="11"/>
        <v>","</v>
      </c>
      <c r="U109" s="18" t="str">
        <f t="shared" si="12"/>
        <v>cp</v>
      </c>
      <c r="V109" s="18">
        <f>IF(L77="","",L77)</f>
        <v>480</v>
      </c>
      <c r="W109" s="18" t="str">
        <f t="shared" si="13"/>
        <v>","</v>
      </c>
      <c r="X109" s="18" t="str">
        <f>IF(M77="","",M77)</f>
        <v/>
      </c>
      <c r="Y109" s="18" t="str">
        <f t="shared" ref="Y106:Y122" si="25">IF(S109="","",IF(L109="","",Z109))</f>
        <v>")],</v>
      </c>
      <c r="Z109" t="s">
        <v>1382</v>
      </c>
    </row>
    <row r="110" spans="1:26" ht="24.75" x14ac:dyDescent="0.4">
      <c r="A110" s="13">
        <f t="shared" si="20"/>
        <v>15</v>
      </c>
      <c r="B110" s="14" t="str">
        <f t="shared" si="15"/>
        <v>/* 15*/      [ac("Fa", "cp14",""), ac("Mi","cp480","")],</v>
      </c>
      <c r="C110" s="14"/>
      <c r="D110" s="14">
        <f t="shared" si="22"/>
        <v>15</v>
      </c>
      <c r="E110" s="39" t="s">
        <v>1211</v>
      </c>
      <c r="F110" s="21" t="str">
        <f>E78</f>
        <v>Fa</v>
      </c>
      <c r="G110" s="39" t="s">
        <v>1212</v>
      </c>
      <c r="H110" s="21">
        <f>F78</f>
        <v>14</v>
      </c>
      <c r="I110" s="39" t="s">
        <v>1213</v>
      </c>
      <c r="J110" s="21" t="str">
        <f>IF(G78="","",G78)</f>
        <v/>
      </c>
      <c r="K110" t="str">
        <f t="shared" si="24"/>
        <v>"), ac("</v>
      </c>
      <c r="L110" s="47" t="str">
        <f>IF(H78="","",H78)</f>
        <v>Mi</v>
      </c>
      <c r="M110" s="52" t="str">
        <f t="shared" si="6"/>
        <v>","</v>
      </c>
      <c r="N110" s="53" t="str">
        <f t="shared" si="7"/>
        <v>cp</v>
      </c>
      <c r="O110" s="25">
        <f>IF(I78="","",I78)</f>
        <v>480</v>
      </c>
      <c r="P110" s="49" t="str">
        <f t="shared" si="9"/>
        <v>","</v>
      </c>
      <c r="Q110" s="25" t="str">
        <f>IF(J78="","",J78)</f>
        <v/>
      </c>
      <c r="R110" t="str">
        <f t="shared" si="23"/>
        <v>")],</v>
      </c>
      <c r="S110" s="17" t="str">
        <f>IF(K78="","",K78)</f>
        <v/>
      </c>
      <c r="T110" s="17" t="str">
        <f t="shared" si="11"/>
        <v/>
      </c>
      <c r="U110" s="17" t="str">
        <f t="shared" si="12"/>
        <v/>
      </c>
      <c r="V110" s="17" t="str">
        <f>IF(L78="","",L78)</f>
        <v/>
      </c>
      <c r="W110" s="17" t="str">
        <f t="shared" si="13"/>
        <v/>
      </c>
      <c r="X110" s="17" t="str">
        <f>IF(M78="","",M78)</f>
        <v/>
      </c>
      <c r="Y110" s="17" t="str">
        <f t="shared" si="25"/>
        <v/>
      </c>
      <c r="Z110" t="s">
        <v>1382</v>
      </c>
    </row>
    <row r="111" spans="1:26" ht="24.75" x14ac:dyDescent="0.4">
      <c r="A111" s="13">
        <f t="shared" si="20"/>
        <v>16</v>
      </c>
      <c r="B111" s="14" t="str">
        <f t="shared" si="15"/>
        <v>/* 16*/      [ac("Fa", "cp14",""), ac("Mi","cp480","")],</v>
      </c>
      <c r="C111" s="14"/>
      <c r="D111" s="14">
        <f t="shared" si="22"/>
        <v>16</v>
      </c>
      <c r="E111" s="40" t="s">
        <v>1211</v>
      </c>
      <c r="F111" s="24" t="str">
        <f>E79</f>
        <v>Fa</v>
      </c>
      <c r="G111" s="40" t="s">
        <v>1212</v>
      </c>
      <c r="H111" s="24">
        <f>F79</f>
        <v>14</v>
      </c>
      <c r="I111" s="40" t="s">
        <v>1213</v>
      </c>
      <c r="J111" s="24" t="str">
        <f>IF(G79="","",G79)</f>
        <v/>
      </c>
      <c r="K111" t="str">
        <f t="shared" si="24"/>
        <v>"), ac("</v>
      </c>
      <c r="L111" s="48" t="str">
        <f>IF(H79="","",H79)</f>
        <v>Mi</v>
      </c>
      <c r="M111" s="54" t="str">
        <f t="shared" si="6"/>
        <v>","</v>
      </c>
      <c r="N111" s="55" t="str">
        <f t="shared" si="7"/>
        <v>cp</v>
      </c>
      <c r="O111" s="26">
        <f>IF(I79="","",I79)</f>
        <v>480</v>
      </c>
      <c r="P111" s="41" t="str">
        <f t="shared" si="9"/>
        <v>","</v>
      </c>
      <c r="Q111" s="26" t="str">
        <f>IF(J79="","",J79)</f>
        <v/>
      </c>
      <c r="R111" t="str">
        <f t="shared" si="23"/>
        <v>")],</v>
      </c>
      <c r="S111" s="18" t="str">
        <f>IF(K79="","",K79)</f>
        <v/>
      </c>
      <c r="T111" s="18" t="str">
        <f t="shared" si="11"/>
        <v/>
      </c>
      <c r="U111" s="18" t="str">
        <f t="shared" si="12"/>
        <v/>
      </c>
      <c r="V111" s="18" t="str">
        <f>IF(L79="","",L79)</f>
        <v/>
      </c>
      <c r="W111" s="18" t="str">
        <f t="shared" si="13"/>
        <v/>
      </c>
      <c r="X111" s="18" t="str">
        <f>IF(M79="","",M79)</f>
        <v/>
      </c>
      <c r="Y111" s="18" t="str">
        <f t="shared" si="25"/>
        <v/>
      </c>
      <c r="Z111" t="s">
        <v>1382</v>
      </c>
    </row>
    <row r="112" spans="1:26" ht="24.75" hidden="1" x14ac:dyDescent="0.4">
      <c r="A112" s="13">
        <f>+A111+1</f>
        <v>17</v>
      </c>
      <c r="B112" s="14" t="str">
        <f t="shared" si="15"/>
        <v>/* 17*/      [ac("La", "cp18","m"), ac("Sol","cp50","")],</v>
      </c>
      <c r="C112" s="14"/>
      <c r="D112" s="14">
        <f>+D111+1</f>
        <v>17</v>
      </c>
      <c r="E112" s="39" t="s">
        <v>1211</v>
      </c>
      <c r="F112" s="21" t="str">
        <f>E80</f>
        <v>La</v>
      </c>
      <c r="G112" s="39" t="s">
        <v>1212</v>
      </c>
      <c r="H112" s="21">
        <f>F80</f>
        <v>18</v>
      </c>
      <c r="I112" s="39" t="s">
        <v>1213</v>
      </c>
      <c r="J112" s="21" t="str">
        <f>IF(G80="","",G80)</f>
        <v>m</v>
      </c>
      <c r="K112" t="str">
        <f t="shared" si="24"/>
        <v>"), ac("</v>
      </c>
      <c r="L112" s="47" t="str">
        <f>IF(H80="","",H80)</f>
        <v>Sol</v>
      </c>
      <c r="M112" s="52" t="str">
        <f t="shared" si="6"/>
        <v>","</v>
      </c>
      <c r="N112" s="53" t="str">
        <f t="shared" si="7"/>
        <v>cp</v>
      </c>
      <c r="O112" s="25">
        <f>IF(I80="","",I80)</f>
        <v>50</v>
      </c>
      <c r="P112" s="49" t="str">
        <f t="shared" si="9"/>
        <v>","</v>
      </c>
      <c r="Q112" s="25" t="str">
        <f>IF(J80="","",J80)</f>
        <v/>
      </c>
      <c r="R112" t="str">
        <f t="shared" si="23"/>
        <v>")],</v>
      </c>
      <c r="S112" s="17" t="str">
        <f>IF(K80="","",K80)</f>
        <v/>
      </c>
      <c r="T112" s="17" t="str">
        <f t="shared" si="11"/>
        <v/>
      </c>
      <c r="U112" s="17" t="str">
        <f t="shared" si="12"/>
        <v/>
      </c>
      <c r="V112" s="17" t="str">
        <f>IF(L80="","",L80)</f>
        <v/>
      </c>
      <c r="W112" s="17" t="str">
        <f t="shared" si="13"/>
        <v/>
      </c>
      <c r="X112" s="17" t="str">
        <f>IF(M80="","",M80)</f>
        <v/>
      </c>
      <c r="Y112" s="17" t="str">
        <f t="shared" si="25"/>
        <v/>
      </c>
      <c r="Z112" t="s">
        <v>1382</v>
      </c>
    </row>
    <row r="113" spans="1:26" ht="24.75" hidden="1" x14ac:dyDescent="0.4">
      <c r="A113" s="13">
        <f t="shared" si="20"/>
        <v>18</v>
      </c>
      <c r="B113" s="14" t="str">
        <f t="shared" si="15"/>
        <v>/* 18*/      [ac("La", "cp18","m")],</v>
      </c>
      <c r="C113" s="14"/>
      <c r="D113" s="14">
        <f t="shared" si="22"/>
        <v>18</v>
      </c>
      <c r="E113" s="40" t="s">
        <v>1211</v>
      </c>
      <c r="F113" s="24" t="str">
        <f>E81</f>
        <v>La</v>
      </c>
      <c r="G113" s="40" t="s">
        <v>1212</v>
      </c>
      <c r="H113" s="24">
        <f>F81</f>
        <v>18</v>
      </c>
      <c r="I113" s="40" t="s">
        <v>1213</v>
      </c>
      <c r="J113" s="24" t="str">
        <f>IF(G81="","",G81)</f>
        <v>m</v>
      </c>
      <c r="K113" t="str">
        <f t="shared" si="24"/>
        <v>"</v>
      </c>
      <c r="L113" s="48" t="str">
        <f>IF(H81="","",H81)</f>
        <v/>
      </c>
      <c r="M113" s="54" t="str">
        <f t="shared" si="6"/>
        <v/>
      </c>
      <c r="N113" s="55" t="str">
        <f t="shared" si="7"/>
        <v/>
      </c>
      <c r="O113" s="26" t="str">
        <f>IF(I81="","",I81)</f>
        <v/>
      </c>
      <c r="P113" s="41" t="str">
        <f t="shared" si="9"/>
        <v/>
      </c>
      <c r="Q113" s="26" t="str">
        <f>IF(J81="","",J81)</f>
        <v/>
      </c>
      <c r="R113" t="str">
        <f t="shared" si="23"/>
        <v>)],</v>
      </c>
      <c r="S113" s="18" t="str">
        <f>IF(K81="","",K81)</f>
        <v/>
      </c>
      <c r="T113" s="18" t="str">
        <f t="shared" si="11"/>
        <v/>
      </c>
      <c r="U113" s="18" t="str">
        <f t="shared" si="12"/>
        <v/>
      </c>
      <c r="V113" s="18" t="str">
        <f>IF(L81="","",L81)</f>
        <v/>
      </c>
      <c r="W113" s="18" t="str">
        <f t="shared" si="13"/>
        <v/>
      </c>
      <c r="X113" s="18" t="str">
        <f>IF(M81="","",M81)</f>
        <v/>
      </c>
      <c r="Y113" s="18" t="str">
        <f t="shared" si="25"/>
        <v/>
      </c>
      <c r="Z113" t="s">
        <v>1382</v>
      </c>
    </row>
    <row r="114" spans="1:26" ht="24.75" hidden="1" x14ac:dyDescent="0.4">
      <c r="A114" s="13">
        <f t="shared" si="20"/>
        <v>19</v>
      </c>
      <c r="B114" s="14" t="str">
        <f t="shared" si="15"/>
        <v>/* 19*/      [ac("Sol", "cp18","")],</v>
      </c>
      <c r="C114" s="14"/>
      <c r="D114" s="14">
        <f t="shared" si="22"/>
        <v>19</v>
      </c>
      <c r="E114" s="39" t="s">
        <v>1211</v>
      </c>
      <c r="F114" s="21" t="str">
        <f>E82</f>
        <v>Sol</v>
      </c>
      <c r="G114" s="39" t="s">
        <v>1212</v>
      </c>
      <c r="H114" s="21">
        <f>F82</f>
        <v>18</v>
      </c>
      <c r="I114" s="39" t="s">
        <v>1213</v>
      </c>
      <c r="J114" s="21" t="str">
        <f>IF(G82="","",G82)</f>
        <v/>
      </c>
      <c r="K114" t="str">
        <f t="shared" si="24"/>
        <v>"</v>
      </c>
      <c r="L114" s="47" t="str">
        <f>IF(H82="","",H82)</f>
        <v/>
      </c>
      <c r="M114" s="52" t="str">
        <f t="shared" si="6"/>
        <v/>
      </c>
      <c r="N114" s="53" t="str">
        <f t="shared" si="7"/>
        <v/>
      </c>
      <c r="O114" s="25" t="str">
        <f>IF(I82="","",I82)</f>
        <v/>
      </c>
      <c r="P114" s="49" t="str">
        <f t="shared" si="9"/>
        <v/>
      </c>
      <c r="Q114" s="25" t="str">
        <f>IF(J82="","",J82)</f>
        <v/>
      </c>
      <c r="R114" t="str">
        <f t="shared" si="23"/>
        <v>)],</v>
      </c>
      <c r="S114" s="17" t="str">
        <f>IF(K82="","",K82)</f>
        <v/>
      </c>
      <c r="T114" s="17" t="str">
        <f t="shared" si="11"/>
        <v/>
      </c>
      <c r="U114" s="17" t="str">
        <f t="shared" si="12"/>
        <v/>
      </c>
      <c r="V114" s="17" t="str">
        <f>IF(L82="","",L82)</f>
        <v/>
      </c>
      <c r="W114" s="17" t="str">
        <f t="shared" si="13"/>
        <v/>
      </c>
      <c r="X114" s="17" t="str">
        <f>IF(M82="","",M82)</f>
        <v/>
      </c>
      <c r="Y114" s="17" t="str">
        <f t="shared" si="25"/>
        <v/>
      </c>
      <c r="Z114" t="s">
        <v>1382</v>
      </c>
    </row>
    <row r="115" spans="1:26" ht="24.75" hidden="1" x14ac:dyDescent="0.4">
      <c r="A115" s="13">
        <f t="shared" si="20"/>
        <v>20</v>
      </c>
      <c r="B115" s="14" t="str">
        <f t="shared" si="15"/>
        <v>/* 20*/      [ac("La", "cp18","m")],</v>
      </c>
      <c r="C115" s="14"/>
      <c r="D115" s="14">
        <f t="shared" si="22"/>
        <v>20</v>
      </c>
      <c r="E115" s="40" t="s">
        <v>1211</v>
      </c>
      <c r="F115" s="24" t="str">
        <f>E83</f>
        <v>La</v>
      </c>
      <c r="G115" s="40" t="s">
        <v>1212</v>
      </c>
      <c r="H115" s="24">
        <f>F83</f>
        <v>18</v>
      </c>
      <c r="I115" s="40" t="s">
        <v>1213</v>
      </c>
      <c r="J115" s="24" t="str">
        <f>IF(G83="","",G83)</f>
        <v>m</v>
      </c>
      <c r="K115" t="str">
        <f t="shared" si="24"/>
        <v>"</v>
      </c>
      <c r="L115" s="48" t="str">
        <f>IF(H83="","",H83)</f>
        <v/>
      </c>
      <c r="M115" s="54" t="str">
        <f t="shared" si="6"/>
        <v/>
      </c>
      <c r="N115" s="55" t="str">
        <f t="shared" si="7"/>
        <v/>
      </c>
      <c r="O115" s="26" t="str">
        <f>IF(I83="","",I83)</f>
        <v/>
      </c>
      <c r="P115" s="41" t="str">
        <f t="shared" si="9"/>
        <v/>
      </c>
      <c r="Q115" s="26" t="str">
        <f>IF(J83="","",J83)</f>
        <v/>
      </c>
      <c r="R115" t="str">
        <f t="shared" si="23"/>
        <v>)],</v>
      </c>
      <c r="S115" s="18" t="str">
        <f>IF(K83="","",K83)</f>
        <v/>
      </c>
      <c r="T115" s="18" t="str">
        <f t="shared" si="11"/>
        <v/>
      </c>
      <c r="U115" s="18" t="str">
        <f t="shared" si="12"/>
        <v/>
      </c>
      <c r="V115" s="18" t="str">
        <f>IF(L83="","",L83)</f>
        <v/>
      </c>
      <c r="W115" s="18" t="str">
        <f t="shared" si="13"/>
        <v/>
      </c>
      <c r="X115" s="18" t="str">
        <f>IF(M83="","",M83)</f>
        <v/>
      </c>
      <c r="Y115" s="18" t="str">
        <f t="shared" si="25"/>
        <v/>
      </c>
      <c r="Z115" t="s">
        <v>1382</v>
      </c>
    </row>
    <row r="116" spans="1:26" ht="24.75" hidden="1" x14ac:dyDescent="0.4">
      <c r="A116" s="13">
        <f t="shared" si="20"/>
        <v>21</v>
      </c>
      <c r="B116" s="14" t="str">
        <f t="shared" si="15"/>
        <v>/* 21*/      [ac("Mi", "cp68","")],</v>
      </c>
      <c r="C116" s="14"/>
      <c r="D116" s="14">
        <f t="shared" si="22"/>
        <v>21</v>
      </c>
      <c r="E116" s="39" t="s">
        <v>1211</v>
      </c>
      <c r="F116" s="21" t="str">
        <f>E84</f>
        <v>Mi</v>
      </c>
      <c r="G116" s="39" t="s">
        <v>1212</v>
      </c>
      <c r="H116" s="21">
        <f>F84</f>
        <v>68</v>
      </c>
      <c r="I116" s="39" t="s">
        <v>1213</v>
      </c>
      <c r="J116" s="21" t="str">
        <f>IF(G84="","",G84)</f>
        <v/>
      </c>
      <c r="K116" t="str">
        <f t="shared" si="24"/>
        <v>"</v>
      </c>
      <c r="L116" s="47" t="str">
        <f>IF(H84="","",H84)</f>
        <v/>
      </c>
      <c r="M116" s="52" t="str">
        <f t="shared" si="6"/>
        <v/>
      </c>
      <c r="N116" s="53" t="str">
        <f t="shared" si="7"/>
        <v/>
      </c>
      <c r="O116" s="25" t="str">
        <f>IF(I84="","",I84)</f>
        <v/>
      </c>
      <c r="P116" s="49" t="str">
        <f t="shared" si="9"/>
        <v/>
      </c>
      <c r="Q116" s="25" t="str">
        <f>IF(J84="","",J84)</f>
        <v/>
      </c>
      <c r="R116" t="str">
        <f t="shared" si="23"/>
        <v>)],</v>
      </c>
      <c r="S116" s="17" t="str">
        <f>IF(K84="","",K84)</f>
        <v/>
      </c>
      <c r="T116" s="17" t="str">
        <f t="shared" si="11"/>
        <v/>
      </c>
      <c r="U116" s="17" t="str">
        <f t="shared" si="12"/>
        <v/>
      </c>
      <c r="V116" s="17" t="str">
        <f>IF(L84="","",L84)</f>
        <v/>
      </c>
      <c r="W116" s="17" t="str">
        <f t="shared" si="13"/>
        <v/>
      </c>
      <c r="X116" s="17" t="str">
        <f>IF(M84="","",M84)</f>
        <v/>
      </c>
      <c r="Y116" s="17" t="str">
        <f t="shared" si="25"/>
        <v/>
      </c>
      <c r="Z116" t="s">
        <v>1382</v>
      </c>
    </row>
    <row r="117" spans="1:26" ht="24.75" hidden="1" x14ac:dyDescent="0.4">
      <c r="A117" s="13">
        <f t="shared" si="20"/>
        <v>22</v>
      </c>
      <c r="B117" s="14" t="str">
        <f t="shared" si="15"/>
        <v>/* 22*/      [ac("Re", "cp2","m"), ac("Mi","cp91","")],</v>
      </c>
      <c r="C117" s="14"/>
      <c r="D117" s="14">
        <f t="shared" si="22"/>
        <v>22</v>
      </c>
      <c r="E117" s="40" t="s">
        <v>1211</v>
      </c>
      <c r="F117" s="24" t="str">
        <f>E85</f>
        <v>Re</v>
      </c>
      <c r="G117" s="40" t="s">
        <v>1212</v>
      </c>
      <c r="H117" s="24">
        <f>F85</f>
        <v>2</v>
      </c>
      <c r="I117" s="40" t="s">
        <v>1213</v>
      </c>
      <c r="J117" s="24" t="str">
        <f>IF(G85="","",G85)</f>
        <v>m</v>
      </c>
      <c r="K117" t="str">
        <f t="shared" si="24"/>
        <v>"), ac("</v>
      </c>
      <c r="L117" s="48" t="str">
        <f>IF(H85="","",H85)</f>
        <v>Mi</v>
      </c>
      <c r="M117" s="54" t="str">
        <f t="shared" si="6"/>
        <v>","</v>
      </c>
      <c r="N117" s="55" t="str">
        <f t="shared" si="7"/>
        <v>cp</v>
      </c>
      <c r="O117" s="26">
        <f>IF(I85="","",I85)</f>
        <v>91</v>
      </c>
      <c r="P117" s="41" t="str">
        <f t="shared" si="9"/>
        <v>","</v>
      </c>
      <c r="Q117" s="26" t="str">
        <f>IF(J85="","",J85)</f>
        <v/>
      </c>
      <c r="R117" t="str">
        <f t="shared" si="23"/>
        <v>")],</v>
      </c>
      <c r="S117" s="18" t="str">
        <f>IF(K85="","",K85)</f>
        <v/>
      </c>
      <c r="T117" s="18" t="str">
        <f t="shared" si="11"/>
        <v/>
      </c>
      <c r="U117" s="18" t="str">
        <f t="shared" si="12"/>
        <v/>
      </c>
      <c r="V117" s="18" t="str">
        <f>IF(L85="","",L85)</f>
        <v/>
      </c>
      <c r="W117" s="18" t="str">
        <f t="shared" si="13"/>
        <v/>
      </c>
      <c r="X117" s="18" t="str">
        <f>IF(M85="","",M85)</f>
        <v/>
      </c>
      <c r="Y117" s="18" t="str">
        <f t="shared" si="25"/>
        <v/>
      </c>
      <c r="Z117" t="s">
        <v>1382</v>
      </c>
    </row>
    <row r="118" spans="1:26" ht="24.75" hidden="1" x14ac:dyDescent="0.4">
      <c r="A118" s="13">
        <f t="shared" si="20"/>
        <v>23</v>
      </c>
      <c r="B118" s="14" t="str">
        <f t="shared" si="15"/>
        <v>/* 23*/      [ac("Re", "cp2","m"), ac("Mi","cp98","")],</v>
      </c>
      <c r="C118" s="14"/>
      <c r="D118" s="14">
        <f t="shared" si="22"/>
        <v>23</v>
      </c>
      <c r="E118" s="39" t="s">
        <v>1211</v>
      </c>
      <c r="F118" s="21" t="str">
        <f>E86</f>
        <v>Re</v>
      </c>
      <c r="G118" s="39" t="s">
        <v>1212</v>
      </c>
      <c r="H118" s="21">
        <f>F86</f>
        <v>2</v>
      </c>
      <c r="I118" s="39" t="s">
        <v>1213</v>
      </c>
      <c r="J118" s="21" t="str">
        <f>IF(G86="","",G86)</f>
        <v>m</v>
      </c>
      <c r="K118" t="str">
        <f t="shared" si="24"/>
        <v>"), ac("</v>
      </c>
      <c r="L118" s="47" t="str">
        <f>IF(H86="","",H86)</f>
        <v>Mi</v>
      </c>
      <c r="M118" s="52" t="str">
        <f t="shared" si="6"/>
        <v>","</v>
      </c>
      <c r="N118" s="53" t="str">
        <f t="shared" si="7"/>
        <v>cp</v>
      </c>
      <c r="O118" s="25">
        <f>IF(I86="","",I86)</f>
        <v>98</v>
      </c>
      <c r="P118" s="49" t="str">
        <f t="shared" si="9"/>
        <v>","</v>
      </c>
      <c r="Q118" s="25" t="str">
        <f>IF(J86="","",J86)</f>
        <v/>
      </c>
      <c r="R118" t="str">
        <f t="shared" si="23"/>
        <v>")],</v>
      </c>
      <c r="S118" s="17" t="str">
        <f>IF(K86="","",K86)</f>
        <v/>
      </c>
      <c r="T118" s="17" t="str">
        <f t="shared" si="11"/>
        <v/>
      </c>
      <c r="U118" s="17" t="str">
        <f t="shared" si="12"/>
        <v/>
      </c>
      <c r="V118" s="17" t="str">
        <f>IF(L86="","",L86)</f>
        <v/>
      </c>
      <c r="W118" s="17" t="str">
        <f t="shared" si="13"/>
        <v/>
      </c>
      <c r="X118" s="17" t="str">
        <f>IF(M86="","",M86)</f>
        <v/>
      </c>
      <c r="Y118" s="17" t="str">
        <f t="shared" si="25"/>
        <v/>
      </c>
      <c r="Z118" t="s">
        <v>1382</v>
      </c>
    </row>
    <row r="119" spans="1:26" ht="24.75" hidden="1" x14ac:dyDescent="0.4">
      <c r="A119" s="13">
        <f t="shared" si="20"/>
        <v>24</v>
      </c>
      <c r="B119" s="14" t="str">
        <f t="shared" si="15"/>
        <v>/* 24*/      [ac("Fa", "cp81","")],</v>
      </c>
      <c r="C119" s="14"/>
      <c r="D119" s="14">
        <f t="shared" si="22"/>
        <v>24</v>
      </c>
      <c r="E119" s="40" t="s">
        <v>1211</v>
      </c>
      <c r="F119" s="24" t="str">
        <f>E87</f>
        <v>Fa</v>
      </c>
      <c r="G119" s="40" t="s">
        <v>1212</v>
      </c>
      <c r="H119" s="24">
        <f>F87</f>
        <v>81</v>
      </c>
      <c r="I119" s="40" t="s">
        <v>1213</v>
      </c>
      <c r="J119" s="24" t="str">
        <f>IF(G87="","",G87)</f>
        <v/>
      </c>
      <c r="K119" t="str">
        <f t="shared" si="24"/>
        <v>"</v>
      </c>
      <c r="L119" s="48" t="str">
        <f>IF(H87="","",H87)</f>
        <v/>
      </c>
      <c r="M119" s="54" t="str">
        <f t="shared" si="6"/>
        <v/>
      </c>
      <c r="N119" s="55" t="str">
        <f t="shared" si="7"/>
        <v/>
      </c>
      <c r="O119" s="26" t="str">
        <f>IF(I87="","",I87)</f>
        <v/>
      </c>
      <c r="P119" s="41" t="str">
        <f t="shared" si="9"/>
        <v/>
      </c>
      <c r="Q119" s="26" t="str">
        <f>IF(J87="","",J87)</f>
        <v/>
      </c>
      <c r="R119" t="str">
        <f t="shared" si="23"/>
        <v>)],</v>
      </c>
      <c r="S119" s="18" t="str">
        <f>IF(K87="","",K87)</f>
        <v/>
      </c>
      <c r="T119" s="18" t="str">
        <f t="shared" si="11"/>
        <v/>
      </c>
      <c r="U119" s="18" t="str">
        <f t="shared" si="12"/>
        <v/>
      </c>
      <c r="V119" s="18" t="str">
        <f>IF(L87="","",L87)</f>
        <v/>
      </c>
      <c r="W119" s="18" t="str">
        <f t="shared" si="13"/>
        <v/>
      </c>
      <c r="X119" s="18" t="str">
        <f>IF(M87="","",M87)</f>
        <v/>
      </c>
      <c r="Y119" s="18" t="str">
        <f t="shared" si="25"/>
        <v/>
      </c>
      <c r="Z119" t="s">
        <v>1382</v>
      </c>
    </row>
    <row r="120" spans="1:26" ht="24.75" hidden="1" x14ac:dyDescent="0.4">
      <c r="A120" s="13">
        <f t="shared" si="20"/>
        <v>25</v>
      </c>
      <c r="B120" s="14" t="str">
        <f t="shared" si="15"/>
        <v>/* 25*/      [ac("Mi", "cp47","")],</v>
      </c>
      <c r="C120" s="14"/>
      <c r="D120" s="14">
        <f t="shared" si="22"/>
        <v>25</v>
      </c>
      <c r="E120" s="39" t="s">
        <v>1211</v>
      </c>
      <c r="F120" s="21" t="str">
        <f>E88</f>
        <v>Mi</v>
      </c>
      <c r="G120" s="39" t="s">
        <v>1212</v>
      </c>
      <c r="H120" s="21">
        <f>F88</f>
        <v>47</v>
      </c>
      <c r="I120" s="39" t="s">
        <v>1213</v>
      </c>
      <c r="J120" s="21" t="str">
        <f>IF(G88="","",G88)</f>
        <v/>
      </c>
      <c r="K120" t="str">
        <f t="shared" si="24"/>
        <v>"</v>
      </c>
      <c r="L120" s="47" t="str">
        <f>IF(H88="","",H88)</f>
        <v/>
      </c>
      <c r="M120" s="52" t="str">
        <f t="shared" si="6"/>
        <v/>
      </c>
      <c r="N120" s="53" t="str">
        <f t="shared" si="7"/>
        <v/>
      </c>
      <c r="O120" s="25" t="str">
        <f>IF(I88="","",I88)</f>
        <v/>
      </c>
      <c r="P120" s="49" t="str">
        <f t="shared" si="9"/>
        <v/>
      </c>
      <c r="Q120" s="25" t="str">
        <f>IF(J88="","",J88)</f>
        <v/>
      </c>
      <c r="R120" t="str">
        <f t="shared" si="23"/>
        <v>)],</v>
      </c>
      <c r="S120" s="17" t="str">
        <f>IF(K88="","",K88)</f>
        <v/>
      </c>
      <c r="T120" s="17" t="str">
        <f t="shared" si="11"/>
        <v/>
      </c>
      <c r="U120" s="17" t="str">
        <f t="shared" si="12"/>
        <v/>
      </c>
      <c r="V120" s="17" t="str">
        <f>IF(L88="","",L88)</f>
        <v/>
      </c>
      <c r="W120" s="17" t="str">
        <f t="shared" si="13"/>
        <v/>
      </c>
      <c r="X120" s="17" t="str">
        <f>IF(M88="","",M88)</f>
        <v/>
      </c>
      <c r="Y120" s="17" t="str">
        <f t="shared" si="25"/>
        <v/>
      </c>
      <c r="Z120" t="s">
        <v>1382</v>
      </c>
    </row>
    <row r="121" spans="1:26" ht="24.75" hidden="1" x14ac:dyDescent="0.4">
      <c r="A121" s="13">
        <f t="shared" si="20"/>
        <v>26</v>
      </c>
      <c r="B121" s="14" t="str">
        <f t="shared" si="15"/>
        <v>/* 26*/      [ac("Re", "cp2","m"), ac("Mi","cp64","")],</v>
      </c>
      <c r="C121" s="14"/>
      <c r="D121" s="14">
        <f t="shared" si="22"/>
        <v>26</v>
      </c>
      <c r="E121" s="40" t="s">
        <v>1211</v>
      </c>
      <c r="F121" s="24" t="str">
        <f>E89</f>
        <v>Re</v>
      </c>
      <c r="G121" s="40" t="s">
        <v>1212</v>
      </c>
      <c r="H121" s="24">
        <f>F89</f>
        <v>2</v>
      </c>
      <c r="I121" s="40" t="s">
        <v>1213</v>
      </c>
      <c r="J121" s="24" t="str">
        <f>IF(G89="","",G89)</f>
        <v>m</v>
      </c>
      <c r="K121" t="str">
        <f t="shared" si="24"/>
        <v>"), ac("</v>
      </c>
      <c r="L121" s="48" t="str">
        <f>IF(H89="","",H89)</f>
        <v>Mi</v>
      </c>
      <c r="M121" s="54" t="str">
        <f t="shared" si="6"/>
        <v>","</v>
      </c>
      <c r="N121" s="55" t="str">
        <f t="shared" si="7"/>
        <v>cp</v>
      </c>
      <c r="O121" s="26">
        <f>IF(I89="","",I89)</f>
        <v>64</v>
      </c>
      <c r="P121" s="41" t="str">
        <f t="shared" si="9"/>
        <v>","</v>
      </c>
      <c r="Q121" s="26" t="str">
        <f>IF(J89="","",J89)</f>
        <v/>
      </c>
      <c r="R121" t="str">
        <f t="shared" si="23"/>
        <v>")],</v>
      </c>
      <c r="S121" s="18" t="str">
        <f>IF(K89="","",K89)</f>
        <v/>
      </c>
      <c r="T121" s="18" t="str">
        <f t="shared" si="11"/>
        <v/>
      </c>
      <c r="U121" s="18" t="str">
        <f t="shared" si="12"/>
        <v/>
      </c>
      <c r="V121" s="18" t="str">
        <f>IF(L89="","",L89)</f>
        <v/>
      </c>
      <c r="W121" s="18" t="str">
        <f t="shared" si="13"/>
        <v/>
      </c>
      <c r="X121" s="18" t="str">
        <f>IF(M89="","",M89)</f>
        <v/>
      </c>
      <c r="Y121" s="18" t="str">
        <f t="shared" si="25"/>
        <v/>
      </c>
      <c r="Z121" t="s">
        <v>1382</v>
      </c>
    </row>
    <row r="122" spans="1:26" ht="24.75" hidden="1" x14ac:dyDescent="0.4">
      <c r="A122" s="13">
        <f t="shared" si="20"/>
        <v>27</v>
      </c>
      <c r="B122" s="14" t="str">
        <f t="shared" si="15"/>
        <v>/* 27*/      [ac("Fa", "cp33",""), ac("Mi","cp89","")],</v>
      </c>
      <c r="C122" s="14"/>
      <c r="D122" s="14">
        <f t="shared" si="22"/>
        <v>27</v>
      </c>
      <c r="E122" s="39" t="s">
        <v>1211</v>
      </c>
      <c r="F122" s="21" t="str">
        <f>E90</f>
        <v>Fa</v>
      </c>
      <c r="G122" s="39" t="s">
        <v>1212</v>
      </c>
      <c r="H122" s="21">
        <f>F90</f>
        <v>33</v>
      </c>
      <c r="I122" s="39" t="s">
        <v>1213</v>
      </c>
      <c r="J122" s="21" t="str">
        <f>IF(G93="","",G93)</f>
        <v/>
      </c>
      <c r="K122" t="str">
        <f t="shared" si="24"/>
        <v>"), ac("</v>
      </c>
      <c r="L122" s="47" t="str">
        <f>IF(H90="","",H90)</f>
        <v>Mi</v>
      </c>
      <c r="M122" s="52" t="str">
        <f t="shared" si="6"/>
        <v>","</v>
      </c>
      <c r="N122" s="53" t="str">
        <f t="shared" si="7"/>
        <v>cp</v>
      </c>
      <c r="O122" s="25">
        <f>IF(I90="","",I90)</f>
        <v>89</v>
      </c>
      <c r="P122" s="49" t="str">
        <f t="shared" si="9"/>
        <v>","</v>
      </c>
      <c r="Q122" s="25" t="str">
        <f>IF(J90="","",J90)</f>
        <v/>
      </c>
      <c r="R122" t="str">
        <f t="shared" si="23"/>
        <v>")],</v>
      </c>
      <c r="S122" s="17" t="str">
        <f>IF(K90="","",K90)</f>
        <v/>
      </c>
      <c r="T122" s="17" t="str">
        <f t="shared" si="11"/>
        <v/>
      </c>
      <c r="U122" s="17" t="str">
        <f t="shared" si="12"/>
        <v/>
      </c>
      <c r="V122" s="17" t="str">
        <f>IF(L90="","",L90)</f>
        <v/>
      </c>
      <c r="W122" s="17" t="str">
        <f t="shared" si="13"/>
        <v/>
      </c>
      <c r="X122" s="17" t="str">
        <f>IF(M90="","",M90)</f>
        <v/>
      </c>
      <c r="Y122" s="17" t="str">
        <f t="shared" si="25"/>
        <v/>
      </c>
      <c r="Z122" t="s">
        <v>1382</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"PORQUE CRISTO, MI ESPERANZA,",</v>
      </c>
      <c r="C127" s="13" t="s">
        <v>1376</v>
      </c>
      <c r="D127" s="13">
        <v>17</v>
      </c>
      <c r="E127" s="32" t="s">
        <v>1150</v>
      </c>
      <c r="F127" s="33">
        <v>14</v>
      </c>
      <c r="G127" s="34"/>
      <c r="H127" s="30"/>
      <c r="I127" s="27"/>
      <c r="J127" s="28"/>
      <c r="K127" s="32"/>
      <c r="L127" s="33"/>
      <c r="M127" s="34"/>
      <c r="O127"/>
      <c r="Q127"/>
    </row>
    <row r="128" spans="1:26" ht="26.25" x14ac:dyDescent="0.4">
      <c r="A128" s="13">
        <f>+A127+1</f>
        <v>2</v>
      </c>
      <c r="B128" s="14" t="str">
        <f>_xlfn.CONCAT("/* ",A128," */", "        ","""", C128,"""",",")</f>
        <v>/* 2 */        "¡HA RESUCITADO!",</v>
      </c>
      <c r="C128" s="13" t="s">
        <v>1377</v>
      </c>
      <c r="D128" s="13">
        <v>18</v>
      </c>
      <c r="E128" s="35" t="s">
        <v>1117</v>
      </c>
      <c r="F128" s="37">
        <v>14</v>
      </c>
      <c r="G128" s="37"/>
      <c r="H128" s="31"/>
      <c r="I128" s="29"/>
      <c r="J128" s="29"/>
      <c r="K128" s="35"/>
      <c r="L128" s="37"/>
      <c r="M128" s="37"/>
      <c r="O128"/>
      <c r="Q128"/>
    </row>
    <row r="129" spans="1:17" ht="26.25" x14ac:dyDescent="0.4">
      <c r="A129" s="13">
        <f t="shared" ref="A129:A152" si="26">+A128+1</f>
        <v>3</v>
      </c>
      <c r="B129" s="14" t="str">
        <f>_xlfn.CONCAT("/* ",A129," */", "        ","""", C129,"""",",")</f>
        <v>/* 3 */        "¡HA RESUCITADO!",</v>
      </c>
      <c r="C129" s="13" t="s">
        <v>1377</v>
      </c>
      <c r="D129" s="13">
        <v>19</v>
      </c>
      <c r="E129" s="32" t="s">
        <v>1117</v>
      </c>
      <c r="F129" s="33">
        <v>14</v>
      </c>
      <c r="G129" s="34"/>
      <c r="H129" s="30"/>
      <c r="I129" s="27"/>
      <c r="J129" s="28"/>
      <c r="K129" s="32"/>
      <c r="L129" s="33"/>
      <c r="M129" s="34"/>
      <c r="O129"/>
      <c r="Q129"/>
    </row>
    <row r="130" spans="1:17" ht="26.25" x14ac:dyDescent="0.4">
      <c r="A130" s="13">
        <f t="shared" si="26"/>
        <v>4</v>
      </c>
      <c r="B130" s="14" t="str">
        <f t="shared" ref="B130:B152" si="27">_xlfn.CONCAT("/* ",A130," */", "        ","""", C130,"""",",")</f>
        <v>/* 4 */        "Y NOS PRECEDE EN GALILEA,",</v>
      </c>
      <c r="C130" s="20" t="s">
        <v>1378</v>
      </c>
      <c r="D130" s="13">
        <v>20</v>
      </c>
      <c r="E130" s="35" t="s">
        <v>1150</v>
      </c>
      <c r="F130" s="37">
        <v>14</v>
      </c>
      <c r="G130" s="37"/>
      <c r="H130" s="31" t="s">
        <v>1117</v>
      </c>
      <c r="I130" s="29">
        <v>480</v>
      </c>
      <c r="J130" s="29"/>
      <c r="K130" s="35"/>
      <c r="L130" s="37"/>
      <c r="M130" s="37"/>
      <c r="O130"/>
      <c r="Q130"/>
    </row>
    <row r="131" spans="1:17" ht="26.25" x14ac:dyDescent="0.4">
      <c r="A131" s="13">
        <f t="shared" si="26"/>
        <v>5</v>
      </c>
      <c r="B131" s="14" t="str">
        <f t="shared" si="27"/>
        <v>/* 5 */        "Y NOS PRECEDE EN GALILEA.",</v>
      </c>
      <c r="C131" s="13" t="s">
        <v>1379</v>
      </c>
      <c r="D131" s="13">
        <v>21</v>
      </c>
      <c r="E131" s="32" t="s">
        <v>1150</v>
      </c>
      <c r="F131" s="33">
        <v>14</v>
      </c>
      <c r="G131" s="34"/>
      <c r="H131" s="30" t="s">
        <v>1117</v>
      </c>
      <c r="I131" s="27">
        <v>480</v>
      </c>
      <c r="J131" s="28"/>
      <c r="K131" s="32"/>
      <c r="L131" s="33"/>
      <c r="M131" s="34"/>
      <c r="O131"/>
      <c r="Q131"/>
    </row>
    <row r="132" spans="1:17" ht="26.25" x14ac:dyDescent="0.4">
      <c r="A132" s="13">
        <f t="shared" si="26"/>
        <v>6</v>
      </c>
      <c r="B132" s="14" t="str">
        <f t="shared" si="27"/>
        <v>/* 6 */        "SÍ QUE ES CIERTO,",</v>
      </c>
      <c r="C132" s="13" t="s">
        <v>1380</v>
      </c>
      <c r="D132" s="13">
        <v>22</v>
      </c>
      <c r="E132" s="35" t="s">
        <v>1178</v>
      </c>
      <c r="F132" s="37">
        <v>14</v>
      </c>
      <c r="G132" s="37" t="s">
        <v>1214</v>
      </c>
      <c r="H132" s="31" t="s">
        <v>1117</v>
      </c>
      <c r="I132" s="29">
        <v>480</v>
      </c>
      <c r="J132" s="29"/>
      <c r="K132" s="35"/>
      <c r="L132" s="37"/>
      <c r="M132" s="37"/>
      <c r="O132"/>
    </row>
    <row r="133" spans="1:17" ht="26.25" x14ac:dyDescent="0.4">
      <c r="A133" s="13">
        <f t="shared" si="26"/>
        <v>7</v>
      </c>
      <c r="B133" s="14" t="str">
        <f t="shared" si="27"/>
        <v>/* 7 */        "CRISTO HA RESUCITADO.",</v>
      </c>
      <c r="C133" s="13" t="s">
        <v>1381</v>
      </c>
      <c r="D133" s="13">
        <v>23</v>
      </c>
      <c r="E133" s="32" t="s">
        <v>1150</v>
      </c>
      <c r="F133" s="33">
        <v>14</v>
      </c>
      <c r="G133" s="34" t="s">
        <v>1216</v>
      </c>
      <c r="H133" s="30" t="s">
        <v>1150</v>
      </c>
      <c r="I133" s="27">
        <v>350</v>
      </c>
      <c r="J133" s="28"/>
      <c r="K133" s="32" t="s">
        <v>1117</v>
      </c>
      <c r="L133" s="33">
        <v>480</v>
      </c>
      <c r="M133" s="34"/>
      <c r="O133"/>
    </row>
    <row r="134" spans="1:17" ht="26.25" x14ac:dyDescent="0.4">
      <c r="A134" s="13">
        <f t="shared" si="26"/>
        <v>8</v>
      </c>
      <c r="B134" s="14" t="str">
        <f t="shared" si="27"/>
        <v>/* 8 */        "SÍ QUE ES CIERTO,",</v>
      </c>
      <c r="C134" s="20" t="s">
        <v>1380</v>
      </c>
      <c r="D134" s="13">
        <v>24</v>
      </c>
      <c r="E134" s="35" t="s">
        <v>1178</v>
      </c>
      <c r="F134" s="37">
        <v>14</v>
      </c>
      <c r="G134" s="37" t="s">
        <v>1214</v>
      </c>
      <c r="H134" s="31" t="s">
        <v>1117</v>
      </c>
      <c r="I134" s="29">
        <v>480</v>
      </c>
      <c r="J134" s="29"/>
      <c r="K134" s="35"/>
      <c r="L134" s="37"/>
      <c r="M134" s="37"/>
      <c r="O134"/>
    </row>
    <row r="135" spans="1:17" ht="26.25" x14ac:dyDescent="0.4">
      <c r="A135" s="13">
        <f t="shared" si="26"/>
        <v>9</v>
      </c>
      <c r="B135" s="14" t="str">
        <f t="shared" si="27"/>
        <v>/* 9 */        "CRISTO HA RESUCITADO.",</v>
      </c>
      <c r="C135" s="13" t="s">
        <v>1381</v>
      </c>
      <c r="D135" s="13">
        <v>25</v>
      </c>
      <c r="E135" s="32" t="s">
        <v>1150</v>
      </c>
      <c r="F135" s="33">
        <v>14</v>
      </c>
      <c r="G135" s="34"/>
      <c r="H135" s="30" t="s">
        <v>1117</v>
      </c>
      <c r="I135" s="27">
        <v>480</v>
      </c>
      <c r="J135" s="28"/>
      <c r="K135" s="32"/>
      <c r="L135" s="33"/>
      <c r="M135" s="34"/>
      <c r="O135"/>
    </row>
    <row r="136" spans="1:17" ht="26.25" x14ac:dyDescent="0.4">
      <c r="A136" s="13">
        <f t="shared" si="26"/>
        <v>10</v>
      </c>
      <c r="B136" s="14" t="str">
        <f t="shared" si="27"/>
        <v>/* 10 */        "Y NOS PRECEDE EN GALILEA,",</v>
      </c>
      <c r="C136" s="13" t="s">
        <v>1378</v>
      </c>
      <c r="D136" s="13">
        <v>26</v>
      </c>
      <c r="E136" s="35" t="s">
        <v>1150</v>
      </c>
      <c r="F136" s="37">
        <v>14</v>
      </c>
      <c r="G136" s="37"/>
      <c r="H136" s="31" t="s">
        <v>1117</v>
      </c>
      <c r="I136" s="29">
        <v>480</v>
      </c>
      <c r="J136" s="29"/>
      <c r="K136" s="35"/>
      <c r="L136" s="37"/>
      <c r="M136" s="37"/>
      <c r="O136"/>
    </row>
    <row r="137" spans="1:17" ht="26.25" x14ac:dyDescent="0.4">
      <c r="A137" s="13">
        <f t="shared" si="26"/>
        <v>11</v>
      </c>
      <c r="B137" s="14" t="str">
        <f t="shared" si="27"/>
        <v>/* 11 */        "Y NOS PRECEDE EN GALILEA.",</v>
      </c>
      <c r="C137" s="13" t="s">
        <v>1379</v>
      </c>
      <c r="D137" s="13">
        <v>27</v>
      </c>
      <c r="E137" s="32" t="s">
        <v>1150</v>
      </c>
      <c r="F137" s="33">
        <v>14</v>
      </c>
      <c r="G137" s="34"/>
      <c r="H137" s="30" t="s">
        <v>1117</v>
      </c>
      <c r="I137" s="27">
        <v>480</v>
      </c>
      <c r="J137" s="28"/>
      <c r="K137" s="32"/>
      <c r="L137" s="33"/>
      <c r="M137" s="34"/>
      <c r="O137"/>
    </row>
    <row r="138" spans="1:17" ht="26.25" hidden="1" x14ac:dyDescent="0.4">
      <c r="A138" s="13">
        <f t="shared" si="26"/>
        <v>12</v>
      </c>
      <c r="B138" s="14" t="str">
        <f t="shared" si="27"/>
        <v>/* 12 */        "",</v>
      </c>
      <c r="C138" s="20"/>
      <c r="D138" s="13">
        <v>4</v>
      </c>
      <c r="E138" s="35" t="s">
        <v>1117</v>
      </c>
      <c r="F138" s="37">
        <v>18</v>
      </c>
      <c r="G138" s="37"/>
      <c r="H138" s="31"/>
      <c r="I138" s="29"/>
      <c r="J138" s="29"/>
      <c r="K138" s="35"/>
      <c r="L138" s="37"/>
      <c r="M138" s="37"/>
      <c r="O138"/>
    </row>
    <row r="139" spans="1:17" ht="26.25" hidden="1" x14ac:dyDescent="0.4">
      <c r="A139" s="13">
        <f t="shared" si="26"/>
        <v>13</v>
      </c>
      <c r="B139" s="14" t="str">
        <f t="shared" si="27"/>
        <v>/* 13 */        "",</v>
      </c>
      <c r="D139" s="13">
        <f t="shared" ref="D139:D146" si="28">A139</f>
        <v>13</v>
      </c>
      <c r="E139" s="32" t="s">
        <v>1217</v>
      </c>
      <c r="F139" s="33">
        <v>18</v>
      </c>
      <c r="G139" s="34"/>
      <c r="H139" s="30" t="s">
        <v>1123</v>
      </c>
      <c r="I139" s="27">
        <v>20</v>
      </c>
      <c r="J139" s="28" t="s">
        <v>1214</v>
      </c>
      <c r="K139" s="32"/>
      <c r="L139" s="33"/>
      <c r="M139" s="34"/>
      <c r="O139"/>
    </row>
    <row r="140" spans="1:17" ht="26.25" hidden="1" x14ac:dyDescent="0.4">
      <c r="A140" s="13">
        <f t="shared" si="26"/>
        <v>14</v>
      </c>
      <c r="B140" s="14" t="str">
        <f t="shared" si="27"/>
        <v>/* 14 */        "",</v>
      </c>
      <c r="C140" s="20"/>
      <c r="D140" s="13">
        <f t="shared" si="28"/>
        <v>14</v>
      </c>
      <c r="E140" s="35" t="s">
        <v>1123</v>
      </c>
      <c r="F140" s="37">
        <v>35</v>
      </c>
      <c r="G140" s="37" t="s">
        <v>1214</v>
      </c>
      <c r="H140" s="31"/>
      <c r="I140" s="29"/>
      <c r="J140" s="29"/>
      <c r="K140" s="35"/>
      <c r="L140" s="37"/>
      <c r="M140" s="37"/>
      <c r="O140"/>
    </row>
    <row r="141" spans="1:17" ht="26.25" hidden="1" x14ac:dyDescent="0.4">
      <c r="A141" s="13">
        <f t="shared" si="26"/>
        <v>15</v>
      </c>
      <c r="B141" s="14" t="str">
        <f t="shared" si="27"/>
        <v>/* 15 */        "",</v>
      </c>
      <c r="D141" s="13">
        <f t="shared" si="28"/>
        <v>15</v>
      </c>
      <c r="E141" s="32" t="s">
        <v>1178</v>
      </c>
      <c r="F141" s="33">
        <v>2</v>
      </c>
      <c r="G141" s="34" t="s">
        <v>1214</v>
      </c>
      <c r="H141" s="30" t="s">
        <v>1117</v>
      </c>
      <c r="I141" s="27">
        <v>77</v>
      </c>
      <c r="J141" s="28"/>
      <c r="K141" s="32"/>
      <c r="L141" s="33"/>
      <c r="M141" s="34"/>
      <c r="O141"/>
    </row>
    <row r="142" spans="1:17" ht="26.25" hidden="1" x14ac:dyDescent="0.4">
      <c r="A142" s="13">
        <f t="shared" si="26"/>
        <v>16</v>
      </c>
      <c r="B142" s="14" t="str">
        <f t="shared" si="27"/>
        <v>/* 16 */        "",</v>
      </c>
      <c r="D142" s="13">
        <f t="shared" si="28"/>
        <v>16</v>
      </c>
      <c r="E142" s="35" t="s">
        <v>1123</v>
      </c>
      <c r="F142" s="37">
        <v>2</v>
      </c>
      <c r="G142" s="37" t="s">
        <v>1214</v>
      </c>
      <c r="H142" s="31"/>
      <c r="I142" s="29"/>
      <c r="J142" s="29"/>
      <c r="K142" s="35"/>
      <c r="L142" s="37"/>
      <c r="M142" s="37"/>
      <c r="O142"/>
    </row>
    <row r="143" spans="1:17" ht="26.25" hidden="1" x14ac:dyDescent="0.4">
      <c r="A143" s="13">
        <f t="shared" si="26"/>
        <v>17</v>
      </c>
      <c r="B143" s="14" t="str">
        <f t="shared" si="27"/>
        <v>/* 17 */        "",</v>
      </c>
      <c r="D143" s="13">
        <f t="shared" si="28"/>
        <v>17</v>
      </c>
      <c r="E143" s="32" t="s">
        <v>1178</v>
      </c>
      <c r="F143" s="33">
        <v>44</v>
      </c>
      <c r="G143" s="34" t="s">
        <v>1214</v>
      </c>
      <c r="H143" s="30"/>
      <c r="I143" s="27"/>
      <c r="J143" s="28"/>
      <c r="K143" s="32"/>
      <c r="L143" s="33"/>
      <c r="M143" s="34"/>
      <c r="O143"/>
    </row>
    <row r="144" spans="1:17" ht="26.25" hidden="1" x14ac:dyDescent="0.4">
      <c r="A144" s="13">
        <f t="shared" si="26"/>
        <v>18</v>
      </c>
      <c r="B144" s="14" t="str">
        <f t="shared" si="27"/>
        <v>/* 18 */        "",</v>
      </c>
      <c r="D144" s="13">
        <f t="shared" si="28"/>
        <v>18</v>
      </c>
      <c r="E144" s="35" t="s">
        <v>1117</v>
      </c>
      <c r="F144" s="37">
        <v>14</v>
      </c>
      <c r="G144" s="37"/>
      <c r="H144" s="31"/>
      <c r="I144" s="29"/>
      <c r="J144" s="29"/>
      <c r="K144" s="35"/>
      <c r="L144" s="37"/>
      <c r="M144" s="37"/>
      <c r="O144"/>
    </row>
    <row r="145" spans="1:28" ht="26.25" hidden="1" x14ac:dyDescent="0.4">
      <c r="A145" s="13">
        <f t="shared" si="26"/>
        <v>19</v>
      </c>
      <c r="B145" s="14" t="str">
        <f t="shared" si="27"/>
        <v>/* 19 */        "",</v>
      </c>
      <c r="C145" s="20"/>
      <c r="D145" s="13">
        <f t="shared" si="28"/>
        <v>19</v>
      </c>
      <c r="E145" s="32" t="s">
        <v>1123</v>
      </c>
      <c r="F145" s="33">
        <v>35</v>
      </c>
      <c r="G145" s="34" t="s">
        <v>1214</v>
      </c>
      <c r="H145" s="30"/>
      <c r="I145" s="27"/>
      <c r="J145" s="28"/>
      <c r="K145" s="32"/>
      <c r="L145" s="33"/>
      <c r="M145" s="34"/>
      <c r="O145"/>
    </row>
    <row r="146" spans="1:28" ht="26.25" hidden="1" x14ac:dyDescent="0.4">
      <c r="A146" s="13">
        <f t="shared" si="26"/>
        <v>20</v>
      </c>
      <c r="B146" s="14" t="str">
        <f t="shared" si="27"/>
        <v>/* 20 */        "",</v>
      </c>
      <c r="D146" s="13">
        <f t="shared" si="28"/>
        <v>20</v>
      </c>
      <c r="E146" s="35" t="s">
        <v>1178</v>
      </c>
      <c r="F146" s="37">
        <v>2</v>
      </c>
      <c r="G146" s="37" t="s">
        <v>1214</v>
      </c>
      <c r="H146" s="31" t="s">
        <v>1117</v>
      </c>
      <c r="I146" s="29">
        <v>77</v>
      </c>
      <c r="J146" s="29"/>
      <c r="K146" s="35"/>
      <c r="L146" s="37"/>
      <c r="M146" s="37"/>
      <c r="O146"/>
    </row>
    <row r="147" spans="1:28" ht="26.25" hidden="1" x14ac:dyDescent="0.4">
      <c r="A147" s="13">
        <f t="shared" si="26"/>
        <v>21</v>
      </c>
      <c r="B147" s="14" t="str">
        <f t="shared" si="27"/>
        <v>/* 21 */        "",</v>
      </c>
      <c r="E147" s="32"/>
      <c r="F147" s="33"/>
      <c r="G147" s="34"/>
      <c r="H147" s="30"/>
      <c r="I147" s="27"/>
      <c r="J147" s="28"/>
      <c r="K147" s="32"/>
      <c r="L147" s="33"/>
      <c r="M147" s="34"/>
      <c r="O147"/>
    </row>
    <row r="148" spans="1:28" ht="26.25" hidden="1" x14ac:dyDescent="0.4">
      <c r="A148" s="13">
        <f t="shared" si="26"/>
        <v>22</v>
      </c>
      <c r="B148" s="14" t="str">
        <f t="shared" si="27"/>
        <v>/* 22 */        "",</v>
      </c>
      <c r="E148" s="35"/>
      <c r="F148" s="37"/>
      <c r="G148" s="37"/>
      <c r="H148" s="31"/>
      <c r="I148" s="29"/>
      <c r="J148" s="29"/>
      <c r="K148" s="35"/>
      <c r="L148" s="37"/>
      <c r="M148" s="37"/>
      <c r="O148"/>
    </row>
    <row r="149" spans="1:28" ht="26.25" hidden="1" x14ac:dyDescent="0.4">
      <c r="A149" s="13">
        <f t="shared" si="26"/>
        <v>23</v>
      </c>
      <c r="B149" s="14" t="str">
        <f t="shared" si="27"/>
        <v>/* 23 */        "",</v>
      </c>
      <c r="E149" s="32"/>
      <c r="F149" s="33"/>
      <c r="G149" s="34"/>
      <c r="H149" s="30"/>
      <c r="I149" s="27"/>
      <c r="J149" s="28"/>
      <c r="K149" s="32"/>
      <c r="L149" s="33"/>
      <c r="M149" s="34"/>
      <c r="O149"/>
    </row>
    <row r="150" spans="1:28" ht="26.25" hidden="1" x14ac:dyDescent="0.4">
      <c r="A150" s="13">
        <f t="shared" si="26"/>
        <v>24</v>
      </c>
      <c r="B150" s="14" t="str">
        <f t="shared" si="27"/>
        <v>/* 24 */        "",</v>
      </c>
      <c r="E150" s="35"/>
      <c r="F150" s="37"/>
      <c r="G150" s="37"/>
      <c r="H150" s="31"/>
      <c r="I150" s="29"/>
      <c r="J150" s="29"/>
      <c r="K150" s="35"/>
      <c r="L150" s="37"/>
      <c r="M150" s="37"/>
      <c r="O150"/>
    </row>
    <row r="151" spans="1:28" ht="26.25" hidden="1" x14ac:dyDescent="0.4">
      <c r="A151" s="13">
        <f t="shared" si="26"/>
        <v>25</v>
      </c>
      <c r="B151" s="14" t="str">
        <f t="shared" si="27"/>
        <v>/* 25 */        "",</v>
      </c>
      <c r="E151" s="32"/>
      <c r="F151" s="33"/>
      <c r="G151" s="34"/>
      <c r="H151" s="30"/>
      <c r="I151" s="27"/>
      <c r="J151" s="28"/>
      <c r="K151" s="32"/>
      <c r="L151" s="33"/>
      <c r="M151" s="34"/>
      <c r="O151"/>
    </row>
    <row r="152" spans="1:28" ht="26.25" hidden="1" x14ac:dyDescent="0.4">
      <c r="A152" s="13">
        <f t="shared" si="26"/>
        <v>26</v>
      </c>
      <c r="B152" s="14" t="str">
        <f t="shared" si="27"/>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[ac("Fa", "cp14","")],</v>
      </c>
      <c r="C156" s="14"/>
      <c r="D156" s="14">
        <f>A156</f>
        <v>1</v>
      </c>
      <c r="E156" s="44" t="s">
        <v>1211</v>
      </c>
      <c r="F156" s="38" t="str">
        <f>IF(E127="","",E127)</f>
        <v>Fa</v>
      </c>
      <c r="G156" s="44" t="s">
        <v>1212</v>
      </c>
      <c r="H156" s="21">
        <f>IF(F127="","",F127)</f>
        <v>14</v>
      </c>
      <c r="I156" s="44" t="s">
        <v>1213</v>
      </c>
      <c r="J156" s="21" t="str">
        <f>IF(G127="","",G127)</f>
        <v/>
      </c>
      <c r="K156" t="str">
        <f t="shared" ref="K156:K181" si="29">IF(L156="","""","""), ac(""")</f>
        <v>"</v>
      </c>
      <c r="L156" s="47" t="str">
        <f>IF(H127="","",H127)</f>
        <v/>
      </c>
      <c r="M156" s="52" t="str">
        <f t="shared" ref="M156:M181" si="30">IF(L156="","",""",""")</f>
        <v/>
      </c>
      <c r="N156" s="53" t="str">
        <f t="shared" ref="N156:N181" si="31">IF(L156="","","cp")</f>
        <v/>
      </c>
      <c r="O156" s="25" t="str">
        <f>IF(I127="","",I127)</f>
        <v/>
      </c>
      <c r="P156" s="53" t="str">
        <f t="shared" ref="P156:P181" si="32">IF(L156="","",""",""")</f>
        <v/>
      </c>
      <c r="Q156" s="25" t="str">
        <f>IF(J127="","",J127)</f>
        <v/>
      </c>
      <c r="R156" t="str">
        <f>IF(S156="",IF(L156="",")],",""")],"),"), ac(")</f>
        <v>)],</v>
      </c>
      <c r="S156" s="38" t="str">
        <f>IF(K127="","",K127)</f>
        <v/>
      </c>
      <c r="T156" s="44" t="str">
        <f t="shared" ref="T156:T181" si="33">IF(S156="","",""",""")</f>
        <v/>
      </c>
      <c r="U156" s="44" t="str">
        <f t="shared" ref="U156:U181" si="34">IF(S156="","","cp")</f>
        <v/>
      </c>
      <c r="V156" s="21" t="str">
        <f>IF(L127="","",L127)</f>
        <v/>
      </c>
      <c r="W156" s="44" t="str">
        <f t="shared" ref="W156:W181" si="35">IF(S156="","",""",""")</f>
        <v/>
      </c>
      <c r="X156" s="21" t="str">
        <f>IF(M127="","",M127)</f>
        <v/>
      </c>
      <c r="Y156" s="21" t="str">
        <f t="shared" ref="Y156:Y181" si="36">IF(S156="","",IF(L156="","",Z156))</f>
        <v/>
      </c>
      <c r="Z156" t="s">
        <v>1382</v>
      </c>
      <c r="AB156" s="9"/>
    </row>
    <row r="157" spans="1:28" ht="24.75" x14ac:dyDescent="0.4">
      <c r="A157" s="13">
        <f>+A156+1</f>
        <v>2</v>
      </c>
      <c r="B157" s="14" t="str">
        <f t="shared" ref="B157:B181" si="37">_xlfn.CONCAT("/* ",A157,"*/      ",E157:Y157)</f>
        <v>/* 2*/      [ac("Mi", "cp14","")],</v>
      </c>
      <c r="C157" s="14"/>
      <c r="D157" s="14">
        <f t="shared" ref="D157:D175" si="38">A157</f>
        <v>2</v>
      </c>
      <c r="E157" s="45" t="s">
        <v>1211</v>
      </c>
      <c r="F157" s="46" t="str">
        <f>IF(E128="","",E128)</f>
        <v>Mi</v>
      </c>
      <c r="G157" s="45" t="s">
        <v>1212</v>
      </c>
      <c r="H157" s="24">
        <f>IF(F128="","",F128)</f>
        <v>14</v>
      </c>
      <c r="I157" s="45" t="s">
        <v>1213</v>
      </c>
      <c r="J157" s="24" t="str">
        <f>IF(G128="","",G128)</f>
        <v/>
      </c>
      <c r="K157" t="str">
        <f t="shared" si="29"/>
        <v>"</v>
      </c>
      <c r="L157" s="48" t="str">
        <f>IF(H128="","",H128)</f>
        <v/>
      </c>
      <c r="M157" s="54" t="str">
        <f t="shared" si="30"/>
        <v/>
      </c>
      <c r="N157" s="55" t="str">
        <f t="shared" si="31"/>
        <v/>
      </c>
      <c r="O157" s="26" t="str">
        <f>IF(I128="","",I128)</f>
        <v/>
      </c>
      <c r="P157" s="55" t="str">
        <f t="shared" si="32"/>
        <v/>
      </c>
      <c r="Q157" s="26" t="str">
        <f>IF(J128="","",J128)</f>
        <v/>
      </c>
      <c r="R157" t="str">
        <f t="shared" ref="R157:R181" si="39">IF(S157="",IF(L157="",")],",""")],"),"), ac(")</f>
        <v>)],</v>
      </c>
      <c r="S157" s="46" t="str">
        <f>IF(K128="","",K128)</f>
        <v/>
      </c>
      <c r="T157" s="45" t="str">
        <f t="shared" si="33"/>
        <v/>
      </c>
      <c r="U157" s="45" t="str">
        <f t="shared" si="34"/>
        <v/>
      </c>
      <c r="V157" s="24" t="str">
        <f>IF(L128="","",L128)</f>
        <v/>
      </c>
      <c r="W157" s="45" t="str">
        <f t="shared" si="35"/>
        <v/>
      </c>
      <c r="X157" s="24" t="str">
        <f>IF(M128="","",M128)</f>
        <v/>
      </c>
      <c r="Y157" s="24" t="str">
        <f t="shared" si="36"/>
        <v/>
      </c>
      <c r="Z157" t="s">
        <v>1382</v>
      </c>
    </row>
    <row r="158" spans="1:28" ht="24.75" x14ac:dyDescent="0.4">
      <c r="A158" s="13">
        <f t="shared" ref="A158:A181" si="40">+A157+1</f>
        <v>3</v>
      </c>
      <c r="B158" s="14" t="str">
        <f t="shared" si="37"/>
        <v>/* 3*/      [ac("Mi", "cp14","")],</v>
      </c>
      <c r="C158" s="14"/>
      <c r="D158" s="14">
        <f t="shared" si="38"/>
        <v>3</v>
      </c>
      <c r="E158" s="44" t="s">
        <v>1211</v>
      </c>
      <c r="F158" s="38" t="str">
        <f>IF(E129="","",E129)</f>
        <v>Mi</v>
      </c>
      <c r="G158" s="44" t="s">
        <v>1212</v>
      </c>
      <c r="H158" s="21">
        <f>IF(F129="","",F129)</f>
        <v>14</v>
      </c>
      <c r="I158" s="44" t="s">
        <v>1213</v>
      </c>
      <c r="J158" s="21" t="str">
        <f>IF(G129="","",G129)</f>
        <v/>
      </c>
      <c r="K158" t="str">
        <f t="shared" si="29"/>
        <v>"</v>
      </c>
      <c r="L158" s="47" t="str">
        <f>IF(H129="","",H129)</f>
        <v/>
      </c>
      <c r="M158" s="52" t="str">
        <f t="shared" si="30"/>
        <v/>
      </c>
      <c r="N158" s="53" t="str">
        <f t="shared" si="31"/>
        <v/>
      </c>
      <c r="O158" s="25" t="str">
        <f>IF(I129="","",I129)</f>
        <v/>
      </c>
      <c r="P158" s="53" t="str">
        <f t="shared" si="32"/>
        <v/>
      </c>
      <c r="Q158" s="25" t="str">
        <f>IF(J129="","",J129)</f>
        <v/>
      </c>
      <c r="R158" t="str">
        <f t="shared" si="39"/>
        <v>)],</v>
      </c>
      <c r="S158" s="38" t="str">
        <f>IF(K129="","",K129)</f>
        <v/>
      </c>
      <c r="T158" s="44" t="str">
        <f t="shared" si="33"/>
        <v/>
      </c>
      <c r="U158" s="44" t="str">
        <f t="shared" si="34"/>
        <v/>
      </c>
      <c r="V158" s="21" t="str">
        <f>IF(L129="","",L129)</f>
        <v/>
      </c>
      <c r="W158" s="44" t="str">
        <f t="shared" si="35"/>
        <v/>
      </c>
      <c r="X158" s="21" t="str">
        <f>IF(M129="","",M129)</f>
        <v/>
      </c>
      <c r="Y158" s="21" t="str">
        <f t="shared" si="36"/>
        <v/>
      </c>
      <c r="Z158" t="s">
        <v>1382</v>
      </c>
    </row>
    <row r="159" spans="1:28" ht="24.75" x14ac:dyDescent="0.4">
      <c r="A159" s="13">
        <f t="shared" si="40"/>
        <v>4</v>
      </c>
      <c r="B159" s="14" t="str">
        <f t="shared" si="37"/>
        <v>/* 4*/      [ac("Fa", "cp14",""), ac("Mi","cp480","")],</v>
      </c>
      <c r="C159" s="14"/>
      <c r="D159" s="14">
        <f t="shared" si="38"/>
        <v>4</v>
      </c>
      <c r="E159" s="45" t="s">
        <v>1211</v>
      </c>
      <c r="F159" s="46" t="str">
        <f>IF(E130="","",E130)</f>
        <v>Fa</v>
      </c>
      <c r="G159" s="45" t="s">
        <v>1212</v>
      </c>
      <c r="H159" s="24">
        <f t="shared" ref="H159" si="41">IF(F130="","",F130)</f>
        <v>14</v>
      </c>
      <c r="I159" s="45" t="s">
        <v>1213</v>
      </c>
      <c r="J159" s="24" t="str">
        <f t="shared" ref="J159" si="42">IF(G130="","",G130)</f>
        <v/>
      </c>
      <c r="K159" t="str">
        <f t="shared" si="29"/>
        <v>"), ac("</v>
      </c>
      <c r="L159" s="48" t="str">
        <f>IF(H130="","",H130)</f>
        <v>Mi</v>
      </c>
      <c r="M159" s="54" t="str">
        <f t="shared" si="30"/>
        <v>","</v>
      </c>
      <c r="N159" s="55" t="str">
        <f t="shared" si="31"/>
        <v>cp</v>
      </c>
      <c r="O159" s="26">
        <f>IF(I130="","",I130)</f>
        <v>480</v>
      </c>
      <c r="P159" s="55" t="str">
        <f t="shared" si="32"/>
        <v>","</v>
      </c>
      <c r="Q159" s="26" t="str">
        <f>IF(J130="","",J130)</f>
        <v/>
      </c>
      <c r="R159" t="str">
        <f t="shared" si="39"/>
        <v>")],</v>
      </c>
      <c r="S159" s="46" t="str">
        <f>IF(K130="","",K130)</f>
        <v/>
      </c>
      <c r="T159" s="45" t="str">
        <f t="shared" si="33"/>
        <v/>
      </c>
      <c r="U159" s="45" t="str">
        <f t="shared" si="34"/>
        <v/>
      </c>
      <c r="V159" s="24" t="str">
        <f>IF(L130="","",L130)</f>
        <v/>
      </c>
      <c r="W159" s="45" t="str">
        <f t="shared" si="35"/>
        <v/>
      </c>
      <c r="X159" s="24" t="str">
        <f>IF(M130="","",M130)</f>
        <v/>
      </c>
      <c r="Y159" s="24" t="str">
        <f t="shared" si="36"/>
        <v/>
      </c>
      <c r="Z159" t="s">
        <v>1382</v>
      </c>
    </row>
    <row r="160" spans="1:28" ht="24.75" x14ac:dyDescent="0.4">
      <c r="A160" s="13">
        <f>+A159+1</f>
        <v>5</v>
      </c>
      <c r="B160" s="14" t="str">
        <f t="shared" si="37"/>
        <v>/* 5*/      [ac("Fa", "cp14",""), ac("Mi","cp480","")],</v>
      </c>
      <c r="C160" s="14"/>
      <c r="D160" s="14">
        <f t="shared" si="38"/>
        <v>5</v>
      </c>
      <c r="E160" s="44" t="s">
        <v>1211</v>
      </c>
      <c r="F160" s="38" t="str">
        <f>IF(E131="","",E131)</f>
        <v>Fa</v>
      </c>
      <c r="G160" s="44" t="s">
        <v>1212</v>
      </c>
      <c r="H160" s="21">
        <f>IF(F131="","",F131)</f>
        <v>14</v>
      </c>
      <c r="I160" s="44" t="s">
        <v>1213</v>
      </c>
      <c r="J160" s="21" t="str">
        <f>IF(G131="","",G131)</f>
        <v/>
      </c>
      <c r="K160" t="str">
        <f t="shared" si="29"/>
        <v>"), ac("</v>
      </c>
      <c r="L160" s="47" t="str">
        <f>IF(H131="","",H131)</f>
        <v>Mi</v>
      </c>
      <c r="M160" s="52" t="str">
        <f t="shared" si="30"/>
        <v>","</v>
      </c>
      <c r="N160" s="53" t="str">
        <f t="shared" si="31"/>
        <v>cp</v>
      </c>
      <c r="O160" s="25">
        <f>IF(I131="","",I131)</f>
        <v>480</v>
      </c>
      <c r="P160" s="53" t="str">
        <f t="shared" si="32"/>
        <v>","</v>
      </c>
      <c r="Q160" s="25" t="str">
        <f>IF(J131="","",J131)</f>
        <v/>
      </c>
      <c r="R160" t="str">
        <f t="shared" si="39"/>
        <v>")],</v>
      </c>
      <c r="S160" s="38" t="str">
        <f>IF(K131="","",K131)</f>
        <v/>
      </c>
      <c r="T160" s="44" t="str">
        <f t="shared" si="33"/>
        <v/>
      </c>
      <c r="U160" s="44" t="str">
        <f t="shared" si="34"/>
        <v/>
      </c>
      <c r="V160" s="21" t="str">
        <f>IF(L131="","",L131)</f>
        <v/>
      </c>
      <c r="W160" s="44" t="str">
        <f t="shared" si="35"/>
        <v/>
      </c>
      <c r="X160" s="21" t="str">
        <f>IF(M131="","",M131)</f>
        <v/>
      </c>
      <c r="Y160" s="21" t="str">
        <f t="shared" si="36"/>
        <v/>
      </c>
      <c r="Z160" t="s">
        <v>1382</v>
      </c>
    </row>
    <row r="161" spans="1:26" ht="24.75" x14ac:dyDescent="0.4">
      <c r="A161" s="13">
        <f t="shared" si="40"/>
        <v>6</v>
      </c>
      <c r="B161" s="14" t="str">
        <f t="shared" si="37"/>
        <v>/* 6*/      [ac("Re", "cp14","m"), ac("Mi","cp480","")],</v>
      </c>
      <c r="C161" s="14"/>
      <c r="D161" s="14">
        <f t="shared" si="38"/>
        <v>6</v>
      </c>
      <c r="E161" s="45" t="s">
        <v>1211</v>
      </c>
      <c r="F161" s="46" t="str">
        <f>IF(E132="","",E132)</f>
        <v>Re</v>
      </c>
      <c r="G161" s="45" t="s">
        <v>1212</v>
      </c>
      <c r="H161" s="24">
        <f t="shared" ref="H161" si="43">IF(F132="","",F132)</f>
        <v>14</v>
      </c>
      <c r="I161" s="45" t="s">
        <v>1213</v>
      </c>
      <c r="J161" s="24" t="str">
        <f t="shared" ref="J161" si="44">IF(G132="","",G132)</f>
        <v>m</v>
      </c>
      <c r="K161" t="str">
        <f t="shared" si="29"/>
        <v>"), ac("</v>
      </c>
      <c r="L161" s="48" t="str">
        <f>IF(H132="","",H132)</f>
        <v>Mi</v>
      </c>
      <c r="M161" s="54" t="str">
        <f t="shared" si="30"/>
        <v>","</v>
      </c>
      <c r="N161" s="55" t="str">
        <f t="shared" si="31"/>
        <v>cp</v>
      </c>
      <c r="O161" s="26">
        <f>IF(I132="","",I132)</f>
        <v>480</v>
      </c>
      <c r="P161" s="55" t="str">
        <f t="shared" si="32"/>
        <v>","</v>
      </c>
      <c r="Q161" s="26" t="str">
        <f>IF(J132="","",J132)</f>
        <v/>
      </c>
      <c r="R161" t="str">
        <f t="shared" si="39"/>
        <v>")],</v>
      </c>
      <c r="S161" s="46" t="str">
        <f>IF(K132="","",K132)</f>
        <v/>
      </c>
      <c r="T161" s="45" t="str">
        <f t="shared" si="33"/>
        <v/>
      </c>
      <c r="U161" s="45" t="str">
        <f t="shared" si="34"/>
        <v/>
      </c>
      <c r="V161" s="24" t="str">
        <f>IF(L132="","",L132)</f>
        <v/>
      </c>
      <c r="W161" s="45" t="str">
        <f t="shared" si="35"/>
        <v/>
      </c>
      <c r="X161" s="24" t="str">
        <f>IF(M132="","",M132)</f>
        <v/>
      </c>
      <c r="Y161" s="24" t="str">
        <f t="shared" si="36"/>
        <v/>
      </c>
      <c r="Z161" t="s">
        <v>1382</v>
      </c>
    </row>
    <row r="162" spans="1:26" ht="24.75" x14ac:dyDescent="0.4">
      <c r="A162" s="13">
        <f t="shared" si="40"/>
        <v>7</v>
      </c>
      <c r="B162" s="14" t="str">
        <f>_xlfn.CONCAT("/* ",A162,"*/      ",E162:Y162)</f>
        <v>/* 7*/      [ac("Fa", "cp14","maj7"), ac("Fa","cp350","), ac(Mi","cp480","")],</v>
      </c>
      <c r="C162" s="14"/>
      <c r="D162" s="14">
        <f t="shared" si="38"/>
        <v>7</v>
      </c>
      <c r="E162" s="44" t="s">
        <v>1211</v>
      </c>
      <c r="F162" s="38" t="str">
        <f>IF(E133="","",E133)</f>
        <v>Fa</v>
      </c>
      <c r="G162" s="44" t="s">
        <v>1212</v>
      </c>
      <c r="H162" s="21">
        <f>IF(F133="","",F133)</f>
        <v>14</v>
      </c>
      <c r="I162" s="44" t="s">
        <v>1213</v>
      </c>
      <c r="J162" s="21" t="str">
        <f>IF(G133="","",G133)</f>
        <v>maj7</v>
      </c>
      <c r="K162" t="str">
        <f t="shared" si="29"/>
        <v>"), ac("</v>
      </c>
      <c r="L162" s="47" t="str">
        <f>IF(H133="","",H133)</f>
        <v>Fa</v>
      </c>
      <c r="M162" s="52" t="str">
        <f t="shared" si="30"/>
        <v>","</v>
      </c>
      <c r="N162" s="53" t="str">
        <f t="shared" si="31"/>
        <v>cp</v>
      </c>
      <c r="O162" s="25">
        <f>IF(I133="","",I133)</f>
        <v>350</v>
      </c>
      <c r="P162" s="53" t="str">
        <f t="shared" si="32"/>
        <v>","</v>
      </c>
      <c r="Q162" s="25" t="str">
        <f>IF(J133="","",J133)</f>
        <v/>
      </c>
      <c r="R162" t="str">
        <f t="shared" si="39"/>
        <v>), ac(</v>
      </c>
      <c r="S162" s="38" t="str">
        <f>IF(K133="","",K133)</f>
        <v>Mi</v>
      </c>
      <c r="T162" s="44" t="str">
        <f t="shared" si="33"/>
        <v>","</v>
      </c>
      <c r="U162" s="44" t="str">
        <f t="shared" si="34"/>
        <v>cp</v>
      </c>
      <c r="V162" s="21">
        <f>IF(L133="","",L133)</f>
        <v>480</v>
      </c>
      <c r="W162" s="44" t="str">
        <f t="shared" si="35"/>
        <v>","</v>
      </c>
      <c r="X162" s="21" t="str">
        <f>IF(M133="","",M133)</f>
        <v/>
      </c>
      <c r="Y162" s="21" t="str">
        <f t="shared" si="36"/>
        <v>")],</v>
      </c>
      <c r="Z162" t="s">
        <v>1382</v>
      </c>
    </row>
    <row r="163" spans="1:26" ht="24.75" x14ac:dyDescent="0.4">
      <c r="A163" s="13">
        <f t="shared" si="40"/>
        <v>8</v>
      </c>
      <c r="B163" s="14" t="str">
        <f t="shared" si="37"/>
        <v>/* 8*/      [ac("Re", "cp14","m"), ac("Mi","cp480","")],</v>
      </c>
      <c r="C163" s="14"/>
      <c r="D163" s="14">
        <f t="shared" si="38"/>
        <v>8</v>
      </c>
      <c r="E163" s="45" t="s">
        <v>1211</v>
      </c>
      <c r="F163" s="46" t="str">
        <f>IF(E134="","",E134)</f>
        <v>Re</v>
      </c>
      <c r="G163" s="45" t="s">
        <v>1212</v>
      </c>
      <c r="H163" s="24">
        <f t="shared" ref="H163" si="45">IF(F134="","",F134)</f>
        <v>14</v>
      </c>
      <c r="I163" s="45" t="s">
        <v>1213</v>
      </c>
      <c r="J163" s="24" t="str">
        <f t="shared" ref="J163" si="46">IF(G134="","",G134)</f>
        <v>m</v>
      </c>
      <c r="K163" t="str">
        <f t="shared" si="29"/>
        <v>"), ac("</v>
      </c>
      <c r="L163" s="48" t="str">
        <f>IF(H134="","",H134)</f>
        <v>Mi</v>
      </c>
      <c r="M163" s="54" t="str">
        <f t="shared" si="30"/>
        <v>","</v>
      </c>
      <c r="N163" s="55" t="str">
        <f t="shared" si="31"/>
        <v>cp</v>
      </c>
      <c r="O163" s="26">
        <f>IF(I134="","",I134)</f>
        <v>480</v>
      </c>
      <c r="P163" s="55" t="str">
        <f t="shared" si="32"/>
        <v>","</v>
      </c>
      <c r="Q163" s="26" t="str">
        <f>IF(J134="","",J134)</f>
        <v/>
      </c>
      <c r="R163" t="str">
        <f t="shared" si="39"/>
        <v>")],</v>
      </c>
      <c r="S163" s="46" t="str">
        <f>IF(K134="","",K134)</f>
        <v/>
      </c>
      <c r="T163" s="45" t="str">
        <f t="shared" si="33"/>
        <v/>
      </c>
      <c r="U163" s="45" t="str">
        <f t="shared" si="34"/>
        <v/>
      </c>
      <c r="V163" s="24" t="str">
        <f>IF(L134="","",L134)</f>
        <v/>
      </c>
      <c r="W163" s="45" t="str">
        <f t="shared" si="35"/>
        <v/>
      </c>
      <c r="X163" s="24" t="str">
        <f>IF(M134="","",M134)</f>
        <v/>
      </c>
      <c r="Y163" s="24" t="str">
        <f t="shared" si="36"/>
        <v/>
      </c>
      <c r="Z163" t="s">
        <v>1382</v>
      </c>
    </row>
    <row r="164" spans="1:26" ht="24.75" x14ac:dyDescent="0.4">
      <c r="A164" s="13">
        <f>+A163+1</f>
        <v>9</v>
      </c>
      <c r="B164" s="14" t="str">
        <f t="shared" si="37"/>
        <v>/* 9*/      [ac("Fa", "cp14",""), ac("Mi","cp480","")],</v>
      </c>
      <c r="C164" s="14"/>
      <c r="D164" s="14">
        <f t="shared" si="38"/>
        <v>9</v>
      </c>
      <c r="E164" s="44" t="s">
        <v>1211</v>
      </c>
      <c r="F164" s="38" t="str">
        <f>IF(E135="","",E135)</f>
        <v>Fa</v>
      </c>
      <c r="G164" s="44" t="s">
        <v>1212</v>
      </c>
      <c r="H164" s="21">
        <f>IF(F135="","",F135)</f>
        <v>14</v>
      </c>
      <c r="I164" s="44" t="s">
        <v>1213</v>
      </c>
      <c r="J164" s="21" t="str">
        <f>IF(G135="","",G135)</f>
        <v/>
      </c>
      <c r="K164" t="str">
        <f t="shared" si="29"/>
        <v>"), ac("</v>
      </c>
      <c r="L164" s="47" t="str">
        <f>IF(H135="","",H135)</f>
        <v>Mi</v>
      </c>
      <c r="M164" s="52" t="str">
        <f t="shared" si="30"/>
        <v>","</v>
      </c>
      <c r="N164" s="53" t="str">
        <f t="shared" si="31"/>
        <v>cp</v>
      </c>
      <c r="O164" s="25">
        <f>IF(I135="","",I135)</f>
        <v>480</v>
      </c>
      <c r="P164" s="53" t="str">
        <f t="shared" si="32"/>
        <v>","</v>
      </c>
      <c r="Q164" s="25" t="str">
        <f>IF(J135="","",J135)</f>
        <v/>
      </c>
      <c r="R164" t="str">
        <f t="shared" si="39"/>
        <v>")],</v>
      </c>
      <c r="S164" s="38" t="str">
        <f>IF(K135="","",K135)</f>
        <v/>
      </c>
      <c r="T164" s="44" t="str">
        <f t="shared" si="33"/>
        <v/>
      </c>
      <c r="U164" s="44" t="str">
        <f t="shared" si="34"/>
        <v/>
      </c>
      <c r="V164" s="21" t="str">
        <f>IF(L135="","",L135)</f>
        <v/>
      </c>
      <c r="W164" s="44" t="str">
        <f t="shared" si="35"/>
        <v/>
      </c>
      <c r="X164" s="21" t="str">
        <f>IF(M135="","",M135)</f>
        <v/>
      </c>
      <c r="Y164" s="21" t="str">
        <f t="shared" si="36"/>
        <v/>
      </c>
      <c r="Z164" t="s">
        <v>1382</v>
      </c>
    </row>
    <row r="165" spans="1:26" ht="24.75" x14ac:dyDescent="0.4">
      <c r="A165" s="13">
        <f t="shared" si="40"/>
        <v>10</v>
      </c>
      <c r="B165" s="14" t="str">
        <f t="shared" si="37"/>
        <v>/* 10*/      [ac("Fa", "cp14",""), ac("Mi","cp480","")],</v>
      </c>
      <c r="C165" s="14"/>
      <c r="D165" s="14">
        <f t="shared" si="38"/>
        <v>10</v>
      </c>
      <c r="E165" s="45" t="s">
        <v>1211</v>
      </c>
      <c r="F165" s="46" t="str">
        <f>IF(E136="","",E136)</f>
        <v>Fa</v>
      </c>
      <c r="G165" s="45" t="s">
        <v>1212</v>
      </c>
      <c r="H165" s="24">
        <f t="shared" ref="H165" si="47">IF(F136="","",F136)</f>
        <v>14</v>
      </c>
      <c r="I165" s="45" t="s">
        <v>1213</v>
      </c>
      <c r="J165" s="24" t="str">
        <f t="shared" ref="J165" si="48">IF(G136="","",G136)</f>
        <v/>
      </c>
      <c r="K165" t="str">
        <f t="shared" si="29"/>
        <v>"), ac("</v>
      </c>
      <c r="L165" s="48" t="str">
        <f>IF(H136="","",H136)</f>
        <v>Mi</v>
      </c>
      <c r="M165" s="54" t="str">
        <f t="shared" si="30"/>
        <v>","</v>
      </c>
      <c r="N165" s="55" t="str">
        <f t="shared" si="31"/>
        <v>cp</v>
      </c>
      <c r="O165" s="26">
        <f>IF(I136="","",I136)</f>
        <v>480</v>
      </c>
      <c r="P165" s="55" t="str">
        <f t="shared" si="32"/>
        <v>","</v>
      </c>
      <c r="Q165" s="26" t="str">
        <f>IF(J136="","",J136)</f>
        <v/>
      </c>
      <c r="R165" t="str">
        <f t="shared" si="39"/>
        <v>")],</v>
      </c>
      <c r="S165" s="46" t="str">
        <f>IF(K136="","",K136)</f>
        <v/>
      </c>
      <c r="T165" s="45" t="str">
        <f t="shared" si="33"/>
        <v/>
      </c>
      <c r="U165" s="45" t="str">
        <f t="shared" si="34"/>
        <v/>
      </c>
      <c r="V165" s="24" t="str">
        <f>IF(L136="","",L136)</f>
        <v/>
      </c>
      <c r="W165" s="45" t="str">
        <f t="shared" si="35"/>
        <v/>
      </c>
      <c r="X165" s="24" t="str">
        <f>IF(M136="","",M136)</f>
        <v/>
      </c>
      <c r="Y165" s="24" t="str">
        <f t="shared" si="36"/>
        <v/>
      </c>
      <c r="Z165" t="s">
        <v>1382</v>
      </c>
    </row>
    <row r="166" spans="1:26" ht="24.75" x14ac:dyDescent="0.4">
      <c r="A166" s="13">
        <f t="shared" si="40"/>
        <v>11</v>
      </c>
      <c r="B166" s="14" t="str">
        <f t="shared" si="37"/>
        <v>/* 11*/      [ac("Fa", "cp14",""), ac("Mi","cp480","")],</v>
      </c>
      <c r="C166" s="14"/>
      <c r="D166" s="14">
        <f t="shared" si="38"/>
        <v>11</v>
      </c>
      <c r="E166" s="44" t="s">
        <v>1211</v>
      </c>
      <c r="F166" s="38" t="str">
        <f>IF(E137="","",E137)</f>
        <v>Fa</v>
      </c>
      <c r="G166" s="44" t="s">
        <v>1212</v>
      </c>
      <c r="H166" s="21">
        <f>IF(F137="","",F137)</f>
        <v>14</v>
      </c>
      <c r="I166" s="44" t="s">
        <v>1213</v>
      </c>
      <c r="J166" s="21" t="str">
        <f>IF(G137="","",G137)</f>
        <v/>
      </c>
      <c r="K166" t="str">
        <f t="shared" si="29"/>
        <v>"), ac("</v>
      </c>
      <c r="L166" s="47" t="str">
        <f>IF(H137="","",H137)</f>
        <v>Mi</v>
      </c>
      <c r="M166" s="52" t="str">
        <f t="shared" si="30"/>
        <v>","</v>
      </c>
      <c r="N166" s="53" t="str">
        <f t="shared" si="31"/>
        <v>cp</v>
      </c>
      <c r="O166" s="25">
        <f>IF(I137="","",I137)</f>
        <v>480</v>
      </c>
      <c r="P166" s="53" t="str">
        <f t="shared" si="32"/>
        <v>","</v>
      </c>
      <c r="Q166" s="25" t="str">
        <f>IF(J137="","",J137)</f>
        <v/>
      </c>
      <c r="R166" t="str">
        <f t="shared" si="39"/>
        <v>")],</v>
      </c>
      <c r="S166" s="38" t="str">
        <f>IF(K137="","",K137)</f>
        <v/>
      </c>
      <c r="T166" s="44" t="str">
        <f t="shared" si="33"/>
        <v/>
      </c>
      <c r="U166" s="44" t="str">
        <f t="shared" si="34"/>
        <v/>
      </c>
      <c r="V166" s="21" t="str">
        <f>IF(L137="","",L137)</f>
        <v/>
      </c>
      <c r="W166" s="44" t="str">
        <f t="shared" si="35"/>
        <v/>
      </c>
      <c r="X166" s="21" t="str">
        <f>IF(M137="","",M137)</f>
        <v/>
      </c>
      <c r="Y166" s="21" t="str">
        <f t="shared" si="36"/>
        <v/>
      </c>
      <c r="Z166" t="s">
        <v>1382</v>
      </c>
    </row>
    <row r="167" spans="1:26" ht="24.75" hidden="1" x14ac:dyDescent="0.4">
      <c r="A167" s="13">
        <f t="shared" si="40"/>
        <v>12</v>
      </c>
      <c r="B167" s="14" t="str">
        <f t="shared" si="37"/>
        <v>/* 12*/      [ac("Mi", "cp18","")],</v>
      </c>
      <c r="C167" s="14"/>
      <c r="D167" s="14">
        <f t="shared" si="38"/>
        <v>12</v>
      </c>
      <c r="E167" s="45" t="s">
        <v>1211</v>
      </c>
      <c r="F167" s="46" t="str">
        <f>IF(E138="","",E138)</f>
        <v>Mi</v>
      </c>
      <c r="G167" s="45" t="s">
        <v>1212</v>
      </c>
      <c r="H167" s="24">
        <f t="shared" ref="H167" si="49">IF(F138="","",F138)</f>
        <v>18</v>
      </c>
      <c r="I167" s="45" t="s">
        <v>1213</v>
      </c>
      <c r="J167" s="24" t="str">
        <f t="shared" ref="J167" si="50">IF(G138="","",G138)</f>
        <v/>
      </c>
      <c r="K167" t="str">
        <f t="shared" si="29"/>
        <v>"</v>
      </c>
      <c r="L167" s="48" t="str">
        <f>IF(H138="","",H138)</f>
        <v/>
      </c>
      <c r="M167" s="54" t="str">
        <f t="shared" si="30"/>
        <v/>
      </c>
      <c r="N167" s="55" t="str">
        <f t="shared" si="31"/>
        <v/>
      </c>
      <c r="O167" s="26" t="str">
        <f>IF(I138="","",I138)</f>
        <v/>
      </c>
      <c r="P167" s="55" t="str">
        <f t="shared" si="32"/>
        <v/>
      </c>
      <c r="Q167" s="26" t="str">
        <f>IF(J138="","",J138)</f>
        <v/>
      </c>
      <c r="R167" t="str">
        <f t="shared" si="39"/>
        <v>)],</v>
      </c>
      <c r="S167" s="46" t="str">
        <f>IF(K138="","",K138)</f>
        <v/>
      </c>
      <c r="T167" s="45" t="str">
        <f t="shared" si="33"/>
        <v/>
      </c>
      <c r="U167" s="45" t="str">
        <f t="shared" si="34"/>
        <v/>
      </c>
      <c r="V167" s="24" t="str">
        <f>IF(L138="","",L138)</f>
        <v/>
      </c>
      <c r="W167" s="45" t="str">
        <f t="shared" si="35"/>
        <v/>
      </c>
      <c r="X167" s="24" t="str">
        <f>IF(M138="","",M138)</f>
        <v/>
      </c>
      <c r="Y167" s="24" t="str">
        <f t="shared" si="36"/>
        <v/>
      </c>
      <c r="Z167" t="s">
        <v>1382</v>
      </c>
    </row>
    <row r="168" spans="1:26" ht="24.75" hidden="1" x14ac:dyDescent="0.4">
      <c r="A168" s="13">
        <f>+A167+1</f>
        <v>13</v>
      </c>
      <c r="B168" s="14" t="str">
        <f t="shared" si="37"/>
        <v>/* 13*/      [ac("Sol", "cp18",""), ac("La","cp20","m")],</v>
      </c>
      <c r="C168" s="14"/>
      <c r="D168" s="14">
        <f t="shared" si="38"/>
        <v>13</v>
      </c>
      <c r="E168" s="44" t="s">
        <v>1211</v>
      </c>
      <c r="F168" s="38" t="str">
        <f t="shared" ref="F168:F181" si="51">IF(E139="","",E139)</f>
        <v>Sol</v>
      </c>
      <c r="G168" s="44" t="s">
        <v>1212</v>
      </c>
      <c r="H168" s="21">
        <f>IF(F139="","",F139)</f>
        <v>18</v>
      </c>
      <c r="I168" s="44" t="s">
        <v>1213</v>
      </c>
      <c r="J168" s="21" t="str">
        <f>IF(G139="","",G139)</f>
        <v/>
      </c>
      <c r="K168" t="str">
        <f t="shared" si="29"/>
        <v>"), ac("</v>
      </c>
      <c r="L168" s="47" t="str">
        <f t="shared" ref="L168:L181" si="52">IF(H139="","",H139)</f>
        <v>La</v>
      </c>
      <c r="M168" s="52" t="str">
        <f t="shared" si="30"/>
        <v>","</v>
      </c>
      <c r="N168" s="53" t="str">
        <f t="shared" si="31"/>
        <v>cp</v>
      </c>
      <c r="O168" s="25">
        <f t="shared" ref="O168:O181" si="53">IF(I139="","",I139)</f>
        <v>20</v>
      </c>
      <c r="P168" s="53" t="str">
        <f t="shared" si="32"/>
        <v>","</v>
      </c>
      <c r="Q168" s="25" t="str">
        <f t="shared" ref="Q168:Q181" si="54">IF(J139="","",J139)</f>
        <v>m</v>
      </c>
      <c r="R168" t="str">
        <f t="shared" si="39"/>
        <v>")],</v>
      </c>
      <c r="S168" s="38" t="str">
        <f t="shared" ref="S168:S181" si="55">IF(K139="","",K139)</f>
        <v/>
      </c>
      <c r="T168" s="44" t="str">
        <f t="shared" si="33"/>
        <v/>
      </c>
      <c r="U168" s="44" t="str">
        <f t="shared" si="34"/>
        <v/>
      </c>
      <c r="V168" s="21" t="str">
        <f t="shared" ref="V168:V181" si="56">IF(L139="","",L139)</f>
        <v/>
      </c>
      <c r="W168" s="44" t="str">
        <f t="shared" si="35"/>
        <v/>
      </c>
      <c r="X168" s="21" t="str">
        <f t="shared" ref="X168:X181" si="57">IF(M139="","",M139)</f>
        <v/>
      </c>
      <c r="Y168" s="21" t="str">
        <f t="shared" si="36"/>
        <v/>
      </c>
      <c r="Z168" t="s">
        <v>1382</v>
      </c>
    </row>
    <row r="169" spans="1:26" ht="24.75" hidden="1" x14ac:dyDescent="0.4">
      <c r="A169" s="13">
        <f t="shared" si="40"/>
        <v>14</v>
      </c>
      <c r="B169" s="14" t="str">
        <f t="shared" si="37"/>
        <v>/* 14*/      [ac("La", "cp35","m")],</v>
      </c>
      <c r="C169" s="14"/>
      <c r="D169" s="14">
        <f t="shared" si="38"/>
        <v>14</v>
      </c>
      <c r="E169" s="45" t="s">
        <v>1211</v>
      </c>
      <c r="F169" s="46" t="str">
        <f t="shared" si="51"/>
        <v>La</v>
      </c>
      <c r="G169" s="45" t="s">
        <v>1212</v>
      </c>
      <c r="H169" s="24">
        <f t="shared" ref="H169" si="58">IF(F140="","",F140)</f>
        <v>35</v>
      </c>
      <c r="I169" s="45" t="s">
        <v>1213</v>
      </c>
      <c r="J169" s="24" t="str">
        <f t="shared" ref="J169" si="59">IF(G140="","",G140)</f>
        <v>m</v>
      </c>
      <c r="K169" t="str">
        <f t="shared" si="29"/>
        <v>"</v>
      </c>
      <c r="L169" s="48" t="str">
        <f t="shared" si="52"/>
        <v/>
      </c>
      <c r="M169" s="54" t="str">
        <f t="shared" si="30"/>
        <v/>
      </c>
      <c r="N169" s="55" t="str">
        <f t="shared" si="31"/>
        <v/>
      </c>
      <c r="O169" s="26" t="str">
        <f t="shared" si="53"/>
        <v/>
      </c>
      <c r="P169" s="55" t="str">
        <f t="shared" si="32"/>
        <v/>
      </c>
      <c r="Q169" s="26" t="str">
        <f t="shared" si="54"/>
        <v/>
      </c>
      <c r="R169" t="str">
        <f t="shared" si="39"/>
        <v>)],</v>
      </c>
      <c r="S169" s="46" t="str">
        <f t="shared" si="55"/>
        <v/>
      </c>
      <c r="T169" s="45" t="str">
        <f t="shared" si="33"/>
        <v/>
      </c>
      <c r="U169" s="45" t="str">
        <f t="shared" si="34"/>
        <v/>
      </c>
      <c r="V169" s="24" t="str">
        <f t="shared" si="56"/>
        <v/>
      </c>
      <c r="W169" s="45" t="str">
        <f t="shared" si="35"/>
        <v/>
      </c>
      <c r="X169" s="24" t="str">
        <f t="shared" si="57"/>
        <v/>
      </c>
      <c r="Y169" s="24" t="str">
        <f t="shared" si="36"/>
        <v/>
      </c>
      <c r="Z169" t="s">
        <v>1382</v>
      </c>
    </row>
    <row r="170" spans="1:26" ht="24.75" hidden="1" x14ac:dyDescent="0.4">
      <c r="A170" s="13">
        <f t="shared" si="40"/>
        <v>15</v>
      </c>
      <c r="B170" s="14" t="str">
        <f t="shared" si="37"/>
        <v>/* 15*/      [ac("Re", "cp2","m"), ac("Mi","cp77","")],</v>
      </c>
      <c r="C170" s="14"/>
      <c r="D170" s="14">
        <f t="shared" si="38"/>
        <v>15</v>
      </c>
      <c r="E170" s="44" t="s">
        <v>1211</v>
      </c>
      <c r="F170" s="38" t="str">
        <f t="shared" si="51"/>
        <v>Re</v>
      </c>
      <c r="G170" s="44" t="s">
        <v>1212</v>
      </c>
      <c r="H170" s="21">
        <f>IF(F141="","",F141)</f>
        <v>2</v>
      </c>
      <c r="I170" s="44" t="s">
        <v>1213</v>
      </c>
      <c r="J170" s="21" t="str">
        <f>IF(G141="","",G141)</f>
        <v>m</v>
      </c>
      <c r="K170" t="str">
        <f t="shared" si="29"/>
        <v>"), ac("</v>
      </c>
      <c r="L170" s="47" t="str">
        <f t="shared" si="52"/>
        <v>Mi</v>
      </c>
      <c r="M170" s="52" t="str">
        <f t="shared" si="30"/>
        <v>","</v>
      </c>
      <c r="N170" s="53" t="str">
        <f t="shared" si="31"/>
        <v>cp</v>
      </c>
      <c r="O170" s="25">
        <f t="shared" si="53"/>
        <v>77</v>
      </c>
      <c r="P170" s="53" t="str">
        <f t="shared" si="32"/>
        <v>","</v>
      </c>
      <c r="Q170" s="25" t="str">
        <f t="shared" si="54"/>
        <v/>
      </c>
      <c r="R170" t="str">
        <f t="shared" si="39"/>
        <v>")],</v>
      </c>
      <c r="S170" s="38" t="str">
        <f t="shared" si="55"/>
        <v/>
      </c>
      <c r="T170" s="44" t="str">
        <f t="shared" si="33"/>
        <v/>
      </c>
      <c r="U170" s="44" t="str">
        <f t="shared" si="34"/>
        <v/>
      </c>
      <c r="V170" s="21" t="str">
        <f t="shared" si="56"/>
        <v/>
      </c>
      <c r="W170" s="44" t="str">
        <f t="shared" si="35"/>
        <v/>
      </c>
      <c r="X170" s="21" t="str">
        <f t="shared" si="57"/>
        <v/>
      </c>
      <c r="Y170" s="21" t="str">
        <f t="shared" si="36"/>
        <v/>
      </c>
      <c r="Z170" t="s">
        <v>1382</v>
      </c>
    </row>
    <row r="171" spans="1:26" ht="24.75" hidden="1" x14ac:dyDescent="0.4">
      <c r="A171" s="13">
        <f t="shared" si="40"/>
        <v>16</v>
      </c>
      <c r="B171" s="14" t="str">
        <f t="shared" si="37"/>
        <v>/* 16*/      [ac("La", "cp2","m")],</v>
      </c>
      <c r="C171" s="14"/>
      <c r="D171" s="14">
        <f t="shared" si="38"/>
        <v>16</v>
      </c>
      <c r="E171" s="45" t="s">
        <v>1211</v>
      </c>
      <c r="F171" s="46" t="str">
        <f t="shared" si="51"/>
        <v>La</v>
      </c>
      <c r="G171" s="45" t="s">
        <v>1212</v>
      </c>
      <c r="H171" s="24">
        <f t="shared" ref="H171" si="60">IF(F142="","",F142)</f>
        <v>2</v>
      </c>
      <c r="I171" s="45" t="s">
        <v>1213</v>
      </c>
      <c r="J171" s="24" t="str">
        <f t="shared" ref="J171" si="61">IF(G142="","",G142)</f>
        <v>m</v>
      </c>
      <c r="K171" t="str">
        <f t="shared" si="29"/>
        <v>"</v>
      </c>
      <c r="L171" s="48" t="str">
        <f t="shared" si="52"/>
        <v/>
      </c>
      <c r="M171" s="54" t="str">
        <f t="shared" si="30"/>
        <v/>
      </c>
      <c r="N171" s="55" t="str">
        <f t="shared" si="31"/>
        <v/>
      </c>
      <c r="O171" s="26" t="str">
        <f t="shared" si="53"/>
        <v/>
      </c>
      <c r="P171" s="55" t="str">
        <f t="shared" si="32"/>
        <v/>
      </c>
      <c r="Q171" s="26" t="str">
        <f t="shared" si="54"/>
        <v/>
      </c>
      <c r="R171" t="str">
        <f t="shared" si="39"/>
        <v>)],</v>
      </c>
      <c r="S171" s="46" t="str">
        <f t="shared" si="55"/>
        <v/>
      </c>
      <c r="T171" s="45" t="str">
        <f t="shared" si="33"/>
        <v/>
      </c>
      <c r="U171" s="45" t="str">
        <f t="shared" si="34"/>
        <v/>
      </c>
      <c r="V171" s="24" t="str">
        <f t="shared" si="56"/>
        <v/>
      </c>
      <c r="W171" s="45" t="str">
        <f t="shared" si="35"/>
        <v/>
      </c>
      <c r="X171" s="24" t="str">
        <f t="shared" si="57"/>
        <v/>
      </c>
      <c r="Y171" s="24" t="str">
        <f t="shared" si="36"/>
        <v/>
      </c>
      <c r="Z171" t="s">
        <v>1382</v>
      </c>
    </row>
    <row r="172" spans="1:26" ht="24.75" hidden="1" x14ac:dyDescent="0.4">
      <c r="A172" s="13">
        <f t="shared" si="40"/>
        <v>17</v>
      </c>
      <c r="B172" s="14" t="str">
        <f t="shared" si="37"/>
        <v>/* 17*/      [ac("Re", "cp44","m")],</v>
      </c>
      <c r="C172" s="14"/>
      <c r="D172" s="14">
        <f t="shared" si="38"/>
        <v>17</v>
      </c>
      <c r="E172" s="44" t="s">
        <v>1211</v>
      </c>
      <c r="F172" s="38" t="str">
        <f t="shared" si="51"/>
        <v>Re</v>
      </c>
      <c r="G172" s="44" t="s">
        <v>1212</v>
      </c>
      <c r="H172" s="21">
        <f>IF(F143="","",F143)</f>
        <v>44</v>
      </c>
      <c r="I172" s="44" t="s">
        <v>1213</v>
      </c>
      <c r="J172" s="21" t="str">
        <f>IF(G143="","",G143)</f>
        <v>m</v>
      </c>
      <c r="K172" t="str">
        <f t="shared" si="29"/>
        <v>"</v>
      </c>
      <c r="L172" s="47" t="str">
        <f t="shared" si="52"/>
        <v/>
      </c>
      <c r="M172" s="52" t="str">
        <f t="shared" si="30"/>
        <v/>
      </c>
      <c r="N172" s="53" t="str">
        <f t="shared" si="31"/>
        <v/>
      </c>
      <c r="O172" s="25" t="str">
        <f t="shared" si="53"/>
        <v/>
      </c>
      <c r="P172" s="53" t="str">
        <f t="shared" si="32"/>
        <v/>
      </c>
      <c r="Q172" s="25" t="str">
        <f t="shared" si="54"/>
        <v/>
      </c>
      <c r="R172" t="str">
        <f t="shared" si="39"/>
        <v>)],</v>
      </c>
      <c r="S172" s="38" t="str">
        <f t="shared" si="55"/>
        <v/>
      </c>
      <c r="T172" s="44" t="str">
        <f t="shared" si="33"/>
        <v/>
      </c>
      <c r="U172" s="44" t="str">
        <f t="shared" si="34"/>
        <v/>
      </c>
      <c r="V172" s="21" t="str">
        <f t="shared" si="56"/>
        <v/>
      </c>
      <c r="W172" s="44" t="str">
        <f t="shared" si="35"/>
        <v/>
      </c>
      <c r="X172" s="21" t="str">
        <f t="shared" si="57"/>
        <v/>
      </c>
      <c r="Y172" s="21" t="str">
        <f t="shared" si="36"/>
        <v/>
      </c>
      <c r="Z172" t="s">
        <v>1382</v>
      </c>
    </row>
    <row r="173" spans="1:26" ht="24.75" hidden="1" x14ac:dyDescent="0.4">
      <c r="A173" s="13">
        <f t="shared" si="40"/>
        <v>18</v>
      </c>
      <c r="B173" s="14" t="str">
        <f t="shared" si="37"/>
        <v>/* 18*/      [ac("Mi", "cp14","")],</v>
      </c>
      <c r="C173" s="14"/>
      <c r="D173" s="14">
        <f t="shared" si="38"/>
        <v>18</v>
      </c>
      <c r="E173" s="45" t="s">
        <v>1211</v>
      </c>
      <c r="F173" s="46" t="str">
        <f t="shared" si="51"/>
        <v>Mi</v>
      </c>
      <c r="G173" s="45" t="s">
        <v>1212</v>
      </c>
      <c r="H173" s="24">
        <f t="shared" ref="H173" si="62">IF(F144="","",F144)</f>
        <v>14</v>
      </c>
      <c r="I173" s="45" t="s">
        <v>1213</v>
      </c>
      <c r="J173" s="24" t="str">
        <f t="shared" ref="J173" si="63">IF(G144="","",G144)</f>
        <v/>
      </c>
      <c r="K173" t="str">
        <f t="shared" si="29"/>
        <v>"</v>
      </c>
      <c r="L173" s="48" t="str">
        <f t="shared" si="52"/>
        <v/>
      </c>
      <c r="M173" s="54" t="str">
        <f t="shared" si="30"/>
        <v/>
      </c>
      <c r="N173" s="55" t="str">
        <f t="shared" si="31"/>
        <v/>
      </c>
      <c r="O173" s="26" t="str">
        <f t="shared" si="53"/>
        <v/>
      </c>
      <c r="P173" s="55" t="str">
        <f t="shared" si="32"/>
        <v/>
      </c>
      <c r="Q173" s="26" t="str">
        <f t="shared" si="54"/>
        <v/>
      </c>
      <c r="R173" t="str">
        <f t="shared" si="39"/>
        <v>)],</v>
      </c>
      <c r="S173" s="46" t="str">
        <f t="shared" si="55"/>
        <v/>
      </c>
      <c r="T173" s="45" t="str">
        <f t="shared" si="33"/>
        <v/>
      </c>
      <c r="U173" s="45" t="str">
        <f t="shared" si="34"/>
        <v/>
      </c>
      <c r="V173" s="24" t="str">
        <f t="shared" si="56"/>
        <v/>
      </c>
      <c r="W173" s="45" t="str">
        <f t="shared" si="35"/>
        <v/>
      </c>
      <c r="X173" s="24" t="str">
        <f t="shared" si="57"/>
        <v/>
      </c>
      <c r="Y173" s="24" t="str">
        <f t="shared" si="36"/>
        <v/>
      </c>
      <c r="Z173" t="s">
        <v>1382</v>
      </c>
    </row>
    <row r="174" spans="1:26" ht="24.75" hidden="1" x14ac:dyDescent="0.4">
      <c r="A174" s="13">
        <f t="shared" si="40"/>
        <v>19</v>
      </c>
      <c r="B174" s="14" t="str">
        <f t="shared" si="37"/>
        <v>/* 19*/      [ac("La", "cp35","m")],</v>
      </c>
      <c r="C174" s="14"/>
      <c r="D174" s="14">
        <f t="shared" si="38"/>
        <v>19</v>
      </c>
      <c r="E174" s="44" t="s">
        <v>1211</v>
      </c>
      <c r="F174" s="38" t="str">
        <f t="shared" si="51"/>
        <v>La</v>
      </c>
      <c r="G174" s="44" t="s">
        <v>1212</v>
      </c>
      <c r="H174" s="21">
        <f>IF(F145="","",F145)</f>
        <v>35</v>
      </c>
      <c r="I174" s="44" t="s">
        <v>1213</v>
      </c>
      <c r="J174" s="21" t="str">
        <f>IF(G145="","",G145)</f>
        <v>m</v>
      </c>
      <c r="K174" t="str">
        <f t="shared" si="29"/>
        <v>"</v>
      </c>
      <c r="L174" s="47" t="str">
        <f t="shared" si="52"/>
        <v/>
      </c>
      <c r="M174" s="52" t="str">
        <f t="shared" si="30"/>
        <v/>
      </c>
      <c r="N174" s="53" t="str">
        <f t="shared" si="31"/>
        <v/>
      </c>
      <c r="O174" s="25" t="str">
        <f t="shared" si="53"/>
        <v/>
      </c>
      <c r="P174" s="53" t="str">
        <f t="shared" si="32"/>
        <v/>
      </c>
      <c r="Q174" s="25" t="str">
        <f t="shared" si="54"/>
        <v/>
      </c>
      <c r="R174" t="str">
        <f t="shared" si="39"/>
        <v>)],</v>
      </c>
      <c r="S174" s="38" t="str">
        <f t="shared" si="55"/>
        <v/>
      </c>
      <c r="T174" s="44" t="str">
        <f t="shared" si="33"/>
        <v/>
      </c>
      <c r="U174" s="44" t="str">
        <f t="shared" si="34"/>
        <v/>
      </c>
      <c r="V174" s="21" t="str">
        <f t="shared" si="56"/>
        <v/>
      </c>
      <c r="W174" s="44" t="str">
        <f t="shared" si="35"/>
        <v/>
      </c>
      <c r="X174" s="21" t="str">
        <f t="shared" si="57"/>
        <v/>
      </c>
      <c r="Y174" s="21" t="str">
        <f t="shared" si="36"/>
        <v/>
      </c>
      <c r="Z174" t="s">
        <v>1382</v>
      </c>
    </row>
    <row r="175" spans="1:26" ht="24.75" hidden="1" x14ac:dyDescent="0.4">
      <c r="A175" s="13">
        <f t="shared" si="40"/>
        <v>20</v>
      </c>
      <c r="B175" s="14" t="str">
        <f t="shared" si="37"/>
        <v>/* 20*/      [ac("Re", "cp2","m"), ac("Mi","cp77","")],</v>
      </c>
      <c r="C175" s="14"/>
      <c r="D175" s="14">
        <f t="shared" si="38"/>
        <v>20</v>
      </c>
      <c r="E175" s="45" t="s">
        <v>1211</v>
      </c>
      <c r="F175" s="46" t="str">
        <f t="shared" si="51"/>
        <v>Re</v>
      </c>
      <c r="G175" s="45" t="s">
        <v>1212</v>
      </c>
      <c r="H175" s="24">
        <f t="shared" ref="H175" si="64">IF(F146="","",F146)</f>
        <v>2</v>
      </c>
      <c r="I175" s="45" t="s">
        <v>1213</v>
      </c>
      <c r="J175" s="24" t="str">
        <f t="shared" ref="J175" si="65">IF(G146="","",G146)</f>
        <v>m</v>
      </c>
      <c r="K175" t="str">
        <f t="shared" si="29"/>
        <v>"), ac("</v>
      </c>
      <c r="L175" s="48" t="str">
        <f t="shared" si="52"/>
        <v>Mi</v>
      </c>
      <c r="M175" s="54" t="str">
        <f t="shared" si="30"/>
        <v>","</v>
      </c>
      <c r="N175" s="55" t="str">
        <f t="shared" si="31"/>
        <v>cp</v>
      </c>
      <c r="O175" s="26">
        <f t="shared" si="53"/>
        <v>77</v>
      </c>
      <c r="P175" s="55" t="str">
        <f t="shared" si="32"/>
        <v>","</v>
      </c>
      <c r="Q175" s="26" t="str">
        <f t="shared" si="54"/>
        <v/>
      </c>
      <c r="R175" t="str">
        <f t="shared" si="39"/>
        <v>")],</v>
      </c>
      <c r="S175" s="46" t="str">
        <f t="shared" si="55"/>
        <v/>
      </c>
      <c r="T175" s="45" t="str">
        <f t="shared" si="33"/>
        <v/>
      </c>
      <c r="U175" s="45" t="str">
        <f t="shared" si="34"/>
        <v/>
      </c>
      <c r="V175" s="24" t="str">
        <f t="shared" si="56"/>
        <v/>
      </c>
      <c r="W175" s="45" t="str">
        <f t="shared" si="35"/>
        <v/>
      </c>
      <c r="X175" s="24" t="str">
        <f t="shared" si="57"/>
        <v/>
      </c>
      <c r="Y175" s="24" t="str">
        <f t="shared" si="36"/>
        <v/>
      </c>
      <c r="Z175" t="s">
        <v>1382</v>
      </c>
    </row>
    <row r="176" spans="1:26" ht="24.75" hidden="1" x14ac:dyDescent="0.4">
      <c r="A176" s="13">
        <f t="shared" si="40"/>
        <v>21</v>
      </c>
      <c r="B176" s="14" t="str">
        <f t="shared" si="37"/>
        <v>/* 21*/      [ac("", "cp","")],</v>
      </c>
      <c r="C176" s="14"/>
      <c r="D176" s="14"/>
      <c r="E176" s="44" t="s">
        <v>1211</v>
      </c>
      <c r="F176" s="38" t="str">
        <f t="shared" si="51"/>
        <v/>
      </c>
      <c r="G176" s="44" t="s">
        <v>1212</v>
      </c>
      <c r="H176" s="21" t="str">
        <f>IF(F147="","",F147)</f>
        <v/>
      </c>
      <c r="I176" s="44" t="s">
        <v>1213</v>
      </c>
      <c r="J176" s="21" t="str">
        <f>IF(G147="","",G147)</f>
        <v/>
      </c>
      <c r="K176" t="str">
        <f t="shared" si="29"/>
        <v>"</v>
      </c>
      <c r="L176" s="47" t="str">
        <f t="shared" si="52"/>
        <v/>
      </c>
      <c r="M176" s="52" t="str">
        <f t="shared" si="30"/>
        <v/>
      </c>
      <c r="N176" s="53" t="str">
        <f t="shared" si="31"/>
        <v/>
      </c>
      <c r="O176" s="25" t="str">
        <f t="shared" si="53"/>
        <v/>
      </c>
      <c r="P176" s="53" t="str">
        <f t="shared" si="32"/>
        <v/>
      </c>
      <c r="Q176" s="25" t="str">
        <f t="shared" si="54"/>
        <v/>
      </c>
      <c r="R176" t="str">
        <f t="shared" si="39"/>
        <v>)],</v>
      </c>
      <c r="S176" s="38" t="str">
        <f t="shared" si="55"/>
        <v/>
      </c>
      <c r="T176" s="44" t="str">
        <f t="shared" si="33"/>
        <v/>
      </c>
      <c r="U176" s="44" t="str">
        <f t="shared" si="34"/>
        <v/>
      </c>
      <c r="V176" s="21" t="str">
        <f t="shared" si="56"/>
        <v/>
      </c>
      <c r="W176" s="44" t="str">
        <f t="shared" si="35"/>
        <v/>
      </c>
      <c r="X176" s="21" t="str">
        <f t="shared" si="57"/>
        <v/>
      </c>
      <c r="Y176" s="21" t="str">
        <f t="shared" si="36"/>
        <v/>
      </c>
      <c r="Z176" t="s">
        <v>1382</v>
      </c>
    </row>
    <row r="177" spans="1:28" ht="24.75" hidden="1" x14ac:dyDescent="0.4">
      <c r="A177" s="13">
        <f t="shared" si="40"/>
        <v>22</v>
      </c>
      <c r="B177" s="14" t="str">
        <f t="shared" si="37"/>
        <v>/* 22*/      [ac("", "cp","")],</v>
      </c>
      <c r="C177" s="14"/>
      <c r="D177" s="14"/>
      <c r="E177" s="45" t="s">
        <v>1211</v>
      </c>
      <c r="F177" s="46" t="str">
        <f t="shared" si="51"/>
        <v/>
      </c>
      <c r="G177" s="45" t="s">
        <v>1212</v>
      </c>
      <c r="H177" s="24" t="str">
        <f t="shared" ref="H177" si="66">IF(F148="","",F148)</f>
        <v/>
      </c>
      <c r="I177" s="45" t="s">
        <v>1213</v>
      </c>
      <c r="J177" s="24" t="str">
        <f t="shared" ref="J177" si="67">IF(G148="","",G148)</f>
        <v/>
      </c>
      <c r="K177" t="str">
        <f t="shared" si="29"/>
        <v>"</v>
      </c>
      <c r="L177" s="48" t="str">
        <f t="shared" si="52"/>
        <v/>
      </c>
      <c r="M177" s="54" t="str">
        <f t="shared" si="30"/>
        <v/>
      </c>
      <c r="N177" s="55" t="str">
        <f t="shared" si="31"/>
        <v/>
      </c>
      <c r="O177" s="26" t="str">
        <f t="shared" si="53"/>
        <v/>
      </c>
      <c r="P177" s="55" t="str">
        <f t="shared" si="32"/>
        <v/>
      </c>
      <c r="Q177" s="26" t="str">
        <f t="shared" si="54"/>
        <v/>
      </c>
      <c r="R177" t="str">
        <f t="shared" si="39"/>
        <v>)],</v>
      </c>
      <c r="S177" s="46" t="str">
        <f t="shared" si="55"/>
        <v/>
      </c>
      <c r="T177" s="45" t="str">
        <f t="shared" si="33"/>
        <v/>
      </c>
      <c r="U177" s="45" t="str">
        <f t="shared" si="34"/>
        <v/>
      </c>
      <c r="V177" s="24" t="str">
        <f t="shared" si="56"/>
        <v/>
      </c>
      <c r="W177" s="45" t="str">
        <f t="shared" si="35"/>
        <v/>
      </c>
      <c r="X177" s="24" t="str">
        <f t="shared" si="57"/>
        <v/>
      </c>
      <c r="Y177" s="24" t="str">
        <f t="shared" si="36"/>
        <v/>
      </c>
      <c r="Z177" t="s">
        <v>1382</v>
      </c>
    </row>
    <row r="178" spans="1:28" ht="24.75" hidden="1" x14ac:dyDescent="0.4">
      <c r="A178" s="13">
        <f t="shared" si="40"/>
        <v>23</v>
      </c>
      <c r="B178" s="14" t="str">
        <f t="shared" si="37"/>
        <v>/* 23*/      [ac("", "cp","")],</v>
      </c>
      <c r="C178" s="14"/>
      <c r="D178" s="14"/>
      <c r="E178" s="44" t="s">
        <v>1211</v>
      </c>
      <c r="F178" s="38" t="str">
        <f t="shared" si="51"/>
        <v/>
      </c>
      <c r="G178" s="44" t="s">
        <v>1212</v>
      </c>
      <c r="H178" s="21" t="str">
        <f>IF(F149="","",F149)</f>
        <v/>
      </c>
      <c r="I178" s="44" t="s">
        <v>1213</v>
      </c>
      <c r="J178" s="21" t="str">
        <f>IF(G149="","",G149)</f>
        <v/>
      </c>
      <c r="K178" t="str">
        <f t="shared" si="29"/>
        <v>"</v>
      </c>
      <c r="L178" s="47" t="str">
        <f t="shared" si="52"/>
        <v/>
      </c>
      <c r="M178" s="52" t="str">
        <f t="shared" si="30"/>
        <v/>
      </c>
      <c r="N178" s="53" t="str">
        <f t="shared" si="31"/>
        <v/>
      </c>
      <c r="O178" s="25" t="str">
        <f t="shared" si="53"/>
        <v/>
      </c>
      <c r="P178" s="53" t="str">
        <f t="shared" si="32"/>
        <v/>
      </c>
      <c r="Q178" s="25" t="str">
        <f t="shared" si="54"/>
        <v/>
      </c>
      <c r="R178" t="str">
        <f t="shared" si="39"/>
        <v>)],</v>
      </c>
      <c r="S178" s="38" t="str">
        <f t="shared" si="55"/>
        <v/>
      </c>
      <c r="T178" s="44" t="str">
        <f t="shared" si="33"/>
        <v/>
      </c>
      <c r="U178" s="44" t="str">
        <f t="shared" si="34"/>
        <v/>
      </c>
      <c r="V178" s="21" t="str">
        <f t="shared" si="56"/>
        <v/>
      </c>
      <c r="W178" s="44" t="str">
        <f t="shared" si="35"/>
        <v/>
      </c>
      <c r="X178" s="21" t="str">
        <f t="shared" si="57"/>
        <v/>
      </c>
      <c r="Y178" s="21" t="str">
        <f t="shared" si="36"/>
        <v/>
      </c>
      <c r="Z178" t="s">
        <v>1382</v>
      </c>
    </row>
    <row r="179" spans="1:28" ht="24.75" hidden="1" x14ac:dyDescent="0.4">
      <c r="A179" s="13">
        <f t="shared" si="40"/>
        <v>24</v>
      </c>
      <c r="B179" s="14" t="str">
        <f t="shared" si="37"/>
        <v>/* 24*/      [ac("", "cp","")],</v>
      </c>
      <c r="C179" s="14"/>
      <c r="D179" s="14"/>
      <c r="E179" s="45" t="s">
        <v>1211</v>
      </c>
      <c r="F179" s="46" t="str">
        <f t="shared" si="51"/>
        <v/>
      </c>
      <c r="G179" s="45" t="s">
        <v>1212</v>
      </c>
      <c r="H179" s="24" t="str">
        <f t="shared" ref="H179" si="68">IF(F150="","",F150)</f>
        <v/>
      </c>
      <c r="I179" s="45" t="s">
        <v>1213</v>
      </c>
      <c r="J179" s="24" t="str">
        <f t="shared" ref="J179" si="69">IF(G150="","",G150)</f>
        <v/>
      </c>
      <c r="K179" t="str">
        <f t="shared" si="29"/>
        <v>"</v>
      </c>
      <c r="L179" s="48" t="str">
        <f t="shared" si="52"/>
        <v/>
      </c>
      <c r="M179" s="54" t="str">
        <f t="shared" si="30"/>
        <v/>
      </c>
      <c r="N179" s="55" t="str">
        <f t="shared" si="31"/>
        <v/>
      </c>
      <c r="O179" s="26" t="str">
        <f t="shared" si="53"/>
        <v/>
      </c>
      <c r="P179" s="55" t="str">
        <f t="shared" si="32"/>
        <v/>
      </c>
      <c r="Q179" s="26" t="str">
        <f t="shared" si="54"/>
        <v/>
      </c>
      <c r="R179" t="str">
        <f t="shared" si="39"/>
        <v>)],</v>
      </c>
      <c r="S179" s="46" t="str">
        <f t="shared" si="55"/>
        <v/>
      </c>
      <c r="T179" s="45" t="str">
        <f t="shared" si="33"/>
        <v/>
      </c>
      <c r="U179" s="45" t="str">
        <f t="shared" si="34"/>
        <v/>
      </c>
      <c r="V179" s="24" t="str">
        <f t="shared" si="56"/>
        <v/>
      </c>
      <c r="W179" s="45" t="str">
        <f t="shared" si="35"/>
        <v/>
      </c>
      <c r="X179" s="24" t="str">
        <f t="shared" si="57"/>
        <v/>
      </c>
      <c r="Y179" s="24" t="str">
        <f t="shared" si="36"/>
        <v/>
      </c>
      <c r="Z179" t="s">
        <v>1382</v>
      </c>
    </row>
    <row r="180" spans="1:28" ht="24.75" hidden="1" x14ac:dyDescent="0.4">
      <c r="A180" s="13">
        <f t="shared" si="40"/>
        <v>25</v>
      </c>
      <c r="B180" s="14" t="str">
        <f t="shared" si="37"/>
        <v>/* 25*/      [ac("", "cp","")],</v>
      </c>
      <c r="C180" s="14"/>
      <c r="D180" s="14"/>
      <c r="E180" s="44" t="s">
        <v>1211</v>
      </c>
      <c r="F180" s="38" t="str">
        <f t="shared" si="51"/>
        <v/>
      </c>
      <c r="G180" s="44" t="s">
        <v>1212</v>
      </c>
      <c r="H180" s="21" t="str">
        <f>IF(F151="","",F151)</f>
        <v/>
      </c>
      <c r="I180" s="44" t="s">
        <v>1213</v>
      </c>
      <c r="J180" s="21" t="str">
        <f>IF(G151="","",G151)</f>
        <v/>
      </c>
      <c r="K180" t="str">
        <f t="shared" si="29"/>
        <v>"</v>
      </c>
      <c r="L180" s="47" t="str">
        <f t="shared" si="52"/>
        <v/>
      </c>
      <c r="M180" s="52" t="str">
        <f t="shared" si="30"/>
        <v/>
      </c>
      <c r="N180" s="53" t="str">
        <f t="shared" si="31"/>
        <v/>
      </c>
      <c r="O180" s="25" t="str">
        <f t="shared" si="53"/>
        <v/>
      </c>
      <c r="P180" s="53" t="str">
        <f t="shared" si="32"/>
        <v/>
      </c>
      <c r="Q180" s="25" t="str">
        <f t="shared" si="54"/>
        <v/>
      </c>
      <c r="R180" t="str">
        <f t="shared" si="39"/>
        <v>)],</v>
      </c>
      <c r="S180" s="38" t="str">
        <f t="shared" si="55"/>
        <v/>
      </c>
      <c r="T180" s="44" t="str">
        <f t="shared" si="33"/>
        <v/>
      </c>
      <c r="U180" s="44" t="str">
        <f t="shared" si="34"/>
        <v/>
      </c>
      <c r="V180" s="21" t="str">
        <f t="shared" si="56"/>
        <v/>
      </c>
      <c r="W180" s="44" t="str">
        <f t="shared" si="35"/>
        <v/>
      </c>
      <c r="X180" s="21" t="str">
        <f t="shared" si="57"/>
        <v/>
      </c>
      <c r="Y180" s="21" t="str">
        <f t="shared" si="36"/>
        <v/>
      </c>
      <c r="Z180" t="s">
        <v>1382</v>
      </c>
    </row>
    <row r="181" spans="1:28" ht="24.75" hidden="1" x14ac:dyDescent="0.4">
      <c r="A181" s="13">
        <f t="shared" si="40"/>
        <v>26</v>
      </c>
      <c r="B181" s="14" t="str">
        <f t="shared" si="37"/>
        <v>/* 26*/      [ac("", "cp","")],</v>
      </c>
      <c r="C181" s="14"/>
      <c r="D181" s="14"/>
      <c r="E181" s="45" t="s">
        <v>1211</v>
      </c>
      <c r="F181" s="46" t="str">
        <f t="shared" si="51"/>
        <v/>
      </c>
      <c r="G181" s="45" t="s">
        <v>1212</v>
      </c>
      <c r="H181" s="24" t="str">
        <f t="shared" ref="H181" si="70">IF(F152="","",F152)</f>
        <v/>
      </c>
      <c r="I181" s="45" t="s">
        <v>1213</v>
      </c>
      <c r="J181" s="24" t="str">
        <f t="shared" ref="J181" si="71">IF(G152="","",G152)</f>
        <v/>
      </c>
      <c r="K181" t="str">
        <f t="shared" si="29"/>
        <v>"</v>
      </c>
      <c r="L181" s="48" t="str">
        <f t="shared" si="52"/>
        <v/>
      </c>
      <c r="M181" s="54" t="str">
        <f t="shared" si="30"/>
        <v/>
      </c>
      <c r="N181" s="55" t="str">
        <f t="shared" si="31"/>
        <v/>
      </c>
      <c r="O181" s="26" t="str">
        <f t="shared" si="53"/>
        <v/>
      </c>
      <c r="P181" s="55" t="str">
        <f t="shared" si="32"/>
        <v/>
      </c>
      <c r="Q181" s="26" t="str">
        <f t="shared" si="54"/>
        <v/>
      </c>
      <c r="R181" t="str">
        <f t="shared" si="39"/>
        <v>)],</v>
      </c>
      <c r="S181" s="46" t="str">
        <f t="shared" si="55"/>
        <v/>
      </c>
      <c r="T181" s="45" t="str">
        <f t="shared" si="33"/>
        <v/>
      </c>
      <c r="U181" s="45" t="str">
        <f t="shared" si="34"/>
        <v/>
      </c>
      <c r="V181" s="24" t="str">
        <f t="shared" si="56"/>
        <v/>
      </c>
      <c r="W181" s="45" t="str">
        <f t="shared" si="35"/>
        <v/>
      </c>
      <c r="X181" s="24" t="str">
        <f t="shared" si="57"/>
        <v/>
      </c>
      <c r="Y181" s="24" t="str">
        <f t="shared" si="36"/>
        <v/>
      </c>
      <c r="Z181" t="s">
        <v>1382</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4" outlineLevelRow="1" x14ac:dyDescent="0.4"/>
  <cols>
    <col min="1" max="1" width="9.14062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NADIE DEMOS OCASIÓN DE TROPIE</v>
      </c>
    </row>
    <row r="12" spans="2:3" x14ac:dyDescent="0.4">
      <c r="B12" s="12" t="str">
        <f>_xlfn.CONCAT("const NOMBREDELCANTO = ","""",C12,"""",";")</f>
        <v>const NOMBREDELCANTO = "A NADIE DEMOS OCASIÓN DE TROPIEZO";</v>
      </c>
      <c r="C12" s="13" t="s">
        <v>1258</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75" x14ac:dyDescent="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75" x14ac:dyDescent="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75" x14ac:dyDescent="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75" x14ac:dyDescent="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75" x14ac:dyDescent="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75" x14ac:dyDescent="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75" x14ac:dyDescent="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75" x14ac:dyDescent="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75" x14ac:dyDescent="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75" x14ac:dyDescent="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75" x14ac:dyDescent="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75" x14ac:dyDescent="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75" x14ac:dyDescent="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75" x14ac:dyDescent="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75" x14ac:dyDescent="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75" outlineLevel="1" x14ac:dyDescent="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75" outlineLevel="1" x14ac:dyDescent="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75" outlineLevel="1" x14ac:dyDescent="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75" outlineLevel="1" x14ac:dyDescent="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75" outlineLevel="1" x14ac:dyDescent="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75" outlineLevel="1" x14ac:dyDescent="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75" outlineLevel="1" x14ac:dyDescent="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75" outlineLevel="1" x14ac:dyDescent="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75" outlineLevel="1" x14ac:dyDescent="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75" outlineLevel="1" x14ac:dyDescent="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6.25" x14ac:dyDescent="0.4">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6.25" x14ac:dyDescent="0.4">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6.25" x14ac:dyDescent="0.4">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6.25" x14ac:dyDescent="0.4">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6.25" x14ac:dyDescent="0.4">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6.25" x14ac:dyDescent="0.4">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6.25" x14ac:dyDescent="0.4">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6.25" x14ac:dyDescent="0.4">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6.25" x14ac:dyDescent="0.4">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6.25" x14ac:dyDescent="0.4">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6.25" x14ac:dyDescent="0.4">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6.25" x14ac:dyDescent="0.4">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6.25" x14ac:dyDescent="0.4">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6.25" x14ac:dyDescent="0.4">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6.25" x14ac:dyDescent="0.4">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6.25" x14ac:dyDescent="0.4">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6.25" x14ac:dyDescent="0.4">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6.25" hidden="1" x14ac:dyDescent="0.4">
      <c r="A106" s="13">
        <f t="shared" si="27"/>
        <v>21</v>
      </c>
      <c r="B106" s="14" t="str">
        <f t="shared" si="29"/>
        <v>/* 21 */        "",</v>
      </c>
      <c r="E106" s="32"/>
      <c r="F106" s="33"/>
      <c r="G106" s="34"/>
      <c r="H106" s="30"/>
      <c r="I106" s="27"/>
      <c r="J106" s="28"/>
      <c r="K106" s="32"/>
      <c r="L106" s="33"/>
      <c r="M106" s="34"/>
      <c r="O106"/>
    </row>
    <row r="107" spans="1:18" ht="26.25" hidden="1" x14ac:dyDescent="0.4">
      <c r="A107" s="13">
        <f t="shared" si="27"/>
        <v>22</v>
      </c>
      <c r="B107" s="14" t="str">
        <f t="shared" si="29"/>
        <v>/* 22 */        "",</v>
      </c>
      <c r="E107" s="35"/>
      <c r="F107" s="37"/>
      <c r="G107" s="37"/>
      <c r="H107" s="31"/>
      <c r="I107" s="29"/>
      <c r="J107" s="29"/>
      <c r="K107" s="35"/>
      <c r="L107" s="37"/>
      <c r="M107" s="37"/>
      <c r="O107"/>
    </row>
    <row r="108" spans="1:18" ht="26.25" hidden="1" x14ac:dyDescent="0.4">
      <c r="A108" s="13">
        <f t="shared" si="27"/>
        <v>23</v>
      </c>
      <c r="B108" s="14" t="str">
        <f t="shared" si="29"/>
        <v>/* 23 */        "",</v>
      </c>
      <c r="E108" s="32"/>
      <c r="F108" s="33"/>
      <c r="G108" s="34"/>
      <c r="H108" s="30"/>
      <c r="I108" s="27"/>
      <c r="J108" s="28"/>
      <c r="K108" s="32"/>
      <c r="L108" s="33"/>
      <c r="M108" s="34"/>
      <c r="O108"/>
    </row>
    <row r="109" spans="1:18" ht="26.25" hidden="1" x14ac:dyDescent="0.4">
      <c r="A109" s="13">
        <f t="shared" si="27"/>
        <v>24</v>
      </c>
      <c r="B109" s="14" t="str">
        <f t="shared" si="29"/>
        <v>/* 24 */        "",</v>
      </c>
      <c r="E109" s="35"/>
      <c r="F109" s="37"/>
      <c r="G109" s="37"/>
      <c r="H109" s="31"/>
      <c r="I109" s="29"/>
      <c r="J109" s="29"/>
      <c r="K109" s="35"/>
      <c r="L109" s="37"/>
      <c r="M109" s="37"/>
      <c r="O109"/>
    </row>
    <row r="110" spans="1:18" ht="26.25" hidden="1" x14ac:dyDescent="0.4">
      <c r="A110" s="13">
        <f t="shared" si="27"/>
        <v>25</v>
      </c>
      <c r="B110" s="14" t="str">
        <f t="shared" si="29"/>
        <v>/* 25 */        "",</v>
      </c>
      <c r="E110" s="32"/>
      <c r="F110" s="33"/>
      <c r="G110" s="34"/>
      <c r="H110" s="30"/>
      <c r="I110" s="27"/>
      <c r="J110" s="28"/>
      <c r="K110" s="32"/>
      <c r="L110" s="33"/>
      <c r="M110" s="34"/>
      <c r="O110"/>
    </row>
    <row r="111" spans="1:18" ht="26.25" hidden="1" x14ac:dyDescent="0.4">
      <c r="A111" s="13">
        <f t="shared" si="27"/>
        <v>26</v>
      </c>
      <c r="B111" s="14" t="str">
        <f t="shared" si="29"/>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75" x14ac:dyDescent="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75" x14ac:dyDescent="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75" x14ac:dyDescent="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75" x14ac:dyDescent="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75" x14ac:dyDescent="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75" x14ac:dyDescent="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75" x14ac:dyDescent="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75" x14ac:dyDescent="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75" x14ac:dyDescent="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75" x14ac:dyDescent="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75" x14ac:dyDescent="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75" x14ac:dyDescent="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75" x14ac:dyDescent="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75" x14ac:dyDescent="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75" x14ac:dyDescent="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75" x14ac:dyDescent="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75" x14ac:dyDescent="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75" x14ac:dyDescent="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75" x14ac:dyDescent="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75" hidden="1" x14ac:dyDescent="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75" hidden="1" x14ac:dyDescent="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75" hidden="1" x14ac:dyDescent="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75" hidden="1" x14ac:dyDescent="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75" hidden="1" x14ac:dyDescent="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75" hidden="1" x14ac:dyDescent="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TI, SEÑOR, EN MI CLAMOR IMPLO</v>
      </c>
    </row>
    <row r="12" spans="2:3" x14ac:dyDescent="0.4">
      <c r="B12" s="12" t="str">
        <f>_xlfn.CONCAT("const NOMBREDELCANTO = ","""",C12,"""",";")</f>
        <v>const NOMBREDELCANTO = "A TI, SEÑOR, EN MI CLAMOR IMPLORO ";</v>
      </c>
      <c r="C12" s="13" t="s">
        <v>1259</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75" x14ac:dyDescent="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75" x14ac:dyDescent="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75" x14ac:dyDescent="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75" x14ac:dyDescent="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75" x14ac:dyDescent="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75" x14ac:dyDescent="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75" x14ac:dyDescent="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75" x14ac:dyDescent="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75" x14ac:dyDescent="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75" x14ac:dyDescent="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75" x14ac:dyDescent="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75" x14ac:dyDescent="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75" x14ac:dyDescent="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75" x14ac:dyDescent="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75" x14ac:dyDescent="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75" outlineLevel="1" x14ac:dyDescent="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75" outlineLevel="1" x14ac:dyDescent="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75" outlineLevel="1" x14ac:dyDescent="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75" outlineLevel="1" x14ac:dyDescent="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75" outlineLevel="1" x14ac:dyDescent="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75" outlineLevel="1" x14ac:dyDescent="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75" outlineLevel="1" x14ac:dyDescent="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75" outlineLevel="1" x14ac:dyDescent="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75" outlineLevel="1" x14ac:dyDescent="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75" outlineLevel="1" x14ac:dyDescent="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6.25" x14ac:dyDescent="0.4">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6.25" x14ac:dyDescent="0.4">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6.25" x14ac:dyDescent="0.4">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6.25" x14ac:dyDescent="0.4">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6.25" x14ac:dyDescent="0.4">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6.25" x14ac:dyDescent="0.4">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6.25" x14ac:dyDescent="0.4">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6.25" x14ac:dyDescent="0.4">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6.25" x14ac:dyDescent="0.4">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6.25" x14ac:dyDescent="0.4">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6.25" x14ac:dyDescent="0.4">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6.25" x14ac:dyDescent="0.4">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6.25" x14ac:dyDescent="0.4">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6.25" x14ac:dyDescent="0.4">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6.25" x14ac:dyDescent="0.4">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6.25" x14ac:dyDescent="0.4">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6.25" x14ac:dyDescent="0.4">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6.25" hidden="1" x14ac:dyDescent="0.4">
      <c r="A106" s="13">
        <f t="shared" si="25"/>
        <v>21</v>
      </c>
      <c r="B106" s="14" t="str">
        <f t="shared" si="27"/>
        <v>/* 21 */        "",</v>
      </c>
      <c r="E106" s="32"/>
      <c r="F106" s="33"/>
      <c r="G106" s="34"/>
      <c r="H106" s="30"/>
      <c r="I106" s="27"/>
      <c r="J106" s="28"/>
      <c r="K106" s="32"/>
      <c r="L106" s="33"/>
      <c r="M106" s="34"/>
      <c r="O106"/>
    </row>
    <row r="107" spans="1:18" ht="26.25" hidden="1" x14ac:dyDescent="0.4">
      <c r="A107" s="13">
        <f t="shared" si="25"/>
        <v>22</v>
      </c>
      <c r="B107" s="14" t="str">
        <f t="shared" si="27"/>
        <v>/* 22 */        "",</v>
      </c>
      <c r="E107" s="35"/>
      <c r="F107" s="37"/>
      <c r="G107" s="37"/>
      <c r="H107" s="31"/>
      <c r="I107" s="29"/>
      <c r="J107" s="29"/>
      <c r="K107" s="35"/>
      <c r="L107" s="37"/>
      <c r="M107" s="37"/>
      <c r="O107"/>
    </row>
    <row r="108" spans="1:18" ht="26.25" hidden="1" x14ac:dyDescent="0.4">
      <c r="A108" s="13">
        <f t="shared" si="25"/>
        <v>23</v>
      </c>
      <c r="B108" s="14" t="str">
        <f t="shared" si="27"/>
        <v>/* 23 */        "",</v>
      </c>
      <c r="E108" s="32"/>
      <c r="F108" s="33"/>
      <c r="G108" s="34"/>
      <c r="H108" s="30"/>
      <c r="I108" s="27"/>
      <c r="J108" s="28"/>
      <c r="K108" s="32"/>
      <c r="L108" s="33"/>
      <c r="M108" s="34"/>
      <c r="O108"/>
    </row>
    <row r="109" spans="1:18" ht="26.25" hidden="1" x14ac:dyDescent="0.4">
      <c r="A109" s="13">
        <f t="shared" si="25"/>
        <v>24</v>
      </c>
      <c r="B109" s="14" t="str">
        <f t="shared" si="27"/>
        <v>/* 24 */        "",</v>
      </c>
      <c r="E109" s="35"/>
      <c r="F109" s="37"/>
      <c r="G109" s="37"/>
      <c r="H109" s="31"/>
      <c r="I109" s="29"/>
      <c r="J109" s="29"/>
      <c r="K109" s="35"/>
      <c r="L109" s="37"/>
      <c r="M109" s="37"/>
      <c r="O109"/>
    </row>
    <row r="110" spans="1:18" ht="26.25" hidden="1" x14ac:dyDescent="0.4">
      <c r="A110" s="13">
        <f t="shared" si="25"/>
        <v>25</v>
      </c>
      <c r="B110" s="14" t="str">
        <f t="shared" si="27"/>
        <v>/* 25 */        "",</v>
      </c>
      <c r="E110" s="32"/>
      <c r="F110" s="33"/>
      <c r="G110" s="34"/>
      <c r="H110" s="30"/>
      <c r="I110" s="27"/>
      <c r="J110" s="28"/>
      <c r="K110" s="32"/>
      <c r="L110" s="33"/>
      <c r="M110" s="34"/>
      <c r="O110"/>
    </row>
    <row r="111" spans="1:18" ht="26.25" hidden="1" x14ac:dyDescent="0.4">
      <c r="A111" s="13">
        <f t="shared" si="25"/>
        <v>26</v>
      </c>
      <c r="B111" s="14" t="str">
        <f t="shared" si="27"/>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75" x14ac:dyDescent="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75" x14ac:dyDescent="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75" x14ac:dyDescent="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75" x14ac:dyDescent="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75" x14ac:dyDescent="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75" x14ac:dyDescent="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75" x14ac:dyDescent="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75" x14ac:dyDescent="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75" x14ac:dyDescent="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75" x14ac:dyDescent="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75" x14ac:dyDescent="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75" x14ac:dyDescent="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75" x14ac:dyDescent="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75" x14ac:dyDescent="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75" x14ac:dyDescent="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75" x14ac:dyDescent="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75" x14ac:dyDescent="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75" x14ac:dyDescent="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75" x14ac:dyDescent="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75" hidden="1" x14ac:dyDescent="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75" hidden="1" x14ac:dyDescent="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75" hidden="1" x14ac:dyDescent="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75" hidden="1" x14ac:dyDescent="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75" hidden="1" x14ac:dyDescent="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75" hidden="1" x14ac:dyDescent="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tabSelected="1" zoomScale="130" zoomScaleNormal="130" workbookViewId="0">
      <pane xSplit="1" ySplit="1" topLeftCell="B62" activePane="bottomRight" state="frozen"/>
      <selection pane="topRight" activeCell="B1" sqref="B1"/>
      <selection pane="bottomLeft" activeCell="A2" sqref="A2"/>
      <selection pane="bottomRight" activeCell="C123" sqref="C123"/>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find!B14</f>
        <v>atilevantomisojos</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123 (122)",</v>
      </c>
      <c r="C58" s="13" t="str">
        <f>find!E14</f>
        <v>Salmo 123 (122)</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"Como los ojos de los siervos miran a las manos de sus señores,",</v>
      </c>
      <c r="C64" s="13" t="s">
        <v>1401</v>
      </c>
      <c r="D64" s="13">
        <v>1</v>
      </c>
      <c r="E64" s="32" t="s">
        <v>1178</v>
      </c>
      <c r="F64" s="33">
        <v>14</v>
      </c>
      <c r="G64" s="34" t="s">
        <v>1214</v>
      </c>
      <c r="H64" s="30" t="s">
        <v>1123</v>
      </c>
      <c r="I64" s="27">
        <v>430</v>
      </c>
      <c r="J64" s="28">
        <v>7</v>
      </c>
      <c r="K64" s="32"/>
      <c r="L64" s="33"/>
      <c r="M64" s="34"/>
      <c r="O64"/>
      <c r="Q64" s="15"/>
      <c r="S64" s="22"/>
    </row>
    <row r="65" spans="1:19" ht="26.25" x14ac:dyDescent="0.4">
      <c r="A65" s="13">
        <f>+A64+1</f>
        <v>2</v>
      </c>
      <c r="B65" s="14" t="str">
        <f>_xlfn.CONCAT("/* ",A65," */", "        ","""", C65,"""",",")</f>
        <v>/* 2 */        "como los ojos de la esclava a las manos de su señora,",</v>
      </c>
      <c r="C65" s="13" t="s">
        <v>1390</v>
      </c>
      <c r="D65" s="13">
        <v>2</v>
      </c>
      <c r="E65" s="35" t="s">
        <v>1217</v>
      </c>
      <c r="F65" s="36">
        <v>14</v>
      </c>
      <c r="G65" s="37" t="s">
        <v>1214</v>
      </c>
      <c r="H65" s="31" t="s">
        <v>1123</v>
      </c>
      <c r="I65" s="29">
        <v>230</v>
      </c>
      <c r="J65" s="29">
        <v>7</v>
      </c>
      <c r="K65" s="35"/>
      <c r="L65" s="37"/>
      <c r="M65" s="37"/>
      <c r="O65"/>
      <c r="Q65" s="15"/>
      <c r="S65" s="22"/>
    </row>
    <row r="66" spans="1:19" ht="26.25" x14ac:dyDescent="0.4">
      <c r="A66" s="13">
        <f t="shared" ref="A66:A90" si="0">+A65+1</f>
        <v>3</v>
      </c>
      <c r="B66" s="14" t="str">
        <f>_xlfn.CONCAT("/* ",A66," */", "        ","""", C66,"""",",")</f>
        <v>/* 3 */        "así nuestros ojos miran al Señor,",</v>
      </c>
      <c r="C66" s="13" t="s">
        <v>1391</v>
      </c>
      <c r="D66" s="13">
        <v>3</v>
      </c>
      <c r="E66" s="32" t="s">
        <v>1402</v>
      </c>
      <c r="F66" s="33">
        <v>14</v>
      </c>
      <c r="G66" s="34">
        <v>7</v>
      </c>
      <c r="H66" s="30" t="s">
        <v>1123</v>
      </c>
      <c r="I66" s="27">
        <v>230</v>
      </c>
      <c r="J66" s="28">
        <v>7</v>
      </c>
      <c r="K66" s="32"/>
      <c r="L66" s="33"/>
      <c r="M66" s="34"/>
      <c r="O66"/>
      <c r="Q66" s="15"/>
      <c r="S66" s="22"/>
    </row>
    <row r="67" spans="1:19" ht="26.25" x14ac:dyDescent="0.4">
      <c r="A67" s="13">
        <f t="shared" si="0"/>
        <v>4</v>
      </c>
      <c r="B67" s="14" t="str">
        <f t="shared" ref="B67:B90" si="1">_xlfn.CONCAT("/* ",A67," */", "        ","""", C67,"""",",")</f>
        <v>/* 4 */        "esperando que tenga piedad, esperando que tenga piedad.",</v>
      </c>
      <c r="C67" s="13" t="s">
        <v>1392</v>
      </c>
      <c r="D67" s="13">
        <v>4</v>
      </c>
      <c r="E67" s="35" t="s">
        <v>1402</v>
      </c>
      <c r="F67" s="36">
        <v>14</v>
      </c>
      <c r="G67" s="37">
        <v>7</v>
      </c>
      <c r="H67" s="31" t="s">
        <v>1123</v>
      </c>
      <c r="I67" s="29">
        <v>230</v>
      </c>
      <c r="J67" s="29">
        <v>7</v>
      </c>
      <c r="K67" s="35" t="s">
        <v>1402</v>
      </c>
      <c r="L67" s="37">
        <v>350</v>
      </c>
      <c r="M67" s="37">
        <v>7</v>
      </c>
      <c r="N67" s="42" t="s">
        <v>1123</v>
      </c>
      <c r="O67">
        <v>400</v>
      </c>
      <c r="P67" s="51">
        <v>7</v>
      </c>
      <c r="Q67" s="15"/>
      <c r="S67" s="22"/>
    </row>
    <row r="68" spans="1:19" ht="26.25" hidden="1" x14ac:dyDescent="0.4">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6.25" hidden="1" x14ac:dyDescent="0.4">
      <c r="A69" s="13">
        <f t="shared" si="0"/>
        <v>6</v>
      </c>
      <c r="B69" s="14" t="str">
        <f t="shared" si="1"/>
        <v>/* 6 */        "",</v>
      </c>
      <c r="D69" s="13">
        <v>6</v>
      </c>
      <c r="E69" s="35" t="s">
        <v>1117</v>
      </c>
      <c r="F69" s="36">
        <v>14</v>
      </c>
      <c r="G69" s="37"/>
      <c r="H69" s="31"/>
      <c r="I69" s="29"/>
      <c r="J69" s="29"/>
      <c r="K69" s="35"/>
      <c r="L69" s="37"/>
      <c r="M69" s="37"/>
      <c r="O69"/>
      <c r="Q69" s="15"/>
      <c r="S69" s="22"/>
    </row>
    <row r="70" spans="1:19" ht="26.25" hidden="1" x14ac:dyDescent="0.4">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6.25" hidden="1" x14ac:dyDescent="0.4">
      <c r="A71" s="13">
        <f t="shared" si="0"/>
        <v>8</v>
      </c>
      <c r="B71" s="14" t="str">
        <f t="shared" si="1"/>
        <v>/* 8 */        "",</v>
      </c>
      <c r="D71" s="13">
        <v>8</v>
      </c>
      <c r="E71" s="35" t="s">
        <v>1178</v>
      </c>
      <c r="F71" s="36">
        <v>14</v>
      </c>
      <c r="G71" s="37" t="s">
        <v>1215</v>
      </c>
      <c r="H71" s="31"/>
      <c r="I71" s="29"/>
      <c r="J71" s="29"/>
      <c r="K71" s="35"/>
      <c r="L71" s="37"/>
      <c r="M71" s="37"/>
      <c r="O71"/>
      <c r="Q71" s="15"/>
      <c r="S71" s="22"/>
    </row>
    <row r="72" spans="1:19" ht="26.25" hidden="1" x14ac:dyDescent="0.4">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6.25" hidden="1" x14ac:dyDescent="0.4">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1382</v>
      </c>
    </row>
    <row r="97" spans="1:26" ht="24.75" x14ac:dyDescent="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75" x14ac:dyDescent="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75" x14ac:dyDescent="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1382</v>
      </c>
    </row>
    <row r="100" spans="1:26" ht="24.75" hidden="1" x14ac:dyDescent="0.4">
      <c r="A100" s="13">
        <f>+A99+1</f>
        <v>5</v>
      </c>
      <c r="B100" s="14" t="str">
        <f t="shared" si="15"/>
        <v>/* 5*/      [ac("Re", "cp14","m9"), ac("Fa","cp480","")],</v>
      </c>
      <c r="C100" s="14"/>
      <c r="D100" s="14">
        <f>+D99+1</f>
        <v>5</v>
      </c>
      <c r="E100" s="39" t="s">
        <v>1211</v>
      </c>
      <c r="F100" s="21" t="str">
        <f>E68</f>
        <v>Re</v>
      </c>
      <c r="G100" s="39" t="s">
        <v>1212</v>
      </c>
      <c r="H100" s="21">
        <f>F68</f>
        <v>14</v>
      </c>
      <c r="I100" s="39" t="s">
        <v>1213</v>
      </c>
      <c r="J100" s="21" t="str">
        <f>IF(G68="","",G68)</f>
        <v>m9</v>
      </c>
      <c r="K100" t="str">
        <f t="shared" si="4"/>
        <v>"), ac("</v>
      </c>
      <c r="L100" s="47" t="str">
        <f>IF(H68="","",H68)</f>
        <v>Fa</v>
      </c>
      <c r="M100" s="52" t="str">
        <f t="shared" si="6"/>
        <v>","</v>
      </c>
      <c r="N100" s="53" t="str">
        <f t="shared" si="7"/>
        <v>cp</v>
      </c>
      <c r="O100" s="25">
        <f>IF(I68="","",I68)</f>
        <v>480</v>
      </c>
      <c r="P100" s="49" t="str">
        <f t="shared" si="9"/>
        <v>","</v>
      </c>
      <c r="Q100" s="25" t="str">
        <f>IF(J68="","",J68)</f>
        <v/>
      </c>
      <c r="R100" t="str">
        <f>IF(S100="",IF(L100="",")],",""")],"),"), ac(")</f>
        <v>")],</v>
      </c>
      <c r="S100" s="17" t="str">
        <f>IF(K68="","",K68)</f>
        <v/>
      </c>
      <c r="T100" s="17" t="str">
        <f t="shared" si="11"/>
        <v/>
      </c>
      <c r="U100" s="17" t="str">
        <f t="shared" si="12"/>
        <v/>
      </c>
      <c r="V100" s="17" t="str">
        <f>IF(L68="","",L68)</f>
        <v/>
      </c>
      <c r="W100" s="17" t="str">
        <f t="shared" si="13"/>
        <v/>
      </c>
      <c r="X100" s="17" t="str">
        <f>IF(M68="","",M68)</f>
        <v/>
      </c>
      <c r="Y100" s="17" t="str">
        <f t="shared" si="14"/>
        <v/>
      </c>
      <c r="Z100" t="s">
        <v>1382</v>
      </c>
    </row>
    <row r="101" spans="1:26" ht="24.75" hidden="1" x14ac:dyDescent="0.4">
      <c r="A101" s="13">
        <f t="shared" si="20"/>
        <v>6</v>
      </c>
      <c r="B101" s="14" t="str">
        <f t="shared" si="15"/>
        <v>/* 6*/      [ac("Mi", "cp14","")],</v>
      </c>
      <c r="C101" s="14"/>
      <c r="D101" s="14">
        <f t="shared" si="22"/>
        <v>6</v>
      </c>
      <c r="E101" s="40" t="s">
        <v>1211</v>
      </c>
      <c r="F101" s="24" t="str">
        <f>E69</f>
        <v>Mi</v>
      </c>
      <c r="G101" s="40" t="s">
        <v>1212</v>
      </c>
      <c r="H101" s="24">
        <f>F69</f>
        <v>14</v>
      </c>
      <c r="I101" s="40" t="s">
        <v>1213</v>
      </c>
      <c r="J101" s="24" t="str">
        <f>IF(G69="","",G69)</f>
        <v/>
      </c>
      <c r="K101" t="str">
        <f t="shared" si="4"/>
        <v>"</v>
      </c>
      <c r="L101" s="48" t="str">
        <f>IF(H69="","",H69)</f>
        <v/>
      </c>
      <c r="M101" s="54" t="str">
        <f t="shared" si="6"/>
        <v/>
      </c>
      <c r="N101" s="55" t="str">
        <f t="shared" si="7"/>
        <v/>
      </c>
      <c r="O101" s="26" t="str">
        <f>IF(I69="","",I69)</f>
        <v/>
      </c>
      <c r="P101" s="41" t="str">
        <f t="shared" si="9"/>
        <v/>
      </c>
      <c r="Q101" s="26" t="str">
        <f>IF(J69="","",J69)</f>
        <v/>
      </c>
      <c r="R101" t="str">
        <f t="shared" ref="R101:R122" si="23">IF(S101="",IF(L101="",")],",""")],"),"), ac(")</f>
        <v>)],</v>
      </c>
      <c r="S101" s="18" t="str">
        <f>IF(K69="","",K69)</f>
        <v/>
      </c>
      <c r="T101" s="18" t="str">
        <f t="shared" si="11"/>
        <v/>
      </c>
      <c r="U101" s="18" t="str">
        <f t="shared" si="12"/>
        <v/>
      </c>
      <c r="V101" s="18" t="str">
        <f>IF(L69="","",L69)</f>
        <v/>
      </c>
      <c r="W101" s="18" t="str">
        <f t="shared" si="13"/>
        <v/>
      </c>
      <c r="X101" s="18" t="str">
        <f>IF(M69="","",M69)</f>
        <v/>
      </c>
      <c r="Y101" s="18" t="str">
        <f t="shared" si="14"/>
        <v/>
      </c>
      <c r="Z101" t="s">
        <v>1382</v>
      </c>
    </row>
    <row r="102" spans="1:26" ht="24.75" hidden="1" x14ac:dyDescent="0.4">
      <c r="A102" s="13">
        <f t="shared" si="20"/>
        <v>7</v>
      </c>
      <c r="B102" s="14" t="str">
        <f t="shared" si="15"/>
        <v>/* 7*/      [ac("La", "cp14","m"), ac("La","cp480","7")],</v>
      </c>
      <c r="C102" s="14"/>
      <c r="D102" s="14">
        <f t="shared" si="22"/>
        <v>7</v>
      </c>
      <c r="E102" s="39" t="s">
        <v>1211</v>
      </c>
      <c r="F102" s="21" t="str">
        <f>E70</f>
        <v>La</v>
      </c>
      <c r="G102" s="39" t="s">
        <v>1212</v>
      </c>
      <c r="H102" s="21">
        <f>F70</f>
        <v>14</v>
      </c>
      <c r="I102" s="39" t="s">
        <v>1213</v>
      </c>
      <c r="J102" s="21" t="str">
        <f>IF(G70="","",G70)</f>
        <v>m</v>
      </c>
      <c r="K102" t="str">
        <f t="shared" si="4"/>
        <v>"), ac("</v>
      </c>
      <c r="L102" s="47" t="str">
        <f>IF(H70="","",H70)</f>
        <v>La</v>
      </c>
      <c r="M102" s="52" t="str">
        <f t="shared" si="6"/>
        <v>","</v>
      </c>
      <c r="N102" s="53" t="str">
        <f t="shared" si="7"/>
        <v>cp</v>
      </c>
      <c r="O102" s="25">
        <f>IF(I70="","",I70)</f>
        <v>480</v>
      </c>
      <c r="P102" s="49" t="str">
        <f t="shared" si="9"/>
        <v>","</v>
      </c>
      <c r="Q102" s="25">
        <f>IF(J70="","",J70)</f>
        <v>7</v>
      </c>
      <c r="R102" t="str">
        <f t="shared" si="23"/>
        <v>")],</v>
      </c>
      <c r="S102" s="17" t="str">
        <f>IF(K70="","",K70)</f>
        <v/>
      </c>
      <c r="T102" s="17" t="str">
        <f t="shared" si="11"/>
        <v/>
      </c>
      <c r="U102" s="17" t="str">
        <f t="shared" si="12"/>
        <v/>
      </c>
      <c r="V102" s="17" t="str">
        <f>IF(L70="","",L70)</f>
        <v/>
      </c>
      <c r="W102" s="17" t="str">
        <f t="shared" si="13"/>
        <v/>
      </c>
      <c r="X102" s="17" t="str">
        <f>IF(M70="","",M70)</f>
        <v/>
      </c>
      <c r="Y102" s="17" t="str">
        <f t="shared" si="14"/>
        <v/>
      </c>
      <c r="Z102" t="s">
        <v>1382</v>
      </c>
    </row>
    <row r="103" spans="1:26" ht="24.75" hidden="1" x14ac:dyDescent="0.4">
      <c r="A103" s="13">
        <f t="shared" si="20"/>
        <v>8</v>
      </c>
      <c r="B103" s="14" t="str">
        <f t="shared" si="15"/>
        <v>/* 8*/      [ac("Re", "cp14","m9")],</v>
      </c>
      <c r="C103" s="14"/>
      <c r="D103" s="14">
        <f t="shared" si="22"/>
        <v>8</v>
      </c>
      <c r="E103" s="40" t="s">
        <v>1211</v>
      </c>
      <c r="F103" s="24" t="str">
        <f>E71</f>
        <v>Re</v>
      </c>
      <c r="G103" s="40" t="s">
        <v>1212</v>
      </c>
      <c r="H103" s="24">
        <f>F71</f>
        <v>14</v>
      </c>
      <c r="I103" s="40" t="s">
        <v>1213</v>
      </c>
      <c r="J103" s="24" t="str">
        <f>IF(G71="","",G71)</f>
        <v>m9</v>
      </c>
      <c r="K103" t="str">
        <f t="shared" si="4"/>
        <v>"</v>
      </c>
      <c r="L103" s="48" t="str">
        <f>IF(H71="","",H71)</f>
        <v/>
      </c>
      <c r="M103" s="54" t="str">
        <f t="shared" si="6"/>
        <v/>
      </c>
      <c r="N103" s="55" t="str">
        <f t="shared" si="7"/>
        <v/>
      </c>
      <c r="O103" s="26" t="str">
        <f>IF(I71="","",I71)</f>
        <v/>
      </c>
      <c r="P103" s="41" t="str">
        <f t="shared" si="9"/>
        <v/>
      </c>
      <c r="Q103" s="26" t="str">
        <f>IF(J71="","",J71)</f>
        <v/>
      </c>
      <c r="R103" t="str">
        <f t="shared" si="23"/>
        <v>)],</v>
      </c>
      <c r="S103" s="18" t="str">
        <f>IF(K71="","",K71)</f>
        <v/>
      </c>
      <c r="T103" s="18" t="str">
        <f t="shared" si="11"/>
        <v/>
      </c>
      <c r="U103" s="18" t="str">
        <f t="shared" si="12"/>
        <v/>
      </c>
      <c r="V103" s="18" t="str">
        <f>IF(L71="","",L71)</f>
        <v/>
      </c>
      <c r="W103" s="18" t="str">
        <f t="shared" si="13"/>
        <v/>
      </c>
      <c r="X103" s="18" t="str">
        <f>IF(M71="","",M71)</f>
        <v/>
      </c>
      <c r="Y103" s="18" t="str">
        <f t="shared" si="14"/>
        <v/>
      </c>
      <c r="Z103" t="s">
        <v>1382</v>
      </c>
    </row>
    <row r="104" spans="1:26" ht="24.75" hidden="1" x14ac:dyDescent="0.4">
      <c r="A104" s="13">
        <f>+A103+1</f>
        <v>9</v>
      </c>
      <c r="B104" s="14" t="str">
        <f t="shared" si="15"/>
        <v>/* 9*/      [ac("Fa", "cp14","maj7"), ac("Mi","cp480","")],</v>
      </c>
      <c r="C104" s="14"/>
      <c r="D104" s="14">
        <f>+D103+1</f>
        <v>9</v>
      </c>
      <c r="E104" s="39" t="s">
        <v>1211</v>
      </c>
      <c r="F104" s="21" t="str">
        <f>E72</f>
        <v>Fa</v>
      </c>
      <c r="G104" s="39" t="s">
        <v>1212</v>
      </c>
      <c r="H104" s="21">
        <f>F72</f>
        <v>14</v>
      </c>
      <c r="I104" s="39" t="s">
        <v>1213</v>
      </c>
      <c r="J104" s="21" t="str">
        <f>IF(G72="","",G72)</f>
        <v>maj7</v>
      </c>
      <c r="K104" t="str">
        <f t="shared" si="4"/>
        <v>"), ac("</v>
      </c>
      <c r="L104" s="47" t="str">
        <f>IF(H72="","",H72)</f>
        <v>Mi</v>
      </c>
      <c r="M104" s="52" t="str">
        <f t="shared" si="6"/>
        <v>","</v>
      </c>
      <c r="N104" s="53" t="str">
        <f t="shared" si="7"/>
        <v>cp</v>
      </c>
      <c r="O104" s="25">
        <f>IF(I72="","",I72)</f>
        <v>480</v>
      </c>
      <c r="P104" s="49" t="str">
        <f t="shared" si="9"/>
        <v>","</v>
      </c>
      <c r="Q104" s="25" t="str">
        <f>IF(J72="","",J72)</f>
        <v/>
      </c>
      <c r="R104" t="str">
        <f t="shared" si="23"/>
        <v>")],</v>
      </c>
      <c r="S104" s="17" t="str">
        <f>IF(K72="","",K72)</f>
        <v/>
      </c>
      <c r="T104" s="17" t="str">
        <f t="shared" si="11"/>
        <v/>
      </c>
      <c r="U104" s="17" t="str">
        <f t="shared" si="12"/>
        <v/>
      </c>
      <c r="V104" s="17" t="str">
        <f>IF(L72="","",L72)</f>
        <v/>
      </c>
      <c r="W104" s="17" t="str">
        <f t="shared" si="13"/>
        <v/>
      </c>
      <c r="X104" s="17" t="str">
        <f>IF(M72="","",M72)</f>
        <v/>
      </c>
      <c r="Y104" s="17" t="str">
        <f t="shared" si="14"/>
        <v/>
      </c>
      <c r="Z104" t="s">
        <v>1382</v>
      </c>
    </row>
    <row r="105" spans="1:26" ht="24.75" hidden="1" x14ac:dyDescent="0.4">
      <c r="A105" s="13">
        <f t="shared" si="20"/>
        <v>10</v>
      </c>
      <c r="B105" s="14" t="str">
        <f t="shared" si="15"/>
        <v>/* 10*/      [ac("Re", "cp14","m9"), ac("Fa","cp350","), ac(Mi","cp480","")],</v>
      </c>
      <c r="C105" s="14"/>
      <c r="D105" s="14">
        <f t="shared" si="22"/>
        <v>10</v>
      </c>
      <c r="E105" s="40" t="s">
        <v>1211</v>
      </c>
      <c r="F105" s="24" t="str">
        <f>E73</f>
        <v>Re</v>
      </c>
      <c r="G105" s="40" t="s">
        <v>1212</v>
      </c>
      <c r="H105" s="24">
        <f>F73</f>
        <v>14</v>
      </c>
      <c r="I105" s="40" t="s">
        <v>1213</v>
      </c>
      <c r="J105" s="24" t="str">
        <f>IF(G73="","",G73)</f>
        <v>m9</v>
      </c>
      <c r="K105" t="str">
        <f>IF(L105="","""","""), ac(""")</f>
        <v>"), ac("</v>
      </c>
      <c r="L105" s="48" t="str">
        <f>IF(H73="","",H73)</f>
        <v>Fa</v>
      </c>
      <c r="M105" s="54" t="str">
        <f t="shared" si="6"/>
        <v>","</v>
      </c>
      <c r="N105" s="55" t="str">
        <f t="shared" si="7"/>
        <v>cp</v>
      </c>
      <c r="O105" s="26">
        <f>IF(I73="","",I73)</f>
        <v>350</v>
      </c>
      <c r="P105" s="41" t="str">
        <f t="shared" si="9"/>
        <v>","</v>
      </c>
      <c r="Q105" s="26" t="str">
        <f>IF(J73="","",J73)</f>
        <v/>
      </c>
      <c r="R105" t="str">
        <f t="shared" si="23"/>
        <v>), ac(</v>
      </c>
      <c r="S105" s="18" t="str">
        <f>IF(K73="","",K73)</f>
        <v>Mi</v>
      </c>
      <c r="T105" s="18" t="str">
        <f t="shared" si="11"/>
        <v>","</v>
      </c>
      <c r="U105" s="18" t="str">
        <f t="shared" si="12"/>
        <v>cp</v>
      </c>
      <c r="V105" s="18">
        <f>IF(L73="","",L73)</f>
        <v>480</v>
      </c>
      <c r="W105" s="18" t="str">
        <f t="shared" si="13"/>
        <v>","</v>
      </c>
      <c r="X105" s="18" t="str">
        <f>IF(M73="","",M73)</f>
        <v/>
      </c>
      <c r="Y105" s="18" t="str">
        <f t="shared" si="14"/>
        <v>")],</v>
      </c>
      <c r="Z105" t="s">
        <v>1382</v>
      </c>
    </row>
    <row r="106" spans="1:26" ht="24.75" hidden="1" x14ac:dyDescent="0.4">
      <c r="A106" s="13">
        <f t="shared" si="20"/>
        <v>11</v>
      </c>
      <c r="B106" s="14" t="str">
        <f t="shared" si="15"/>
        <v>/* 11*/      [ac("La", "cp14","7")],</v>
      </c>
      <c r="C106" s="14"/>
      <c r="D106" s="14">
        <f t="shared" si="22"/>
        <v>11</v>
      </c>
      <c r="E106" s="39" t="s">
        <v>1211</v>
      </c>
      <c r="F106" s="21" t="str">
        <f>E74</f>
        <v>La</v>
      </c>
      <c r="G106" s="39" t="s">
        <v>1212</v>
      </c>
      <c r="H106" s="21">
        <f>F74</f>
        <v>14</v>
      </c>
      <c r="I106" s="39" t="s">
        <v>1213</v>
      </c>
      <c r="J106" s="21">
        <f>IF(G74="","",G74)</f>
        <v>7</v>
      </c>
      <c r="K106" t="str">
        <f t="shared" ref="K106:K122" si="24">IF(L106="","""","""), ac(""")</f>
        <v>"</v>
      </c>
      <c r="L106" s="47" t="str">
        <f>IF(H74="","",H74)</f>
        <v/>
      </c>
      <c r="M106" s="52" t="str">
        <f t="shared" si="6"/>
        <v/>
      </c>
      <c r="N106" s="53" t="str">
        <f t="shared" si="7"/>
        <v/>
      </c>
      <c r="O106" s="25" t="str">
        <f>IF(I74="","",I74)</f>
        <v/>
      </c>
      <c r="P106" s="49" t="str">
        <f t="shared" si="9"/>
        <v/>
      </c>
      <c r="Q106" s="25" t="str">
        <f>IF(J74="","",J74)</f>
        <v/>
      </c>
      <c r="R106" t="str">
        <f t="shared" si="23"/>
        <v>)],</v>
      </c>
      <c r="S106" s="17" t="str">
        <f>IF(K74="","",K74)</f>
        <v/>
      </c>
      <c r="T106" s="17" t="str">
        <f t="shared" si="11"/>
        <v/>
      </c>
      <c r="U106" s="17" t="str">
        <f t="shared" si="12"/>
        <v/>
      </c>
      <c r="V106" s="17" t="str">
        <f>IF(L74="","",L74)</f>
        <v/>
      </c>
      <c r="W106" s="17" t="str">
        <f t="shared" si="13"/>
        <v/>
      </c>
      <c r="X106" s="17" t="str">
        <f>IF(M74="","",M74)</f>
        <v/>
      </c>
      <c r="Y106" s="17" t="str">
        <f t="shared" si="14"/>
        <v/>
      </c>
      <c r="Z106" t="s">
        <v>1382</v>
      </c>
    </row>
    <row r="107" spans="1:26" ht="24.75" hidden="1" x14ac:dyDescent="0.4">
      <c r="A107" s="13">
        <f t="shared" si="20"/>
        <v>12</v>
      </c>
      <c r="B107" s="14" t="str">
        <f t="shared" si="15"/>
        <v>/* 12*/      [ac("0", "cp0","")],</v>
      </c>
      <c r="C107" s="14"/>
      <c r="D107" s="14">
        <f t="shared" si="22"/>
        <v>12</v>
      </c>
      <c r="E107" s="40" t="s">
        <v>1211</v>
      </c>
      <c r="F107" s="24">
        <f>E75</f>
        <v>0</v>
      </c>
      <c r="G107" s="40" t="s">
        <v>1212</v>
      </c>
      <c r="H107" s="24">
        <f>F75</f>
        <v>0</v>
      </c>
      <c r="I107" s="40" t="s">
        <v>1213</v>
      </c>
      <c r="J107" s="24" t="str">
        <f>IF(G75="","",G75)</f>
        <v/>
      </c>
      <c r="K107" t="str">
        <f t="shared" si="24"/>
        <v>"</v>
      </c>
      <c r="L107" s="48" t="str">
        <f>IF(H75="","",H75)</f>
        <v/>
      </c>
      <c r="M107" s="54" t="str">
        <f t="shared" si="6"/>
        <v/>
      </c>
      <c r="N107" s="55" t="str">
        <f t="shared" si="7"/>
        <v/>
      </c>
      <c r="O107" s="26" t="str">
        <f>IF(I75="","",I75)</f>
        <v/>
      </c>
      <c r="P107" s="41" t="str">
        <f t="shared" si="9"/>
        <v/>
      </c>
      <c r="Q107" s="26" t="str">
        <f>IF(J75="","",J75)</f>
        <v/>
      </c>
      <c r="R107" t="str">
        <f t="shared" si="23"/>
        <v>)],</v>
      </c>
      <c r="S107" s="18" t="str">
        <f>IF(K75="","",K75)</f>
        <v/>
      </c>
      <c r="T107" s="18" t="str">
        <f t="shared" si="11"/>
        <v/>
      </c>
      <c r="U107" s="18" t="str">
        <f t="shared" si="12"/>
        <v/>
      </c>
      <c r="V107" s="18" t="str">
        <f>IF(L75="","",L75)</f>
        <v/>
      </c>
      <c r="W107" s="18" t="str">
        <f t="shared" si="13"/>
        <v/>
      </c>
      <c r="X107" s="18" t="str">
        <f>IF(M75="","",M75)</f>
        <v/>
      </c>
      <c r="Y107" s="18" t="str">
        <f t="shared" si="14"/>
        <v/>
      </c>
      <c r="Z107" t="s">
        <v>1382</v>
      </c>
    </row>
    <row r="108" spans="1:26" ht="24.75" hidden="1" x14ac:dyDescent="0.4">
      <c r="A108" s="13">
        <f>+A107+1</f>
        <v>13</v>
      </c>
      <c r="B108" s="14" t="str">
        <f t="shared" si="15"/>
        <v>/* 13*/      [ac("Fa", "cp14","maj7"), ac("Mi","cp480","")],</v>
      </c>
      <c r="C108" s="14"/>
      <c r="D108" s="14">
        <f>+D107+1</f>
        <v>13</v>
      </c>
      <c r="E108" s="39" t="s">
        <v>1211</v>
      </c>
      <c r="F108" s="21" t="str">
        <f>E76</f>
        <v>Fa</v>
      </c>
      <c r="G108" s="39" t="s">
        <v>1212</v>
      </c>
      <c r="H108" s="21">
        <f>F76</f>
        <v>14</v>
      </c>
      <c r="I108" s="39" t="s">
        <v>1213</v>
      </c>
      <c r="J108" s="21" t="str">
        <f>IF(G76="","",G76)</f>
        <v>maj7</v>
      </c>
      <c r="K108" t="str">
        <f t="shared" si="24"/>
        <v>"), ac("</v>
      </c>
      <c r="L108" s="47" t="str">
        <f>IF(H76="","",H76)</f>
        <v>Mi</v>
      </c>
      <c r="M108" s="52" t="str">
        <f t="shared" si="6"/>
        <v>","</v>
      </c>
      <c r="N108" s="53" t="str">
        <f t="shared" si="7"/>
        <v>cp</v>
      </c>
      <c r="O108" s="25">
        <f>IF(I76="","",I76)</f>
        <v>480</v>
      </c>
      <c r="P108" s="49" t="str">
        <f t="shared" si="9"/>
        <v>","</v>
      </c>
      <c r="Q108" s="25" t="str">
        <f>IF(J76="","",J76)</f>
        <v/>
      </c>
      <c r="R108" t="str">
        <f t="shared" si="23"/>
        <v>")],</v>
      </c>
      <c r="S108" s="17" t="str">
        <f>IF(K76="","",K76)</f>
        <v/>
      </c>
      <c r="T108" s="17" t="str">
        <f t="shared" si="11"/>
        <v/>
      </c>
      <c r="U108" s="17" t="str">
        <f t="shared" si="12"/>
        <v/>
      </c>
      <c r="V108" s="17" t="str">
        <f>IF(L76="","",L76)</f>
        <v/>
      </c>
      <c r="W108" s="17" t="str">
        <f t="shared" si="13"/>
        <v/>
      </c>
      <c r="X108" s="17" t="str">
        <f>IF(M76="","",M76)</f>
        <v/>
      </c>
      <c r="Y108" s="17" t="str">
        <f t="shared" si="14"/>
        <v/>
      </c>
      <c r="Z108" t="s">
        <v>1382</v>
      </c>
    </row>
    <row r="109" spans="1:26" ht="24.75" hidden="1" x14ac:dyDescent="0.4">
      <c r="A109" s="13">
        <f t="shared" si="20"/>
        <v>14</v>
      </c>
      <c r="B109" s="14" t="str">
        <f t="shared" si="15"/>
        <v>/* 14*/      [ac("Re", "cp14","m9"), ac("Fa","cp350","), ac(Mi","cp480","")],</v>
      </c>
      <c r="C109" s="14"/>
      <c r="D109" s="14">
        <f t="shared" si="22"/>
        <v>14</v>
      </c>
      <c r="E109" s="40" t="s">
        <v>1211</v>
      </c>
      <c r="F109" s="24" t="str">
        <f>E77</f>
        <v>Re</v>
      </c>
      <c r="G109" s="40" t="s">
        <v>1212</v>
      </c>
      <c r="H109" s="24">
        <f>F77</f>
        <v>14</v>
      </c>
      <c r="I109" s="40" t="s">
        <v>1213</v>
      </c>
      <c r="J109" s="24" t="str">
        <f>IF(G77="","",G77)</f>
        <v>m9</v>
      </c>
      <c r="K109" t="str">
        <f t="shared" si="24"/>
        <v>"), ac("</v>
      </c>
      <c r="L109" s="48" t="str">
        <f>IF(H77="","",H77)</f>
        <v>Fa</v>
      </c>
      <c r="M109" s="54" t="str">
        <f t="shared" si="6"/>
        <v>","</v>
      </c>
      <c r="N109" s="55" t="str">
        <f t="shared" si="7"/>
        <v>cp</v>
      </c>
      <c r="O109" s="26">
        <f>IF(I77="","",I77)</f>
        <v>350</v>
      </c>
      <c r="P109" s="41" t="str">
        <f t="shared" si="9"/>
        <v>","</v>
      </c>
      <c r="Q109" s="26" t="str">
        <f>IF(J77="","",J77)</f>
        <v/>
      </c>
      <c r="R109" t="str">
        <f t="shared" si="23"/>
        <v>), ac(</v>
      </c>
      <c r="S109" s="18" t="str">
        <f>IF(K77="","",K77)</f>
        <v>Mi</v>
      </c>
      <c r="T109" s="18" t="str">
        <f t="shared" si="11"/>
        <v>","</v>
      </c>
      <c r="U109" s="18" t="str">
        <f t="shared" si="12"/>
        <v>cp</v>
      </c>
      <c r="V109" s="18">
        <f>IF(L77="","",L77)</f>
        <v>480</v>
      </c>
      <c r="W109" s="18" t="str">
        <f t="shared" si="13"/>
        <v>","</v>
      </c>
      <c r="X109" s="18" t="str">
        <f>IF(M77="","",M77)</f>
        <v/>
      </c>
      <c r="Y109" s="18" t="str">
        <f t="shared" si="14"/>
        <v>")],</v>
      </c>
      <c r="Z109" t="s">
        <v>1382</v>
      </c>
    </row>
    <row r="110" spans="1:26" ht="24.75" hidden="1" x14ac:dyDescent="0.4">
      <c r="A110" s="13">
        <f t="shared" si="20"/>
        <v>15</v>
      </c>
      <c r="B110" s="14" t="str">
        <f t="shared" si="15"/>
        <v>/* 15*/      [ac("Fa", "cp14",""), ac("Mi","cp480","")],</v>
      </c>
      <c r="C110" s="14"/>
      <c r="D110" s="14">
        <f t="shared" si="22"/>
        <v>15</v>
      </c>
      <c r="E110" s="39" t="s">
        <v>1211</v>
      </c>
      <c r="F110" s="21" t="str">
        <f>E78</f>
        <v>Fa</v>
      </c>
      <c r="G110" s="39" t="s">
        <v>1212</v>
      </c>
      <c r="H110" s="21">
        <f>F78</f>
        <v>14</v>
      </c>
      <c r="I110" s="39" t="s">
        <v>1213</v>
      </c>
      <c r="J110" s="21" t="str">
        <f>IF(G78="","",G78)</f>
        <v/>
      </c>
      <c r="K110" t="str">
        <f t="shared" si="24"/>
        <v>"), ac("</v>
      </c>
      <c r="L110" s="47" t="str">
        <f>IF(H78="","",H78)</f>
        <v>Mi</v>
      </c>
      <c r="M110" s="52" t="str">
        <f t="shared" si="6"/>
        <v>","</v>
      </c>
      <c r="N110" s="53" t="str">
        <f t="shared" si="7"/>
        <v>cp</v>
      </c>
      <c r="O110" s="25">
        <f>IF(I78="","",I78)</f>
        <v>480</v>
      </c>
      <c r="P110" s="49" t="str">
        <f t="shared" si="9"/>
        <v>","</v>
      </c>
      <c r="Q110" s="25" t="str">
        <f>IF(J78="","",J78)</f>
        <v/>
      </c>
      <c r="R110" t="str">
        <f t="shared" si="23"/>
        <v>")],</v>
      </c>
      <c r="S110" s="17" t="str">
        <f>IF(K78="","",K78)</f>
        <v/>
      </c>
      <c r="T110" s="17" t="str">
        <f t="shared" si="11"/>
        <v/>
      </c>
      <c r="U110" s="17" t="str">
        <f t="shared" si="12"/>
        <v/>
      </c>
      <c r="V110" s="17" t="str">
        <f>IF(L78="","",L78)</f>
        <v/>
      </c>
      <c r="W110" s="17" t="str">
        <f t="shared" si="13"/>
        <v/>
      </c>
      <c r="X110" s="17" t="str">
        <f>IF(M78="","",M78)</f>
        <v/>
      </c>
      <c r="Y110" s="17" t="str">
        <f t="shared" si="14"/>
        <v/>
      </c>
      <c r="Z110" t="s">
        <v>1382</v>
      </c>
    </row>
    <row r="111" spans="1:26" ht="24.75" hidden="1" x14ac:dyDescent="0.4">
      <c r="A111" s="13">
        <f t="shared" si="20"/>
        <v>16</v>
      </c>
      <c r="B111" s="14" t="str">
        <f t="shared" si="15"/>
        <v>/* 16*/      [ac("Fa", "cp14",""), ac("Mi","cp480","")],</v>
      </c>
      <c r="C111" s="14"/>
      <c r="D111" s="14">
        <f t="shared" si="22"/>
        <v>16</v>
      </c>
      <c r="E111" s="40" t="s">
        <v>1211</v>
      </c>
      <c r="F111" s="24" t="str">
        <f>E79</f>
        <v>Fa</v>
      </c>
      <c r="G111" s="40" t="s">
        <v>1212</v>
      </c>
      <c r="H111" s="24">
        <f>F79</f>
        <v>14</v>
      </c>
      <c r="I111" s="40" t="s">
        <v>1213</v>
      </c>
      <c r="J111" s="24" t="str">
        <f>IF(G79="","",G79)</f>
        <v/>
      </c>
      <c r="K111" t="str">
        <f t="shared" si="24"/>
        <v>"), ac("</v>
      </c>
      <c r="L111" s="48" t="str">
        <f>IF(H79="","",H79)</f>
        <v>Mi</v>
      </c>
      <c r="M111" s="54" t="str">
        <f t="shared" si="6"/>
        <v>","</v>
      </c>
      <c r="N111" s="55" t="str">
        <f t="shared" si="7"/>
        <v>cp</v>
      </c>
      <c r="O111" s="26">
        <f>IF(I79="","",I79)</f>
        <v>480</v>
      </c>
      <c r="P111" s="41" t="str">
        <f t="shared" si="9"/>
        <v>","</v>
      </c>
      <c r="Q111" s="26" t="str">
        <f>IF(J79="","",J79)</f>
        <v/>
      </c>
      <c r="R111" t="str">
        <f t="shared" si="23"/>
        <v>")],</v>
      </c>
      <c r="S111" s="18" t="str">
        <f>IF(K79="","",K79)</f>
        <v/>
      </c>
      <c r="T111" s="18" t="str">
        <f t="shared" si="11"/>
        <v/>
      </c>
      <c r="U111" s="18" t="str">
        <f t="shared" si="12"/>
        <v/>
      </c>
      <c r="V111" s="18" t="str">
        <f>IF(L79="","",L79)</f>
        <v/>
      </c>
      <c r="W111" s="18" t="str">
        <f t="shared" si="13"/>
        <v/>
      </c>
      <c r="X111" s="18" t="str">
        <f>IF(M79="","",M79)</f>
        <v/>
      </c>
      <c r="Y111" s="18" t="str">
        <f t="shared" si="14"/>
        <v/>
      </c>
      <c r="Z111" t="s">
        <v>1382</v>
      </c>
    </row>
    <row r="112" spans="1:26" ht="24.75" hidden="1" x14ac:dyDescent="0.4">
      <c r="A112" s="13">
        <f>+A111+1</f>
        <v>17</v>
      </c>
      <c r="B112" s="14" t="str">
        <f t="shared" si="15"/>
        <v>/* 17*/      [ac("La", "cp18","m"), ac("Sol","cp50","")],</v>
      </c>
      <c r="C112" s="14"/>
      <c r="D112" s="14">
        <f>+D111+1</f>
        <v>17</v>
      </c>
      <c r="E112" s="39" t="s">
        <v>1211</v>
      </c>
      <c r="F112" s="21" t="str">
        <f>E80</f>
        <v>La</v>
      </c>
      <c r="G112" s="39" t="s">
        <v>1212</v>
      </c>
      <c r="H112" s="21">
        <f>F80</f>
        <v>18</v>
      </c>
      <c r="I112" s="39" t="s">
        <v>1213</v>
      </c>
      <c r="J112" s="21" t="str">
        <f>IF(G80="","",G80)</f>
        <v>m</v>
      </c>
      <c r="K112" t="str">
        <f t="shared" si="24"/>
        <v>"), ac("</v>
      </c>
      <c r="L112" s="47" t="str">
        <f>IF(H80="","",H80)</f>
        <v>Sol</v>
      </c>
      <c r="M112" s="52" t="str">
        <f t="shared" si="6"/>
        <v>","</v>
      </c>
      <c r="N112" s="53" t="str">
        <f t="shared" si="7"/>
        <v>cp</v>
      </c>
      <c r="O112" s="25">
        <f>IF(I80="","",I80)</f>
        <v>50</v>
      </c>
      <c r="P112" s="49" t="str">
        <f t="shared" si="9"/>
        <v>","</v>
      </c>
      <c r="Q112" s="25" t="str">
        <f>IF(J80="","",J80)</f>
        <v/>
      </c>
      <c r="R112" t="str">
        <f t="shared" si="23"/>
        <v>")],</v>
      </c>
      <c r="S112" s="17" t="str">
        <f>IF(K80="","",K80)</f>
        <v/>
      </c>
      <c r="T112" s="17" t="str">
        <f t="shared" si="11"/>
        <v/>
      </c>
      <c r="U112" s="17" t="str">
        <f t="shared" si="12"/>
        <v/>
      </c>
      <c r="V112" s="17" t="str">
        <f>IF(L80="","",L80)</f>
        <v/>
      </c>
      <c r="W112" s="17" t="str">
        <f t="shared" si="13"/>
        <v/>
      </c>
      <c r="X112" s="17" t="str">
        <f>IF(M80="","",M80)</f>
        <v/>
      </c>
      <c r="Y112" s="17" t="str">
        <f t="shared" si="14"/>
        <v/>
      </c>
      <c r="Z112" t="s">
        <v>1382</v>
      </c>
    </row>
    <row r="113" spans="1:26" ht="24.75" hidden="1" x14ac:dyDescent="0.4">
      <c r="A113" s="13">
        <f t="shared" si="20"/>
        <v>18</v>
      </c>
      <c r="B113" s="14" t="str">
        <f t="shared" si="15"/>
        <v>/* 18*/      [ac("La", "cp18","m")],</v>
      </c>
      <c r="C113" s="14"/>
      <c r="D113" s="14">
        <f t="shared" si="22"/>
        <v>18</v>
      </c>
      <c r="E113" s="40" t="s">
        <v>1211</v>
      </c>
      <c r="F113" s="24" t="str">
        <f>E81</f>
        <v>La</v>
      </c>
      <c r="G113" s="40" t="s">
        <v>1212</v>
      </c>
      <c r="H113" s="24">
        <f>F81</f>
        <v>18</v>
      </c>
      <c r="I113" s="40" t="s">
        <v>1213</v>
      </c>
      <c r="J113" s="24" t="str">
        <f>IF(G81="","",G81)</f>
        <v>m</v>
      </c>
      <c r="K113" t="str">
        <f t="shared" si="24"/>
        <v>"</v>
      </c>
      <c r="L113" s="48" t="str">
        <f>IF(H81="","",H81)</f>
        <v/>
      </c>
      <c r="M113" s="54" t="str">
        <f t="shared" si="6"/>
        <v/>
      </c>
      <c r="N113" s="55" t="str">
        <f t="shared" si="7"/>
        <v/>
      </c>
      <c r="O113" s="26" t="str">
        <f>IF(I81="","",I81)</f>
        <v/>
      </c>
      <c r="P113" s="41" t="str">
        <f t="shared" si="9"/>
        <v/>
      </c>
      <c r="Q113" s="26" t="str">
        <f>IF(J81="","",J81)</f>
        <v/>
      </c>
      <c r="R113" t="str">
        <f t="shared" si="23"/>
        <v>)],</v>
      </c>
      <c r="S113" s="18" t="str">
        <f>IF(K81="","",K81)</f>
        <v/>
      </c>
      <c r="T113" s="18" t="str">
        <f t="shared" si="11"/>
        <v/>
      </c>
      <c r="U113" s="18" t="str">
        <f t="shared" si="12"/>
        <v/>
      </c>
      <c r="V113" s="18" t="str">
        <f>IF(L81="","",L81)</f>
        <v/>
      </c>
      <c r="W113" s="18" t="str">
        <f t="shared" si="13"/>
        <v/>
      </c>
      <c r="X113" s="18" t="str">
        <f>IF(M81="","",M81)</f>
        <v/>
      </c>
      <c r="Y113" s="18" t="str">
        <f t="shared" si="14"/>
        <v/>
      </c>
      <c r="Z113" t="s">
        <v>1382</v>
      </c>
    </row>
    <row r="114" spans="1:26" ht="24.75" hidden="1" x14ac:dyDescent="0.4">
      <c r="A114" s="13">
        <f t="shared" si="20"/>
        <v>19</v>
      </c>
      <c r="B114" s="14" t="str">
        <f t="shared" si="15"/>
        <v>/* 19*/      [ac("Sol", "cp18","")],</v>
      </c>
      <c r="C114" s="14"/>
      <c r="D114" s="14">
        <f t="shared" si="22"/>
        <v>19</v>
      </c>
      <c r="E114" s="39" t="s">
        <v>1211</v>
      </c>
      <c r="F114" s="21" t="str">
        <f>E82</f>
        <v>Sol</v>
      </c>
      <c r="G114" s="39" t="s">
        <v>1212</v>
      </c>
      <c r="H114" s="21">
        <f>F82</f>
        <v>18</v>
      </c>
      <c r="I114" s="39" t="s">
        <v>1213</v>
      </c>
      <c r="J114" s="21" t="str">
        <f>IF(G82="","",G82)</f>
        <v/>
      </c>
      <c r="K114" t="str">
        <f t="shared" si="24"/>
        <v>"</v>
      </c>
      <c r="L114" s="47" t="str">
        <f>IF(H82="","",H82)</f>
        <v/>
      </c>
      <c r="M114" s="52" t="str">
        <f t="shared" si="6"/>
        <v/>
      </c>
      <c r="N114" s="53" t="str">
        <f t="shared" si="7"/>
        <v/>
      </c>
      <c r="O114" s="25" t="str">
        <f>IF(I82="","",I82)</f>
        <v/>
      </c>
      <c r="P114" s="49" t="str">
        <f t="shared" si="9"/>
        <v/>
      </c>
      <c r="Q114" s="25" t="str">
        <f>IF(J82="","",J82)</f>
        <v/>
      </c>
      <c r="R114" t="str">
        <f t="shared" si="23"/>
        <v>)],</v>
      </c>
      <c r="S114" s="17" t="str">
        <f>IF(K82="","",K82)</f>
        <v/>
      </c>
      <c r="T114" s="17" t="str">
        <f t="shared" si="11"/>
        <v/>
      </c>
      <c r="U114" s="17" t="str">
        <f t="shared" si="12"/>
        <v/>
      </c>
      <c r="V114" s="17" t="str">
        <f>IF(L82="","",L82)</f>
        <v/>
      </c>
      <c r="W114" s="17" t="str">
        <f t="shared" si="13"/>
        <v/>
      </c>
      <c r="X114" s="17" t="str">
        <f>IF(M82="","",M82)</f>
        <v/>
      </c>
      <c r="Y114" s="17" t="str">
        <f t="shared" si="14"/>
        <v/>
      </c>
      <c r="Z114" t="s">
        <v>1382</v>
      </c>
    </row>
    <row r="115" spans="1:26" ht="24.75" hidden="1" x14ac:dyDescent="0.4">
      <c r="A115" s="13">
        <f t="shared" si="20"/>
        <v>20</v>
      </c>
      <c r="B115" s="14" t="str">
        <f t="shared" si="15"/>
        <v>/* 20*/      [ac("La", "cp18","m")],</v>
      </c>
      <c r="C115" s="14"/>
      <c r="D115" s="14">
        <f t="shared" si="22"/>
        <v>20</v>
      </c>
      <c r="E115" s="40" t="s">
        <v>1211</v>
      </c>
      <c r="F115" s="24" t="str">
        <f>E83</f>
        <v>La</v>
      </c>
      <c r="G115" s="40" t="s">
        <v>1212</v>
      </c>
      <c r="H115" s="24">
        <f>F83</f>
        <v>18</v>
      </c>
      <c r="I115" s="40" t="s">
        <v>1213</v>
      </c>
      <c r="J115" s="24" t="str">
        <f>IF(G83="","",G83)</f>
        <v>m</v>
      </c>
      <c r="K115" t="str">
        <f t="shared" si="24"/>
        <v>"</v>
      </c>
      <c r="L115" s="48" t="str">
        <f>IF(H83="","",H83)</f>
        <v/>
      </c>
      <c r="M115" s="54" t="str">
        <f t="shared" si="6"/>
        <v/>
      </c>
      <c r="N115" s="55" t="str">
        <f t="shared" si="7"/>
        <v/>
      </c>
      <c r="O115" s="26" t="str">
        <f>IF(I83="","",I83)</f>
        <v/>
      </c>
      <c r="P115" s="41" t="str">
        <f t="shared" si="9"/>
        <v/>
      </c>
      <c r="Q115" s="26" t="str">
        <f>IF(J83="","",J83)</f>
        <v/>
      </c>
      <c r="R115" t="str">
        <f t="shared" si="23"/>
        <v>)],</v>
      </c>
      <c r="S115" s="18" t="str">
        <f>IF(K83="","",K83)</f>
        <v/>
      </c>
      <c r="T115" s="18" t="str">
        <f t="shared" si="11"/>
        <v/>
      </c>
      <c r="U115" s="18" t="str">
        <f t="shared" si="12"/>
        <v/>
      </c>
      <c r="V115" s="18" t="str">
        <f>IF(L83="","",L83)</f>
        <v/>
      </c>
      <c r="W115" s="18" t="str">
        <f t="shared" si="13"/>
        <v/>
      </c>
      <c r="X115" s="18" t="str">
        <f>IF(M83="","",M83)</f>
        <v/>
      </c>
      <c r="Y115" s="18" t="str">
        <f t="shared" si="14"/>
        <v/>
      </c>
      <c r="Z115" t="s">
        <v>1382</v>
      </c>
    </row>
    <row r="116" spans="1:26" ht="24.75" hidden="1" x14ac:dyDescent="0.4">
      <c r="A116" s="13">
        <f t="shared" si="20"/>
        <v>21</v>
      </c>
      <c r="B116" s="14" t="str">
        <f t="shared" si="15"/>
        <v>/* 21*/      [ac("Mi", "cp68","")],</v>
      </c>
      <c r="C116" s="14"/>
      <c r="D116" s="14">
        <f t="shared" si="22"/>
        <v>21</v>
      </c>
      <c r="E116" s="39" t="s">
        <v>1211</v>
      </c>
      <c r="F116" s="21" t="str">
        <f>E84</f>
        <v>Mi</v>
      </c>
      <c r="G116" s="39" t="s">
        <v>1212</v>
      </c>
      <c r="H116" s="21">
        <f>F84</f>
        <v>68</v>
      </c>
      <c r="I116" s="39" t="s">
        <v>1213</v>
      </c>
      <c r="J116" s="21" t="str">
        <f>IF(G84="","",G84)</f>
        <v/>
      </c>
      <c r="K116" t="str">
        <f t="shared" si="24"/>
        <v>"</v>
      </c>
      <c r="L116" s="47" t="str">
        <f>IF(H84="","",H84)</f>
        <v/>
      </c>
      <c r="M116" s="52" t="str">
        <f t="shared" si="6"/>
        <v/>
      </c>
      <c r="N116" s="53" t="str">
        <f t="shared" si="7"/>
        <v/>
      </c>
      <c r="O116" s="25" t="str">
        <f>IF(I84="","",I84)</f>
        <v/>
      </c>
      <c r="P116" s="49" t="str">
        <f t="shared" si="9"/>
        <v/>
      </c>
      <c r="Q116" s="25" t="str">
        <f>IF(J84="","",J84)</f>
        <v/>
      </c>
      <c r="R116" t="str">
        <f t="shared" si="23"/>
        <v>)],</v>
      </c>
      <c r="S116" s="17" t="str">
        <f>IF(K84="","",K84)</f>
        <v/>
      </c>
      <c r="T116" s="17" t="str">
        <f t="shared" si="11"/>
        <v/>
      </c>
      <c r="U116" s="17" t="str">
        <f t="shared" si="12"/>
        <v/>
      </c>
      <c r="V116" s="17" t="str">
        <f>IF(L84="","",L84)</f>
        <v/>
      </c>
      <c r="W116" s="17" t="str">
        <f t="shared" si="13"/>
        <v/>
      </c>
      <c r="X116" s="17" t="str">
        <f>IF(M84="","",M84)</f>
        <v/>
      </c>
      <c r="Y116" s="17" t="str">
        <f t="shared" si="14"/>
        <v/>
      </c>
      <c r="Z116" t="s">
        <v>1382</v>
      </c>
    </row>
    <row r="117" spans="1:26" ht="24.75" hidden="1" x14ac:dyDescent="0.4">
      <c r="A117" s="13">
        <f t="shared" si="20"/>
        <v>22</v>
      </c>
      <c r="B117" s="14" t="str">
        <f t="shared" si="15"/>
        <v>/* 22*/      [ac("Re", "cp2","m"), ac("Mi","cp91","")],</v>
      </c>
      <c r="C117" s="14"/>
      <c r="D117" s="14">
        <f t="shared" si="22"/>
        <v>22</v>
      </c>
      <c r="E117" s="40" t="s">
        <v>1211</v>
      </c>
      <c r="F117" s="24" t="str">
        <f>E85</f>
        <v>Re</v>
      </c>
      <c r="G117" s="40" t="s">
        <v>1212</v>
      </c>
      <c r="H117" s="24">
        <f>F85</f>
        <v>2</v>
      </c>
      <c r="I117" s="40" t="s">
        <v>1213</v>
      </c>
      <c r="J117" s="24" t="str">
        <f>IF(G85="","",G85)</f>
        <v>m</v>
      </c>
      <c r="K117" t="str">
        <f t="shared" si="24"/>
        <v>"), ac("</v>
      </c>
      <c r="L117" s="48" t="str">
        <f>IF(H85="","",H85)</f>
        <v>Mi</v>
      </c>
      <c r="M117" s="54" t="str">
        <f t="shared" si="6"/>
        <v>","</v>
      </c>
      <c r="N117" s="55" t="str">
        <f t="shared" si="7"/>
        <v>cp</v>
      </c>
      <c r="O117" s="26">
        <f>IF(I85="","",I85)</f>
        <v>91</v>
      </c>
      <c r="P117" s="41" t="str">
        <f t="shared" si="9"/>
        <v>","</v>
      </c>
      <c r="Q117" s="26" t="str">
        <f>IF(J85="","",J85)</f>
        <v/>
      </c>
      <c r="R117" t="str">
        <f t="shared" si="23"/>
        <v>")],</v>
      </c>
      <c r="S117" s="18" t="str">
        <f>IF(K85="","",K85)</f>
        <v/>
      </c>
      <c r="T117" s="18" t="str">
        <f t="shared" si="11"/>
        <v/>
      </c>
      <c r="U117" s="18" t="str">
        <f t="shared" si="12"/>
        <v/>
      </c>
      <c r="V117" s="18" t="str">
        <f>IF(L85="","",L85)</f>
        <v/>
      </c>
      <c r="W117" s="18" t="str">
        <f t="shared" si="13"/>
        <v/>
      </c>
      <c r="X117" s="18" t="str">
        <f>IF(M85="","",M85)</f>
        <v/>
      </c>
      <c r="Y117" s="18" t="str">
        <f t="shared" si="14"/>
        <v/>
      </c>
      <c r="Z117" t="s">
        <v>1382</v>
      </c>
    </row>
    <row r="118" spans="1:26" ht="24.75" hidden="1" x14ac:dyDescent="0.4">
      <c r="A118" s="13">
        <f t="shared" si="20"/>
        <v>23</v>
      </c>
      <c r="B118" s="14" t="str">
        <f t="shared" si="15"/>
        <v>/* 23*/      [ac("Re", "cp2","m"), ac("Mi","cp98","")],</v>
      </c>
      <c r="C118" s="14"/>
      <c r="D118" s="14">
        <f t="shared" si="22"/>
        <v>23</v>
      </c>
      <c r="E118" s="39" t="s">
        <v>1211</v>
      </c>
      <c r="F118" s="21" t="str">
        <f>E86</f>
        <v>Re</v>
      </c>
      <c r="G118" s="39" t="s">
        <v>1212</v>
      </c>
      <c r="H118" s="21">
        <f>F86</f>
        <v>2</v>
      </c>
      <c r="I118" s="39" t="s">
        <v>1213</v>
      </c>
      <c r="J118" s="21" t="str">
        <f>IF(G86="","",G86)</f>
        <v>m</v>
      </c>
      <c r="K118" t="str">
        <f t="shared" si="24"/>
        <v>"), ac("</v>
      </c>
      <c r="L118" s="47" t="str">
        <f>IF(H86="","",H86)</f>
        <v>Mi</v>
      </c>
      <c r="M118" s="52" t="str">
        <f t="shared" si="6"/>
        <v>","</v>
      </c>
      <c r="N118" s="53" t="str">
        <f t="shared" si="7"/>
        <v>cp</v>
      </c>
      <c r="O118" s="25">
        <f>IF(I86="","",I86)</f>
        <v>98</v>
      </c>
      <c r="P118" s="49" t="str">
        <f t="shared" si="9"/>
        <v>","</v>
      </c>
      <c r="Q118" s="25" t="str">
        <f>IF(J86="","",J86)</f>
        <v/>
      </c>
      <c r="R118" t="str">
        <f t="shared" si="23"/>
        <v>")],</v>
      </c>
      <c r="S118" s="17" t="str">
        <f>IF(K86="","",K86)</f>
        <v/>
      </c>
      <c r="T118" s="17" t="str">
        <f t="shared" si="11"/>
        <v/>
      </c>
      <c r="U118" s="17" t="str">
        <f t="shared" si="12"/>
        <v/>
      </c>
      <c r="V118" s="17" t="str">
        <f>IF(L86="","",L86)</f>
        <v/>
      </c>
      <c r="W118" s="17" t="str">
        <f t="shared" si="13"/>
        <v/>
      </c>
      <c r="X118" s="17" t="str">
        <f>IF(M86="","",M86)</f>
        <v/>
      </c>
      <c r="Y118" s="17" t="str">
        <f t="shared" si="14"/>
        <v/>
      </c>
      <c r="Z118" t="s">
        <v>1382</v>
      </c>
    </row>
    <row r="119" spans="1:26" ht="24.75" hidden="1" x14ac:dyDescent="0.4">
      <c r="A119" s="13">
        <f t="shared" si="20"/>
        <v>24</v>
      </c>
      <c r="B119" s="14" t="str">
        <f t="shared" si="15"/>
        <v>/* 24*/      [ac("Fa", "cp81","")],</v>
      </c>
      <c r="C119" s="14"/>
      <c r="D119" s="14">
        <f t="shared" si="22"/>
        <v>24</v>
      </c>
      <c r="E119" s="40" t="s">
        <v>1211</v>
      </c>
      <c r="F119" s="24" t="str">
        <f>E87</f>
        <v>Fa</v>
      </c>
      <c r="G119" s="40" t="s">
        <v>1212</v>
      </c>
      <c r="H119" s="24">
        <f>F87</f>
        <v>81</v>
      </c>
      <c r="I119" s="40" t="s">
        <v>1213</v>
      </c>
      <c r="J119" s="24" t="str">
        <f>IF(G87="","",G87)</f>
        <v/>
      </c>
      <c r="K119" t="str">
        <f t="shared" si="24"/>
        <v>"</v>
      </c>
      <c r="L119" s="48" t="str">
        <f>IF(H87="","",H87)</f>
        <v/>
      </c>
      <c r="M119" s="54" t="str">
        <f t="shared" si="6"/>
        <v/>
      </c>
      <c r="N119" s="55" t="str">
        <f t="shared" si="7"/>
        <v/>
      </c>
      <c r="O119" s="26" t="str">
        <f>IF(I87="","",I87)</f>
        <v/>
      </c>
      <c r="P119" s="41" t="str">
        <f t="shared" si="9"/>
        <v/>
      </c>
      <c r="Q119" s="26" t="str">
        <f>IF(J87="","",J87)</f>
        <v/>
      </c>
      <c r="R119" t="str">
        <f t="shared" si="23"/>
        <v>)],</v>
      </c>
      <c r="S119" s="18" t="str">
        <f>IF(K87="","",K87)</f>
        <v/>
      </c>
      <c r="T119" s="18" t="str">
        <f t="shared" si="11"/>
        <v/>
      </c>
      <c r="U119" s="18" t="str">
        <f t="shared" si="12"/>
        <v/>
      </c>
      <c r="V119" s="18" t="str">
        <f>IF(L87="","",L87)</f>
        <v/>
      </c>
      <c r="W119" s="18" t="str">
        <f t="shared" si="13"/>
        <v/>
      </c>
      <c r="X119" s="18" t="str">
        <f>IF(M87="","",M87)</f>
        <v/>
      </c>
      <c r="Y119" s="18" t="str">
        <f t="shared" si="14"/>
        <v/>
      </c>
      <c r="Z119" t="s">
        <v>1382</v>
      </c>
    </row>
    <row r="120" spans="1:26" ht="24.75" hidden="1" x14ac:dyDescent="0.4">
      <c r="A120" s="13">
        <f t="shared" si="20"/>
        <v>25</v>
      </c>
      <c r="B120" s="14" t="str">
        <f t="shared" si="15"/>
        <v>/* 25*/      [ac("Mi", "cp47","")],</v>
      </c>
      <c r="C120" s="14"/>
      <c r="D120" s="14">
        <f t="shared" si="22"/>
        <v>25</v>
      </c>
      <c r="E120" s="39" t="s">
        <v>1211</v>
      </c>
      <c r="F120" s="21" t="str">
        <f>E88</f>
        <v>Mi</v>
      </c>
      <c r="G120" s="39" t="s">
        <v>1212</v>
      </c>
      <c r="H120" s="21">
        <f>F88</f>
        <v>47</v>
      </c>
      <c r="I120" s="39" t="s">
        <v>1213</v>
      </c>
      <c r="J120" s="21" t="str">
        <f>IF(G88="","",G88)</f>
        <v/>
      </c>
      <c r="K120" t="str">
        <f t="shared" si="24"/>
        <v>"</v>
      </c>
      <c r="L120" s="47" t="str">
        <f>IF(H88="","",H88)</f>
        <v/>
      </c>
      <c r="M120" s="52" t="str">
        <f t="shared" si="6"/>
        <v/>
      </c>
      <c r="N120" s="53" t="str">
        <f t="shared" si="7"/>
        <v/>
      </c>
      <c r="O120" s="25" t="str">
        <f>IF(I88="","",I88)</f>
        <v/>
      </c>
      <c r="P120" s="49" t="str">
        <f t="shared" si="9"/>
        <v/>
      </c>
      <c r="Q120" s="25" t="str">
        <f>IF(J88="","",J88)</f>
        <v/>
      </c>
      <c r="R120" t="str">
        <f t="shared" si="23"/>
        <v>)],</v>
      </c>
      <c r="S120" s="17" t="str">
        <f>IF(K88="","",K88)</f>
        <v/>
      </c>
      <c r="T120" s="17" t="str">
        <f t="shared" si="11"/>
        <v/>
      </c>
      <c r="U120" s="17" t="str">
        <f t="shared" si="12"/>
        <v/>
      </c>
      <c r="V120" s="17" t="str">
        <f>IF(L88="","",L88)</f>
        <v/>
      </c>
      <c r="W120" s="17" t="str">
        <f t="shared" si="13"/>
        <v/>
      </c>
      <c r="X120" s="17" t="str">
        <f>IF(M88="","",M88)</f>
        <v/>
      </c>
      <c r="Y120" s="17" t="str">
        <f t="shared" si="14"/>
        <v/>
      </c>
      <c r="Z120" t="s">
        <v>1382</v>
      </c>
    </row>
    <row r="121" spans="1:26" ht="24.75" hidden="1" x14ac:dyDescent="0.4">
      <c r="A121" s="13">
        <f t="shared" si="20"/>
        <v>26</v>
      </c>
      <c r="B121" s="14" t="str">
        <f t="shared" si="15"/>
        <v>/* 26*/      [ac("Re", "cp2","m"), ac("Mi","cp64","")],</v>
      </c>
      <c r="C121" s="14"/>
      <c r="D121" s="14">
        <f t="shared" si="22"/>
        <v>26</v>
      </c>
      <c r="E121" s="40" t="s">
        <v>1211</v>
      </c>
      <c r="F121" s="24" t="str">
        <f>E89</f>
        <v>Re</v>
      </c>
      <c r="G121" s="40" t="s">
        <v>1212</v>
      </c>
      <c r="H121" s="24">
        <f>F89</f>
        <v>2</v>
      </c>
      <c r="I121" s="40" t="s">
        <v>1213</v>
      </c>
      <c r="J121" s="24" t="str">
        <f>IF(G89="","",G89)</f>
        <v>m</v>
      </c>
      <c r="K121" t="str">
        <f t="shared" si="24"/>
        <v>"), ac("</v>
      </c>
      <c r="L121" s="48" t="str">
        <f>IF(H89="","",H89)</f>
        <v>Mi</v>
      </c>
      <c r="M121" s="54" t="str">
        <f t="shared" si="6"/>
        <v>","</v>
      </c>
      <c r="N121" s="55" t="str">
        <f t="shared" si="7"/>
        <v>cp</v>
      </c>
      <c r="O121" s="26">
        <f>IF(I89="","",I89)</f>
        <v>64</v>
      </c>
      <c r="P121" s="41" t="str">
        <f t="shared" si="9"/>
        <v>","</v>
      </c>
      <c r="Q121" s="26" t="str">
        <f>IF(J89="","",J89)</f>
        <v/>
      </c>
      <c r="R121" t="str">
        <f t="shared" si="23"/>
        <v>")],</v>
      </c>
      <c r="S121" s="18" t="str">
        <f>IF(K89="","",K89)</f>
        <v/>
      </c>
      <c r="T121" s="18" t="str">
        <f t="shared" si="11"/>
        <v/>
      </c>
      <c r="U121" s="18" t="str">
        <f t="shared" si="12"/>
        <v/>
      </c>
      <c r="V121" s="18" t="str">
        <f>IF(L89="","",L89)</f>
        <v/>
      </c>
      <c r="W121" s="18" t="str">
        <f t="shared" si="13"/>
        <v/>
      </c>
      <c r="X121" s="18" t="str">
        <f>IF(M89="","",M89)</f>
        <v/>
      </c>
      <c r="Y121" s="18" t="str">
        <f t="shared" si="14"/>
        <v/>
      </c>
      <c r="Z121" t="s">
        <v>1382</v>
      </c>
    </row>
    <row r="122" spans="1:26" ht="24.75" hidden="1" x14ac:dyDescent="0.4">
      <c r="A122" s="13">
        <f t="shared" si="20"/>
        <v>27</v>
      </c>
      <c r="B122" s="14" t="str">
        <f t="shared" si="15"/>
        <v>/* 27*/      [ac("Fa", "cp33",""), ac("Mi","cp89","")],</v>
      </c>
      <c r="C122" s="14"/>
      <c r="D122" s="14">
        <f t="shared" si="22"/>
        <v>27</v>
      </c>
      <c r="E122" s="39" t="s">
        <v>1211</v>
      </c>
      <c r="F122" s="21" t="str">
        <f>E90</f>
        <v>Fa</v>
      </c>
      <c r="G122" s="39" t="s">
        <v>1212</v>
      </c>
      <c r="H122" s="21">
        <f>F90</f>
        <v>33</v>
      </c>
      <c r="I122" s="39" t="s">
        <v>1213</v>
      </c>
      <c r="J122" s="21" t="str">
        <f>IF(G93="","",G93)</f>
        <v/>
      </c>
      <c r="K122" t="str">
        <f t="shared" si="24"/>
        <v>"), ac("</v>
      </c>
      <c r="L122" s="47" t="str">
        <f>IF(H90="","",H90)</f>
        <v>Mi</v>
      </c>
      <c r="M122" s="52" t="str">
        <f t="shared" si="6"/>
        <v>","</v>
      </c>
      <c r="N122" s="53" t="str">
        <f t="shared" si="7"/>
        <v>cp</v>
      </c>
      <c r="O122" s="25">
        <f>IF(I90="","",I90)</f>
        <v>89</v>
      </c>
      <c r="P122" s="49" t="str">
        <f t="shared" si="9"/>
        <v>","</v>
      </c>
      <c r="Q122" s="25" t="str">
        <f>IF(J90="","",J90)</f>
        <v/>
      </c>
      <c r="R122" t="str">
        <f t="shared" si="23"/>
        <v>")],</v>
      </c>
      <c r="S122" s="17" t="str">
        <f>IF(K90="","",K90)</f>
        <v/>
      </c>
      <c r="T122" s="17" t="str">
        <f t="shared" si="11"/>
        <v/>
      </c>
      <c r="U122" s="17" t="str">
        <f t="shared" si="12"/>
        <v/>
      </c>
      <c r="V122" s="17" t="str">
        <f>IF(L90="","",L90)</f>
        <v/>
      </c>
      <c r="W122" s="17" t="str">
        <f t="shared" si="13"/>
        <v/>
      </c>
      <c r="X122" s="17" t="str">
        <f>IF(M90="","",M90)</f>
        <v/>
      </c>
      <c r="Y122" s="17" t="str">
        <f t="shared" si="14"/>
        <v/>
      </c>
      <c r="Z122" t="s">
        <v>1382</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LEVANTO MIS OJOS,",</v>
      </c>
      <c r="C127" s="13" t="s">
        <v>1400</v>
      </c>
      <c r="D127" s="13">
        <v>1</v>
      </c>
      <c r="E127" s="32" t="s">
        <v>1178</v>
      </c>
      <c r="F127" s="33">
        <v>14</v>
      </c>
      <c r="G127" s="34" t="s">
        <v>1214</v>
      </c>
      <c r="H127" s="30" t="s">
        <v>1123</v>
      </c>
      <c r="I127" s="27">
        <v>550</v>
      </c>
      <c r="J127" s="28">
        <v>7</v>
      </c>
      <c r="K127" s="32"/>
      <c r="L127" s="33"/>
      <c r="M127" s="34"/>
      <c r="O127"/>
      <c r="Q127"/>
    </row>
    <row r="128" spans="1:26" ht="26.25" x14ac:dyDescent="0.4">
      <c r="A128" s="13">
        <f>+A127+1</f>
        <v>2</v>
      </c>
      <c r="B128" s="14" t="str">
        <f>_xlfn.CONCAT("/* ",A128," */", "        ","""", C128,"""",",")</f>
        <v>/* 2 */        "A TI QUE HABITAS EN EL CIELO.",</v>
      </c>
      <c r="C128" s="13" t="s">
        <v>1389</v>
      </c>
      <c r="D128" s="13">
        <f>+D127+1</f>
        <v>2</v>
      </c>
      <c r="E128" s="35" t="s">
        <v>1217</v>
      </c>
      <c r="F128" s="37">
        <v>14</v>
      </c>
      <c r="G128" s="37" t="s">
        <v>1214</v>
      </c>
      <c r="H128" s="31" t="s">
        <v>1123</v>
      </c>
      <c r="I128" s="29">
        <v>430</v>
      </c>
      <c r="J128" s="29">
        <v>7</v>
      </c>
      <c r="K128" s="35"/>
      <c r="L128" s="37"/>
      <c r="M128" s="37"/>
      <c r="O128"/>
      <c r="Q128"/>
    </row>
    <row r="129" spans="1:17" ht="26.25" x14ac:dyDescent="0.4">
      <c r="A129" s="13">
        <f t="shared" ref="A129:A152" si="25">+A128+1</f>
        <v>3</v>
      </c>
      <c r="B129" s="14" t="str">
        <f>_xlfn.CONCAT("/* ",A129," */", "        ","""", C129,"""",",")</f>
        <v>/* 3 */        "¡PIEDAD DE NOSOTROS, SEÑOR!",</v>
      </c>
      <c r="C129" s="13" t="s">
        <v>1403</v>
      </c>
      <c r="D129" s="13">
        <f t="shared" ref="D129:D137" si="26">+D128+1</f>
        <v>3</v>
      </c>
      <c r="E129" s="32" t="s">
        <v>1178</v>
      </c>
      <c r="F129" s="33">
        <v>14</v>
      </c>
      <c r="G129" s="34" t="s">
        <v>1214</v>
      </c>
      <c r="H129" s="30" t="s">
        <v>1123</v>
      </c>
      <c r="I129" s="27">
        <v>230</v>
      </c>
      <c r="J129" s="28">
        <v>7</v>
      </c>
      <c r="K129" s="32"/>
      <c r="L129" s="33"/>
      <c r="M129" s="34"/>
      <c r="O129"/>
      <c r="Q129"/>
    </row>
    <row r="130" spans="1:17" ht="26.25" x14ac:dyDescent="0.4">
      <c r="A130" s="13">
        <f t="shared" si="25"/>
        <v>4</v>
      </c>
      <c r="B130" s="14" t="str">
        <f t="shared" ref="B130:B152" si="27">_xlfn.CONCAT("/* ",A130," */", "        ","""", C130,"""",",")</f>
        <v>/* 4 */        "¡PIEDAD DE NOSOTROS, SEÑOR!",</v>
      </c>
      <c r="C130" s="20" t="s">
        <v>1403</v>
      </c>
      <c r="D130" s="13">
        <f t="shared" si="26"/>
        <v>4</v>
      </c>
      <c r="E130" s="35" t="s">
        <v>1402</v>
      </c>
      <c r="F130" s="37">
        <v>14</v>
      </c>
      <c r="G130" s="37">
        <v>7</v>
      </c>
      <c r="H130" s="31" t="s">
        <v>1123</v>
      </c>
      <c r="I130" s="29">
        <v>230</v>
      </c>
      <c r="J130" s="29">
        <v>7</v>
      </c>
      <c r="K130" s="35"/>
      <c r="L130" s="37"/>
      <c r="M130" s="37"/>
      <c r="O130"/>
      <c r="Q130"/>
    </row>
    <row r="131" spans="1:17" ht="26.25" x14ac:dyDescent="0.4">
      <c r="A131" s="13">
        <f t="shared" si="25"/>
        <v>5</v>
      </c>
      <c r="B131" s="14" t="str">
        <f t="shared" si="27"/>
        <v>/* 5 */        "¡QUE DEMASIADO SE HAN BURLADO DE NOSOTROS,",</v>
      </c>
      <c r="C131" s="13" t="s">
        <v>1404</v>
      </c>
      <c r="D131" s="13">
        <f t="shared" si="26"/>
        <v>5</v>
      </c>
      <c r="E131" s="32" t="s">
        <v>1178</v>
      </c>
      <c r="F131" s="33">
        <v>14</v>
      </c>
      <c r="G131" s="34" t="s">
        <v>1214</v>
      </c>
      <c r="H131" s="30" t="s">
        <v>1123</v>
      </c>
      <c r="I131" s="27">
        <v>230</v>
      </c>
      <c r="J131" s="28">
        <v>7</v>
      </c>
      <c r="K131" s="32"/>
      <c r="L131" s="33"/>
      <c r="M131" s="34"/>
      <c r="O131"/>
      <c r="Q131"/>
    </row>
    <row r="132" spans="1:17" ht="26.25" x14ac:dyDescent="0.4">
      <c r="A132" s="13">
        <f t="shared" si="25"/>
        <v>6</v>
      </c>
      <c r="B132" s="14" t="str">
        <f t="shared" si="27"/>
        <v>/* 6 */        "QUE NUESTRA ALMA ESTÁ SACIADA DE DESPRECIOS!",</v>
      </c>
      <c r="C132" s="13" t="s">
        <v>1405</v>
      </c>
      <c r="D132" s="13">
        <f t="shared" si="26"/>
        <v>6</v>
      </c>
      <c r="E132" s="35" t="s">
        <v>1402</v>
      </c>
      <c r="F132" s="37">
        <v>14</v>
      </c>
      <c r="G132" s="37">
        <v>7</v>
      </c>
      <c r="H132" s="31" t="s">
        <v>1123</v>
      </c>
      <c r="I132" s="29">
        <v>230</v>
      </c>
      <c r="J132" s="29">
        <v>7</v>
      </c>
      <c r="K132" s="35"/>
      <c r="L132" s="37"/>
      <c r="M132" s="37"/>
      <c r="O132"/>
    </row>
    <row r="133" spans="1:17" ht="26.25" x14ac:dyDescent="0.4">
      <c r="A133" s="13">
        <f t="shared" si="25"/>
        <v>7</v>
      </c>
      <c r="B133" s="14" t="str">
        <f t="shared" si="27"/>
        <v>/* 7 */        "¡DE LAS BURLAS DE LOS SATISFECHOS,",</v>
      </c>
      <c r="C133" s="13" t="s">
        <v>1406</v>
      </c>
      <c r="D133" s="13">
        <f t="shared" si="26"/>
        <v>7</v>
      </c>
      <c r="E133" s="32" t="s">
        <v>1178</v>
      </c>
      <c r="F133" s="33">
        <v>14</v>
      </c>
      <c r="G133" s="34" t="s">
        <v>1214</v>
      </c>
      <c r="H133" s="30" t="s">
        <v>1123</v>
      </c>
      <c r="I133" s="27">
        <v>230</v>
      </c>
      <c r="J133" s="28">
        <v>7</v>
      </c>
      <c r="K133" s="32"/>
      <c r="L133" s="33"/>
      <c r="M133" s="34"/>
      <c r="O133"/>
    </row>
    <row r="134" spans="1:17" ht="26.25" x14ac:dyDescent="0.4">
      <c r="A134" s="13">
        <f t="shared" si="25"/>
        <v>8</v>
      </c>
      <c r="B134" s="14" t="str">
        <f t="shared" si="27"/>
        <v>/* 8 */        "DEL DESPRECIO DE LOS SOBERBIOS!",</v>
      </c>
      <c r="C134" s="20" t="s">
        <v>1407</v>
      </c>
      <c r="D134" s="13">
        <f t="shared" si="26"/>
        <v>8</v>
      </c>
      <c r="E134" s="35" t="s">
        <v>1402</v>
      </c>
      <c r="F134" s="37">
        <v>14</v>
      </c>
      <c r="G134" s="37">
        <v>7</v>
      </c>
      <c r="H134" s="31" t="s">
        <v>1123</v>
      </c>
      <c r="I134" s="29">
        <v>230</v>
      </c>
      <c r="J134" s="29">
        <v>7</v>
      </c>
      <c r="K134" s="35"/>
      <c r="L134" s="37"/>
      <c r="M134" s="37"/>
      <c r="O134"/>
    </row>
    <row r="135" spans="1:17" ht="26.25" x14ac:dyDescent="0.4">
      <c r="A135" s="13">
        <f t="shared" si="25"/>
        <v>9</v>
      </c>
      <c r="B135" s="14" t="str">
        <f t="shared" si="27"/>
        <v>/* 9 */        "¡PIEDAD DE NOSOTROS, SEÑOR!",</v>
      </c>
      <c r="C135" s="13" t="s">
        <v>1403</v>
      </c>
      <c r="D135" s="13">
        <f t="shared" si="26"/>
        <v>9</v>
      </c>
      <c r="E135" s="32" t="s">
        <v>1178</v>
      </c>
      <c r="F135" s="33">
        <v>14</v>
      </c>
      <c r="G135" s="34" t="s">
        <v>1214</v>
      </c>
      <c r="H135" s="30" t="s">
        <v>1123</v>
      </c>
      <c r="I135" s="27">
        <v>230</v>
      </c>
      <c r="J135" s="28">
        <v>7</v>
      </c>
      <c r="K135" s="32"/>
      <c r="L135" s="33"/>
      <c r="M135" s="34"/>
      <c r="O135"/>
    </row>
    <row r="136" spans="1:17" ht="26.25" x14ac:dyDescent="0.4">
      <c r="A136" s="13">
        <f t="shared" si="25"/>
        <v>10</v>
      </c>
      <c r="B136" s="14" t="str">
        <f t="shared" si="27"/>
        <v>/* 10 */        "¡PIEDAD DE NOSOTROS, SEÑOR! ",</v>
      </c>
      <c r="C136" s="13" t="s">
        <v>1408</v>
      </c>
      <c r="D136" s="13">
        <f t="shared" si="26"/>
        <v>10</v>
      </c>
      <c r="E136" s="35" t="s">
        <v>1402</v>
      </c>
      <c r="F136" s="37">
        <v>14</v>
      </c>
      <c r="G136" s="37">
        <v>7</v>
      </c>
      <c r="H136" s="31" t="s">
        <v>1123</v>
      </c>
      <c r="I136" s="29">
        <v>230</v>
      </c>
      <c r="J136" s="29">
        <v>7</v>
      </c>
      <c r="K136" s="35"/>
      <c r="L136" s="37"/>
      <c r="M136" s="37"/>
      <c r="O136"/>
    </row>
    <row r="137" spans="1:17" ht="26.25" hidden="1" x14ac:dyDescent="0.4">
      <c r="A137" s="13">
        <f t="shared" si="25"/>
        <v>11</v>
      </c>
      <c r="B137" s="14" t="str">
        <f t="shared" si="27"/>
        <v>/* 11 */        "",</v>
      </c>
      <c r="D137" s="13">
        <f t="shared" si="26"/>
        <v>11</v>
      </c>
      <c r="E137" s="32" t="s">
        <v>1150</v>
      </c>
      <c r="F137" s="33">
        <v>14</v>
      </c>
      <c r="G137" s="34"/>
      <c r="H137" s="30" t="s">
        <v>1117</v>
      </c>
      <c r="I137" s="27">
        <v>480</v>
      </c>
      <c r="J137" s="28"/>
      <c r="K137" s="32"/>
      <c r="L137" s="33"/>
      <c r="M137" s="34"/>
      <c r="O137"/>
    </row>
    <row r="138" spans="1:17" ht="26.25" hidden="1" x14ac:dyDescent="0.4">
      <c r="A138" s="13">
        <f t="shared" si="25"/>
        <v>12</v>
      </c>
      <c r="B138" s="14" t="str">
        <f t="shared" si="27"/>
        <v>/* 12 */        "",</v>
      </c>
      <c r="C138" s="20"/>
      <c r="D138" s="13">
        <v>4</v>
      </c>
      <c r="E138" s="35" t="s">
        <v>1117</v>
      </c>
      <c r="F138" s="37">
        <v>18</v>
      </c>
      <c r="G138" s="37"/>
      <c r="H138" s="31"/>
      <c r="I138" s="29"/>
      <c r="J138" s="29"/>
      <c r="K138" s="35"/>
      <c r="L138" s="37"/>
      <c r="M138" s="37"/>
      <c r="O138"/>
    </row>
    <row r="139" spans="1:17" ht="26.25" hidden="1" x14ac:dyDescent="0.4">
      <c r="A139" s="13">
        <f t="shared" si="25"/>
        <v>13</v>
      </c>
      <c r="B139" s="14" t="str">
        <f t="shared" si="27"/>
        <v>/* 13 */        "",</v>
      </c>
      <c r="D139" s="13">
        <f t="shared" ref="D139:D146" si="28">A139</f>
        <v>13</v>
      </c>
      <c r="E139" s="32" t="s">
        <v>1217</v>
      </c>
      <c r="F139" s="33">
        <v>18</v>
      </c>
      <c r="G139" s="34"/>
      <c r="H139" s="30" t="s">
        <v>1123</v>
      </c>
      <c r="I139" s="27">
        <v>20</v>
      </c>
      <c r="J139" s="28" t="s">
        <v>1214</v>
      </c>
      <c r="K139" s="32"/>
      <c r="L139" s="33"/>
      <c r="M139" s="34"/>
      <c r="O139"/>
    </row>
    <row r="140" spans="1:17" ht="26.25" hidden="1" x14ac:dyDescent="0.4">
      <c r="A140" s="13">
        <f t="shared" si="25"/>
        <v>14</v>
      </c>
      <c r="B140" s="14" t="str">
        <f t="shared" si="27"/>
        <v>/* 14 */        "",</v>
      </c>
      <c r="C140" s="20"/>
      <c r="D140" s="13">
        <f t="shared" si="28"/>
        <v>14</v>
      </c>
      <c r="E140" s="35" t="s">
        <v>1123</v>
      </c>
      <c r="F140" s="37">
        <v>35</v>
      </c>
      <c r="G140" s="37" t="s">
        <v>1214</v>
      </c>
      <c r="H140" s="31"/>
      <c r="I140" s="29"/>
      <c r="J140" s="29"/>
      <c r="K140" s="35"/>
      <c r="L140" s="37"/>
      <c r="M140" s="37"/>
      <c r="O140"/>
    </row>
    <row r="141" spans="1:17" ht="26.25" hidden="1" x14ac:dyDescent="0.4">
      <c r="A141" s="13">
        <f t="shared" si="25"/>
        <v>15</v>
      </c>
      <c r="B141" s="14" t="str">
        <f t="shared" si="27"/>
        <v>/* 15 */        "",</v>
      </c>
      <c r="D141" s="13">
        <f t="shared" si="28"/>
        <v>15</v>
      </c>
      <c r="E141" s="32" t="s">
        <v>1178</v>
      </c>
      <c r="F141" s="33">
        <v>2</v>
      </c>
      <c r="G141" s="34" t="s">
        <v>1214</v>
      </c>
      <c r="H141" s="30" t="s">
        <v>1117</v>
      </c>
      <c r="I141" s="27">
        <v>77</v>
      </c>
      <c r="J141" s="28"/>
      <c r="K141" s="32"/>
      <c r="L141" s="33"/>
      <c r="M141" s="34"/>
      <c r="O141"/>
    </row>
    <row r="142" spans="1:17" ht="26.25" hidden="1" x14ac:dyDescent="0.4">
      <c r="A142" s="13">
        <f t="shared" si="25"/>
        <v>16</v>
      </c>
      <c r="B142" s="14" t="str">
        <f t="shared" si="27"/>
        <v>/* 16 */        "",</v>
      </c>
      <c r="D142" s="13">
        <f t="shared" si="28"/>
        <v>16</v>
      </c>
      <c r="E142" s="35" t="s">
        <v>1123</v>
      </c>
      <c r="F142" s="37">
        <v>2</v>
      </c>
      <c r="G142" s="37" t="s">
        <v>1214</v>
      </c>
      <c r="H142" s="31"/>
      <c r="I142" s="29"/>
      <c r="J142" s="29"/>
      <c r="K142" s="35"/>
      <c r="L142" s="37"/>
      <c r="M142" s="37"/>
      <c r="O142"/>
    </row>
    <row r="143" spans="1:17" ht="26.25" hidden="1" x14ac:dyDescent="0.4">
      <c r="A143" s="13">
        <f t="shared" si="25"/>
        <v>17</v>
      </c>
      <c r="B143" s="14" t="str">
        <f t="shared" si="27"/>
        <v>/* 17 */        "",</v>
      </c>
      <c r="D143" s="13">
        <f t="shared" si="28"/>
        <v>17</v>
      </c>
      <c r="E143" s="32" t="s">
        <v>1178</v>
      </c>
      <c r="F143" s="33">
        <v>44</v>
      </c>
      <c r="G143" s="34" t="s">
        <v>1214</v>
      </c>
      <c r="H143" s="30"/>
      <c r="I143" s="27"/>
      <c r="J143" s="28"/>
      <c r="K143" s="32"/>
      <c r="L143" s="33"/>
      <c r="M143" s="34"/>
      <c r="O143"/>
    </row>
    <row r="144" spans="1:17" ht="26.25" hidden="1" x14ac:dyDescent="0.4">
      <c r="A144" s="13">
        <f t="shared" si="25"/>
        <v>18</v>
      </c>
      <c r="B144" s="14" t="str">
        <f t="shared" si="27"/>
        <v>/* 18 */        "",</v>
      </c>
      <c r="D144" s="13">
        <f t="shared" si="28"/>
        <v>18</v>
      </c>
      <c r="E144" s="35" t="s">
        <v>1117</v>
      </c>
      <c r="F144" s="37">
        <v>14</v>
      </c>
      <c r="G144" s="37"/>
      <c r="H144" s="31"/>
      <c r="I144" s="29"/>
      <c r="J144" s="29"/>
      <c r="K144" s="35"/>
      <c r="L144" s="37"/>
      <c r="M144" s="37"/>
      <c r="O144"/>
    </row>
    <row r="145" spans="1:28" ht="26.25" hidden="1" x14ac:dyDescent="0.4">
      <c r="A145" s="13">
        <f t="shared" si="25"/>
        <v>19</v>
      </c>
      <c r="B145" s="14" t="str">
        <f t="shared" si="27"/>
        <v>/* 19 */        "",</v>
      </c>
      <c r="C145" s="20"/>
      <c r="D145" s="13">
        <f t="shared" si="28"/>
        <v>19</v>
      </c>
      <c r="E145" s="32" t="s">
        <v>1123</v>
      </c>
      <c r="F145" s="33">
        <v>35</v>
      </c>
      <c r="G145" s="34" t="s">
        <v>1214</v>
      </c>
      <c r="H145" s="30"/>
      <c r="I145" s="27"/>
      <c r="J145" s="28"/>
      <c r="K145" s="32"/>
      <c r="L145" s="33"/>
      <c r="M145" s="34"/>
      <c r="O145"/>
    </row>
    <row r="146" spans="1:28" ht="26.25" hidden="1" x14ac:dyDescent="0.4">
      <c r="A146" s="13">
        <f t="shared" si="25"/>
        <v>20</v>
      </c>
      <c r="B146" s="14" t="str">
        <f t="shared" si="27"/>
        <v>/* 20 */        "",</v>
      </c>
      <c r="D146" s="13">
        <f t="shared" si="28"/>
        <v>20</v>
      </c>
      <c r="E146" s="35" t="s">
        <v>1178</v>
      </c>
      <c r="F146" s="37">
        <v>2</v>
      </c>
      <c r="G146" s="37" t="s">
        <v>1214</v>
      </c>
      <c r="H146" s="31" t="s">
        <v>1117</v>
      </c>
      <c r="I146" s="29">
        <v>77</v>
      </c>
      <c r="J146" s="29"/>
      <c r="K146" s="35"/>
      <c r="L146" s="37"/>
      <c r="M146" s="37"/>
      <c r="O146"/>
    </row>
    <row r="147" spans="1:28" ht="26.25" hidden="1" x14ac:dyDescent="0.4">
      <c r="A147" s="13">
        <f t="shared" si="25"/>
        <v>21</v>
      </c>
      <c r="B147" s="14" t="str">
        <f t="shared" si="27"/>
        <v>/* 21 */        "",</v>
      </c>
      <c r="E147" s="32"/>
      <c r="F147" s="33"/>
      <c r="G147" s="34"/>
      <c r="H147" s="30"/>
      <c r="I147" s="27"/>
      <c r="J147" s="28"/>
      <c r="K147" s="32"/>
      <c r="L147" s="33"/>
      <c r="M147" s="34"/>
      <c r="O147"/>
    </row>
    <row r="148" spans="1:28" ht="26.25" hidden="1" x14ac:dyDescent="0.4">
      <c r="A148" s="13">
        <f t="shared" si="25"/>
        <v>22</v>
      </c>
      <c r="B148" s="14" t="str">
        <f t="shared" si="27"/>
        <v>/* 22 */        "",</v>
      </c>
      <c r="E148" s="35"/>
      <c r="F148" s="37"/>
      <c r="G148" s="37"/>
      <c r="H148" s="31"/>
      <c r="I148" s="29"/>
      <c r="J148" s="29"/>
      <c r="K148" s="35"/>
      <c r="L148" s="37"/>
      <c r="M148" s="37"/>
      <c r="O148"/>
    </row>
    <row r="149" spans="1:28" ht="26.25" hidden="1" x14ac:dyDescent="0.4">
      <c r="A149" s="13">
        <f t="shared" si="25"/>
        <v>23</v>
      </c>
      <c r="B149" s="14" t="str">
        <f t="shared" si="27"/>
        <v>/* 23 */        "",</v>
      </c>
      <c r="E149" s="32"/>
      <c r="F149" s="33"/>
      <c r="G149" s="34"/>
      <c r="H149" s="30"/>
      <c r="I149" s="27"/>
      <c r="J149" s="28"/>
      <c r="K149" s="32"/>
      <c r="L149" s="33"/>
      <c r="M149" s="34"/>
      <c r="O149"/>
    </row>
    <row r="150" spans="1:28" ht="26.25" hidden="1" x14ac:dyDescent="0.4">
      <c r="A150" s="13">
        <f t="shared" si="25"/>
        <v>24</v>
      </c>
      <c r="B150" s="14" t="str">
        <f t="shared" si="27"/>
        <v>/* 24 */        "",</v>
      </c>
      <c r="E150" s="35"/>
      <c r="F150" s="37"/>
      <c r="G150" s="37"/>
      <c r="H150" s="31"/>
      <c r="I150" s="29"/>
      <c r="J150" s="29"/>
      <c r="K150" s="35"/>
      <c r="L150" s="37"/>
      <c r="M150" s="37"/>
      <c r="O150"/>
    </row>
    <row r="151" spans="1:28" ht="26.25" hidden="1" x14ac:dyDescent="0.4">
      <c r="A151" s="13">
        <f t="shared" si="25"/>
        <v>25</v>
      </c>
      <c r="B151" s="14" t="str">
        <f t="shared" si="27"/>
        <v>/* 25 */        "",</v>
      </c>
      <c r="E151" s="32"/>
      <c r="F151" s="33"/>
      <c r="G151" s="34"/>
      <c r="H151" s="30"/>
      <c r="I151" s="27"/>
      <c r="J151" s="28"/>
      <c r="K151" s="32"/>
      <c r="L151" s="33"/>
      <c r="M151" s="34"/>
      <c r="O151"/>
    </row>
    <row r="152" spans="1:28" ht="26.25" hidden="1" x14ac:dyDescent="0.4">
      <c r="A152" s="13">
        <f t="shared" si="25"/>
        <v>26</v>
      </c>
      <c r="B152" s="14" t="str">
        <f t="shared" si="27"/>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[ac("Re", "cp14","m"), ac("La","cp550","7")],</v>
      </c>
      <c r="C156" s="14"/>
      <c r="D156" s="14">
        <f>A156</f>
        <v>1</v>
      </c>
      <c r="E156" s="44" t="s">
        <v>1211</v>
      </c>
      <c r="F156" s="38" t="str">
        <f>IF(E127="","",E127)</f>
        <v>Re</v>
      </c>
      <c r="G156" s="44" t="s">
        <v>1212</v>
      </c>
      <c r="H156" s="21">
        <f>IF(F127="","",F127)</f>
        <v>14</v>
      </c>
      <c r="I156" s="44" t="s">
        <v>1213</v>
      </c>
      <c r="J156" s="21" t="str">
        <f>IF(G127="","",G127)</f>
        <v>m</v>
      </c>
      <c r="K156" t="str">
        <f t="shared" ref="K156:K181" si="29">IF(L156="","""","""), ac(""")</f>
        <v>"), ac("</v>
      </c>
      <c r="L156" s="47" t="str">
        <f>IF(H127="","",H127)</f>
        <v>La</v>
      </c>
      <c r="M156" s="52" t="str">
        <f t="shared" ref="M156:M181" si="30">IF(L156="","",""",""")</f>
        <v>","</v>
      </c>
      <c r="N156" s="53" t="str">
        <f t="shared" ref="N156:N181" si="31">IF(L156="","","cp")</f>
        <v>cp</v>
      </c>
      <c r="O156" s="25">
        <f>IF(I127="","",I127)</f>
        <v>550</v>
      </c>
      <c r="P156" s="53" t="str">
        <f t="shared" ref="P156:P181" si="32">IF(L156="","",""",""")</f>
        <v>","</v>
      </c>
      <c r="Q156" s="25">
        <f>IF(J127="","",J127)</f>
        <v>7</v>
      </c>
      <c r="R156" t="str">
        <f>IF(S156="",IF(L156="",")],",""")],"),"), ac(")</f>
        <v>")],</v>
      </c>
      <c r="S156" s="38" t="str">
        <f>IF(K127="","",K127)</f>
        <v/>
      </c>
      <c r="T156" s="44" t="str">
        <f t="shared" ref="T156:T181" si="33">IF(S156="","",""",""")</f>
        <v/>
      </c>
      <c r="U156" s="44" t="str">
        <f t="shared" ref="U156:U181" si="34">IF(S156="","","cp")</f>
        <v/>
      </c>
      <c r="V156" s="21" t="str">
        <f>IF(L127="","",L127)</f>
        <v/>
      </c>
      <c r="W156" s="44" t="str">
        <f t="shared" ref="W156:W181" si="35">IF(S156="","",""",""")</f>
        <v/>
      </c>
      <c r="X156" s="21" t="str">
        <f>IF(M127="","",M127)</f>
        <v/>
      </c>
      <c r="Y156" s="21" t="str">
        <f t="shared" ref="Y156:Y181" si="36">IF(S156="","",IF(L156="","",Z156))</f>
        <v/>
      </c>
      <c r="Z156" t="s">
        <v>1382</v>
      </c>
      <c r="AB156" s="9"/>
    </row>
    <row r="157" spans="1:28" ht="24.75" x14ac:dyDescent="0.4">
      <c r="A157" s="13">
        <f>+A156+1</f>
        <v>2</v>
      </c>
      <c r="B157" s="14" t="str">
        <f t="shared" ref="B157:B181" si="37">_xlfn.CONCAT("/* ",A157,"*/      ",E157:Y157)</f>
        <v>/* 2*/      [ac("Sol", "cp14","m"), ac("La","cp430","7")],</v>
      </c>
      <c r="C157" s="14"/>
      <c r="D157" s="14">
        <f t="shared" ref="D157:D175" si="38">A157</f>
        <v>2</v>
      </c>
      <c r="E157" s="45" t="s">
        <v>1211</v>
      </c>
      <c r="F157" s="46" t="str">
        <f>IF(E128="","",E128)</f>
        <v>Sol</v>
      </c>
      <c r="G157" s="45" t="s">
        <v>1212</v>
      </c>
      <c r="H157" s="24">
        <f>IF(F128="","",F128)</f>
        <v>14</v>
      </c>
      <c r="I157" s="45" t="s">
        <v>1213</v>
      </c>
      <c r="J157" s="24" t="str">
        <f>IF(G128="","",G128)</f>
        <v>m</v>
      </c>
      <c r="K157" t="str">
        <f t="shared" si="29"/>
        <v>"), ac("</v>
      </c>
      <c r="L157" s="48" t="str">
        <f>IF(H128="","",H128)</f>
        <v>La</v>
      </c>
      <c r="M157" s="54" t="str">
        <f t="shared" si="30"/>
        <v>","</v>
      </c>
      <c r="N157" s="55" t="str">
        <f t="shared" si="31"/>
        <v>cp</v>
      </c>
      <c r="O157" s="26">
        <f>IF(I128="","",I128)</f>
        <v>430</v>
      </c>
      <c r="P157" s="55" t="str">
        <f t="shared" si="32"/>
        <v>","</v>
      </c>
      <c r="Q157" s="26">
        <f>IF(J128="","",J128)</f>
        <v>7</v>
      </c>
      <c r="R157" t="str">
        <f t="shared" ref="R157:R181" si="39">IF(S157="",IF(L157="",")],",""")],"),"), ac(")</f>
        <v>")],</v>
      </c>
      <c r="S157" s="46" t="str">
        <f>IF(K128="","",K128)</f>
        <v/>
      </c>
      <c r="T157" s="45" t="str">
        <f t="shared" si="33"/>
        <v/>
      </c>
      <c r="U157" s="45" t="str">
        <f t="shared" si="34"/>
        <v/>
      </c>
      <c r="V157" s="24" t="str">
        <f>IF(L128="","",L128)</f>
        <v/>
      </c>
      <c r="W157" s="45" t="str">
        <f t="shared" si="35"/>
        <v/>
      </c>
      <c r="X157" s="24" t="str">
        <f>IF(M128="","",M128)</f>
        <v/>
      </c>
      <c r="Y157" s="24" t="str">
        <f t="shared" si="36"/>
        <v/>
      </c>
      <c r="Z157" t="s">
        <v>1382</v>
      </c>
    </row>
    <row r="158" spans="1:28" ht="24.75" x14ac:dyDescent="0.4">
      <c r="A158" s="13">
        <f t="shared" ref="A158:A181" si="40">+A157+1</f>
        <v>3</v>
      </c>
      <c r="B158" s="14" t="str">
        <f t="shared" si="37"/>
        <v>/* 3*/      [ac("Re", "cp14","m"), ac("La","cp230","7")],</v>
      </c>
      <c r="C158" s="14"/>
      <c r="D158" s="14">
        <f t="shared" si="38"/>
        <v>3</v>
      </c>
      <c r="E158" s="44" t="s">
        <v>1211</v>
      </c>
      <c r="F158" s="38" t="str">
        <f>IF(E129="","",E129)</f>
        <v>Re</v>
      </c>
      <c r="G158" s="44" t="s">
        <v>1212</v>
      </c>
      <c r="H158" s="21">
        <f>IF(F129="","",F129)</f>
        <v>14</v>
      </c>
      <c r="I158" s="44" t="s">
        <v>1213</v>
      </c>
      <c r="J158" s="21" t="str">
        <f>IF(G129="","",G129)</f>
        <v>m</v>
      </c>
      <c r="K158" t="str">
        <f t="shared" si="29"/>
        <v>"), ac("</v>
      </c>
      <c r="L158" s="47" t="str">
        <f>IF(H129="","",H129)</f>
        <v>La</v>
      </c>
      <c r="M158" s="52" t="str">
        <f t="shared" si="30"/>
        <v>","</v>
      </c>
      <c r="N158" s="53" t="str">
        <f t="shared" si="31"/>
        <v>cp</v>
      </c>
      <c r="O158" s="25">
        <f>IF(I129="","",I129)</f>
        <v>230</v>
      </c>
      <c r="P158" s="53" t="str">
        <f t="shared" si="32"/>
        <v>","</v>
      </c>
      <c r="Q158" s="25">
        <f>IF(J129="","",J129)</f>
        <v>7</v>
      </c>
      <c r="R158" t="str">
        <f t="shared" si="39"/>
        <v>")],</v>
      </c>
      <c r="S158" s="38" t="str">
        <f>IF(K129="","",K129)</f>
        <v/>
      </c>
      <c r="T158" s="44" t="str">
        <f t="shared" si="33"/>
        <v/>
      </c>
      <c r="U158" s="44" t="str">
        <f t="shared" si="34"/>
        <v/>
      </c>
      <c r="V158" s="21" t="str">
        <f>IF(L129="","",L129)</f>
        <v/>
      </c>
      <c r="W158" s="44" t="str">
        <f t="shared" si="35"/>
        <v/>
      </c>
      <c r="X158" s="21" t="str">
        <f>IF(M129="","",M129)</f>
        <v/>
      </c>
      <c r="Y158" s="21" t="str">
        <f t="shared" si="36"/>
        <v/>
      </c>
      <c r="Z158" t="s">
        <v>1382</v>
      </c>
    </row>
    <row r="159" spans="1:28" ht="24.75" x14ac:dyDescent="0.4">
      <c r="A159" s="13">
        <f t="shared" si="40"/>
        <v>4</v>
      </c>
      <c r="B159" s="14" t="str">
        <f t="shared" si="37"/>
        <v>/* 4*/      [ac("Si♭", "cp14","7"), ac("La","cp230","7")],</v>
      </c>
      <c r="C159" s="14"/>
      <c r="D159" s="14">
        <f t="shared" si="38"/>
        <v>4</v>
      </c>
      <c r="E159" s="45" t="s">
        <v>1211</v>
      </c>
      <c r="F159" s="46" t="str">
        <f>IF(E130="","",E130)</f>
        <v>Si♭</v>
      </c>
      <c r="G159" s="45" t="s">
        <v>1212</v>
      </c>
      <c r="H159" s="24">
        <f t="shared" ref="H159" si="41">IF(F130="","",F130)</f>
        <v>14</v>
      </c>
      <c r="I159" s="45" t="s">
        <v>1213</v>
      </c>
      <c r="J159" s="24">
        <f t="shared" ref="J159" si="42">IF(G130="","",G130)</f>
        <v>7</v>
      </c>
      <c r="K159" t="str">
        <f t="shared" si="29"/>
        <v>"), ac("</v>
      </c>
      <c r="L159" s="48" t="str">
        <f>IF(H130="","",H130)</f>
        <v>La</v>
      </c>
      <c r="M159" s="54" t="str">
        <f t="shared" si="30"/>
        <v>","</v>
      </c>
      <c r="N159" s="55" t="str">
        <f t="shared" si="31"/>
        <v>cp</v>
      </c>
      <c r="O159" s="26">
        <f>IF(I130="","",I130)</f>
        <v>230</v>
      </c>
      <c r="P159" s="55" t="str">
        <f t="shared" si="32"/>
        <v>","</v>
      </c>
      <c r="Q159" s="26">
        <f>IF(J130="","",J130)</f>
        <v>7</v>
      </c>
      <c r="R159" t="str">
        <f t="shared" si="39"/>
        <v>")],</v>
      </c>
      <c r="S159" s="46" t="str">
        <f>IF(K130="","",K130)</f>
        <v/>
      </c>
      <c r="T159" s="45" t="str">
        <f t="shared" si="33"/>
        <v/>
      </c>
      <c r="U159" s="45" t="str">
        <f t="shared" si="34"/>
        <v/>
      </c>
      <c r="V159" s="24" t="str">
        <f>IF(L130="","",L130)</f>
        <v/>
      </c>
      <c r="W159" s="45" t="str">
        <f t="shared" si="35"/>
        <v/>
      </c>
      <c r="X159" s="24" t="str">
        <f>IF(M130="","",M130)</f>
        <v/>
      </c>
      <c r="Y159" s="24" t="str">
        <f t="shared" si="36"/>
        <v/>
      </c>
      <c r="Z159" t="s">
        <v>1382</v>
      </c>
    </row>
    <row r="160" spans="1:28" ht="24.75" x14ac:dyDescent="0.4">
      <c r="A160" s="13">
        <f>+A159+1</f>
        <v>5</v>
      </c>
      <c r="B160" s="14" t="str">
        <f t="shared" si="37"/>
        <v>/* 5*/      [ac("Re", "cp14","m"), ac("La","cp230","7")],</v>
      </c>
      <c r="C160" s="14"/>
      <c r="D160" s="14">
        <f t="shared" si="38"/>
        <v>5</v>
      </c>
      <c r="E160" s="44" t="s">
        <v>1211</v>
      </c>
      <c r="F160" s="38" t="str">
        <f>IF(E131="","",E131)</f>
        <v>Re</v>
      </c>
      <c r="G160" s="44" t="s">
        <v>1212</v>
      </c>
      <c r="H160" s="21">
        <f>IF(F131="","",F131)</f>
        <v>14</v>
      </c>
      <c r="I160" s="44" t="s">
        <v>1213</v>
      </c>
      <c r="J160" s="21" t="str">
        <f>IF(G131="","",G131)</f>
        <v>m</v>
      </c>
      <c r="K160" t="str">
        <f t="shared" si="29"/>
        <v>"), ac("</v>
      </c>
      <c r="L160" s="47" t="str">
        <f>IF(H131="","",H131)</f>
        <v>La</v>
      </c>
      <c r="M160" s="52" t="str">
        <f t="shared" si="30"/>
        <v>","</v>
      </c>
      <c r="N160" s="53" t="str">
        <f t="shared" si="31"/>
        <v>cp</v>
      </c>
      <c r="O160" s="25">
        <f>IF(I131="","",I131)</f>
        <v>230</v>
      </c>
      <c r="P160" s="53" t="str">
        <f t="shared" si="32"/>
        <v>","</v>
      </c>
      <c r="Q160" s="25">
        <f>IF(J131="","",J131)</f>
        <v>7</v>
      </c>
      <c r="R160" t="str">
        <f t="shared" si="39"/>
        <v>")],</v>
      </c>
      <c r="S160" s="38" t="str">
        <f>IF(K131="","",K131)</f>
        <v/>
      </c>
      <c r="T160" s="44" t="str">
        <f t="shared" si="33"/>
        <v/>
      </c>
      <c r="U160" s="44" t="str">
        <f t="shared" si="34"/>
        <v/>
      </c>
      <c r="V160" s="21" t="str">
        <f>IF(L131="","",L131)</f>
        <v/>
      </c>
      <c r="W160" s="44" t="str">
        <f t="shared" si="35"/>
        <v/>
      </c>
      <c r="X160" s="21" t="str">
        <f>IF(M131="","",M131)</f>
        <v/>
      </c>
      <c r="Y160" s="21" t="str">
        <f t="shared" si="36"/>
        <v/>
      </c>
      <c r="Z160" t="s">
        <v>1382</v>
      </c>
    </row>
    <row r="161" spans="1:26" ht="24.75" x14ac:dyDescent="0.4">
      <c r="A161" s="13">
        <f t="shared" si="40"/>
        <v>6</v>
      </c>
      <c r="B161" s="14" t="str">
        <f t="shared" si="37"/>
        <v>/* 6*/      [ac("Si♭", "cp14","7"), ac("La","cp230","7")],</v>
      </c>
      <c r="C161" s="14"/>
      <c r="D161" s="14">
        <f t="shared" si="38"/>
        <v>6</v>
      </c>
      <c r="E161" s="45" t="s">
        <v>1211</v>
      </c>
      <c r="F161" s="46" t="str">
        <f>IF(E132="","",E132)</f>
        <v>Si♭</v>
      </c>
      <c r="G161" s="45" t="s">
        <v>1212</v>
      </c>
      <c r="H161" s="24">
        <f t="shared" ref="H161" si="43">IF(F132="","",F132)</f>
        <v>14</v>
      </c>
      <c r="I161" s="45" t="s">
        <v>1213</v>
      </c>
      <c r="J161" s="24">
        <f t="shared" ref="J161" si="44">IF(G132="","",G132)</f>
        <v>7</v>
      </c>
      <c r="K161" t="str">
        <f t="shared" si="29"/>
        <v>"), ac("</v>
      </c>
      <c r="L161" s="48" t="str">
        <f>IF(H132="","",H132)</f>
        <v>La</v>
      </c>
      <c r="M161" s="54" t="str">
        <f t="shared" si="30"/>
        <v>","</v>
      </c>
      <c r="N161" s="55" t="str">
        <f t="shared" si="31"/>
        <v>cp</v>
      </c>
      <c r="O161" s="26">
        <f>IF(I132="","",I132)</f>
        <v>230</v>
      </c>
      <c r="P161" s="55" t="str">
        <f t="shared" si="32"/>
        <v>","</v>
      </c>
      <c r="Q161" s="26">
        <f>IF(J132="","",J132)</f>
        <v>7</v>
      </c>
      <c r="R161" t="str">
        <f t="shared" si="39"/>
        <v>")],</v>
      </c>
      <c r="S161" s="46" t="str">
        <f>IF(K132="","",K132)</f>
        <v/>
      </c>
      <c r="T161" s="45" t="str">
        <f t="shared" si="33"/>
        <v/>
      </c>
      <c r="U161" s="45" t="str">
        <f t="shared" si="34"/>
        <v/>
      </c>
      <c r="V161" s="24" t="str">
        <f>IF(L132="","",L132)</f>
        <v/>
      </c>
      <c r="W161" s="45" t="str">
        <f t="shared" si="35"/>
        <v/>
      </c>
      <c r="X161" s="24" t="str">
        <f>IF(M132="","",M132)</f>
        <v/>
      </c>
      <c r="Y161" s="24" t="str">
        <f t="shared" si="36"/>
        <v/>
      </c>
      <c r="Z161" t="s">
        <v>1382</v>
      </c>
    </row>
    <row r="162" spans="1:26" ht="24.75" x14ac:dyDescent="0.4">
      <c r="A162" s="13">
        <f t="shared" si="40"/>
        <v>7</v>
      </c>
      <c r="B162" s="14" t="str">
        <f>_xlfn.CONCAT("/* ",A162,"*/      ",E162:Y162)</f>
        <v>/* 7*/      [ac("Re", "cp14","m"), ac("La","cp230","7")],</v>
      </c>
      <c r="C162" s="14"/>
      <c r="D162" s="14">
        <f t="shared" si="38"/>
        <v>7</v>
      </c>
      <c r="E162" s="44" t="s">
        <v>1211</v>
      </c>
      <c r="F162" s="38" t="str">
        <f>IF(E133="","",E133)</f>
        <v>Re</v>
      </c>
      <c r="G162" s="44" t="s">
        <v>1212</v>
      </c>
      <c r="H162" s="21">
        <f>IF(F133="","",F133)</f>
        <v>14</v>
      </c>
      <c r="I162" s="44" t="s">
        <v>1213</v>
      </c>
      <c r="J162" s="21" t="str">
        <f>IF(G133="","",G133)</f>
        <v>m</v>
      </c>
      <c r="K162" t="str">
        <f t="shared" si="29"/>
        <v>"), ac("</v>
      </c>
      <c r="L162" s="47" t="str">
        <f>IF(H133="","",H133)</f>
        <v>La</v>
      </c>
      <c r="M162" s="52" t="str">
        <f t="shared" si="30"/>
        <v>","</v>
      </c>
      <c r="N162" s="53" t="str">
        <f t="shared" si="31"/>
        <v>cp</v>
      </c>
      <c r="O162" s="25">
        <f>IF(I133="","",I133)</f>
        <v>230</v>
      </c>
      <c r="P162" s="53" t="str">
        <f t="shared" si="32"/>
        <v>","</v>
      </c>
      <c r="Q162" s="25">
        <f>IF(J133="","",J133)</f>
        <v>7</v>
      </c>
      <c r="R162" t="str">
        <f t="shared" si="39"/>
        <v>")],</v>
      </c>
      <c r="S162" s="38" t="str">
        <f>IF(K133="","",K133)</f>
        <v/>
      </c>
      <c r="T162" s="44" t="str">
        <f t="shared" si="33"/>
        <v/>
      </c>
      <c r="U162" s="44" t="str">
        <f t="shared" si="34"/>
        <v/>
      </c>
      <c r="V162" s="21" t="str">
        <f>IF(L133="","",L133)</f>
        <v/>
      </c>
      <c r="W162" s="44" t="str">
        <f t="shared" si="35"/>
        <v/>
      </c>
      <c r="X162" s="21" t="str">
        <f>IF(M133="","",M133)</f>
        <v/>
      </c>
      <c r="Y162" s="21" t="str">
        <f t="shared" si="36"/>
        <v/>
      </c>
      <c r="Z162" t="s">
        <v>1382</v>
      </c>
    </row>
    <row r="163" spans="1:26" ht="24.75" x14ac:dyDescent="0.4">
      <c r="A163" s="13">
        <f t="shared" si="40"/>
        <v>8</v>
      </c>
      <c r="B163" s="14" t="str">
        <f t="shared" si="37"/>
        <v>/* 8*/      [ac("Si♭", "cp14","7"), ac("La","cp230","7")],</v>
      </c>
      <c r="C163" s="14"/>
      <c r="D163" s="14">
        <f t="shared" si="38"/>
        <v>8</v>
      </c>
      <c r="E163" s="45" t="s">
        <v>1211</v>
      </c>
      <c r="F163" s="46" t="str">
        <f>IF(E134="","",E134)</f>
        <v>Si♭</v>
      </c>
      <c r="G163" s="45" t="s">
        <v>1212</v>
      </c>
      <c r="H163" s="24">
        <f t="shared" ref="H163" si="45">IF(F134="","",F134)</f>
        <v>14</v>
      </c>
      <c r="I163" s="45" t="s">
        <v>1213</v>
      </c>
      <c r="J163" s="24">
        <f t="shared" ref="J163" si="46">IF(G134="","",G134)</f>
        <v>7</v>
      </c>
      <c r="K163" t="str">
        <f t="shared" si="29"/>
        <v>"), ac("</v>
      </c>
      <c r="L163" s="48" t="str">
        <f>IF(H134="","",H134)</f>
        <v>La</v>
      </c>
      <c r="M163" s="54" t="str">
        <f t="shared" si="30"/>
        <v>","</v>
      </c>
      <c r="N163" s="55" t="str">
        <f t="shared" si="31"/>
        <v>cp</v>
      </c>
      <c r="O163" s="26">
        <f>IF(I134="","",I134)</f>
        <v>230</v>
      </c>
      <c r="P163" s="55" t="str">
        <f t="shared" si="32"/>
        <v>","</v>
      </c>
      <c r="Q163" s="26">
        <f>IF(J134="","",J134)</f>
        <v>7</v>
      </c>
      <c r="R163" t="str">
        <f t="shared" si="39"/>
        <v>")],</v>
      </c>
      <c r="S163" s="46" t="str">
        <f>IF(K134="","",K134)</f>
        <v/>
      </c>
      <c r="T163" s="45" t="str">
        <f t="shared" si="33"/>
        <v/>
      </c>
      <c r="U163" s="45" t="str">
        <f t="shared" si="34"/>
        <v/>
      </c>
      <c r="V163" s="24" t="str">
        <f>IF(L134="","",L134)</f>
        <v/>
      </c>
      <c r="W163" s="45" t="str">
        <f t="shared" si="35"/>
        <v/>
      </c>
      <c r="X163" s="24" t="str">
        <f>IF(M134="","",M134)</f>
        <v/>
      </c>
      <c r="Y163" s="24" t="str">
        <f t="shared" si="36"/>
        <v/>
      </c>
      <c r="Z163" t="s">
        <v>1382</v>
      </c>
    </row>
    <row r="164" spans="1:26" ht="24.75" x14ac:dyDescent="0.4">
      <c r="A164" s="13">
        <f>+A163+1</f>
        <v>9</v>
      </c>
      <c r="B164" s="14" t="str">
        <f t="shared" si="37"/>
        <v>/* 9*/      [ac("Re", "cp14","m"), ac("La","cp230","7")],</v>
      </c>
      <c r="C164" s="14"/>
      <c r="D164" s="14">
        <f t="shared" si="38"/>
        <v>9</v>
      </c>
      <c r="E164" s="44" t="s">
        <v>1211</v>
      </c>
      <c r="F164" s="38" t="str">
        <f>IF(E135="","",E135)</f>
        <v>Re</v>
      </c>
      <c r="G164" s="44" t="s">
        <v>1212</v>
      </c>
      <c r="H164" s="21">
        <f>IF(F135="","",F135)</f>
        <v>14</v>
      </c>
      <c r="I164" s="44" t="s">
        <v>1213</v>
      </c>
      <c r="J164" s="21" t="str">
        <f>IF(G135="","",G135)</f>
        <v>m</v>
      </c>
      <c r="K164" t="str">
        <f t="shared" si="29"/>
        <v>"), ac("</v>
      </c>
      <c r="L164" s="47" t="str">
        <f>IF(H135="","",H135)</f>
        <v>La</v>
      </c>
      <c r="M164" s="52" t="str">
        <f t="shared" si="30"/>
        <v>","</v>
      </c>
      <c r="N164" s="53" t="str">
        <f t="shared" si="31"/>
        <v>cp</v>
      </c>
      <c r="O164" s="25">
        <f>IF(I135="","",I135)</f>
        <v>230</v>
      </c>
      <c r="P164" s="53" t="str">
        <f t="shared" si="32"/>
        <v>","</v>
      </c>
      <c r="Q164" s="25">
        <f>IF(J135="","",J135)</f>
        <v>7</v>
      </c>
      <c r="R164" t="str">
        <f t="shared" si="39"/>
        <v>")],</v>
      </c>
      <c r="S164" s="38" t="str">
        <f>IF(K135="","",K135)</f>
        <v/>
      </c>
      <c r="T164" s="44" t="str">
        <f t="shared" si="33"/>
        <v/>
      </c>
      <c r="U164" s="44" t="str">
        <f t="shared" si="34"/>
        <v/>
      </c>
      <c r="V164" s="21" t="str">
        <f>IF(L135="","",L135)</f>
        <v/>
      </c>
      <c r="W164" s="44" t="str">
        <f t="shared" si="35"/>
        <v/>
      </c>
      <c r="X164" s="21" t="str">
        <f>IF(M135="","",M135)</f>
        <v/>
      </c>
      <c r="Y164" s="21" t="str">
        <f t="shared" si="36"/>
        <v/>
      </c>
      <c r="Z164" t="s">
        <v>1382</v>
      </c>
    </row>
    <row r="165" spans="1:26" ht="24.75" x14ac:dyDescent="0.4">
      <c r="A165" s="13">
        <f t="shared" si="40"/>
        <v>10</v>
      </c>
      <c r="B165" s="14" t="str">
        <f t="shared" si="37"/>
        <v>/* 10*/      [ac("Si♭", "cp14","7"), ac("La","cp230","7")],</v>
      </c>
      <c r="C165" s="14"/>
      <c r="D165" s="14">
        <f t="shared" si="38"/>
        <v>10</v>
      </c>
      <c r="E165" s="45" t="s">
        <v>1211</v>
      </c>
      <c r="F165" s="46" t="str">
        <f>IF(E136="","",E136)</f>
        <v>Si♭</v>
      </c>
      <c r="G165" s="45" t="s">
        <v>1212</v>
      </c>
      <c r="H165" s="24">
        <f t="shared" ref="H165" si="47">IF(F136="","",F136)</f>
        <v>14</v>
      </c>
      <c r="I165" s="45" t="s">
        <v>1213</v>
      </c>
      <c r="J165" s="24">
        <f t="shared" ref="J165" si="48">IF(G136="","",G136)</f>
        <v>7</v>
      </c>
      <c r="K165" t="str">
        <f t="shared" si="29"/>
        <v>"), ac("</v>
      </c>
      <c r="L165" s="48" t="str">
        <f>IF(H136="","",H136)</f>
        <v>La</v>
      </c>
      <c r="M165" s="54" t="str">
        <f t="shared" si="30"/>
        <v>","</v>
      </c>
      <c r="N165" s="55" t="str">
        <f t="shared" si="31"/>
        <v>cp</v>
      </c>
      <c r="O165" s="26">
        <f>IF(I136="","",I136)</f>
        <v>230</v>
      </c>
      <c r="P165" s="55" t="str">
        <f t="shared" si="32"/>
        <v>","</v>
      </c>
      <c r="Q165" s="26">
        <f>IF(J136="","",J136)</f>
        <v>7</v>
      </c>
      <c r="R165" t="str">
        <f t="shared" si="39"/>
        <v>")],</v>
      </c>
      <c r="S165" s="46" t="str">
        <f>IF(K136="","",K136)</f>
        <v/>
      </c>
      <c r="T165" s="45" t="str">
        <f t="shared" si="33"/>
        <v/>
      </c>
      <c r="U165" s="45" t="str">
        <f t="shared" si="34"/>
        <v/>
      </c>
      <c r="V165" s="24" t="str">
        <f>IF(L136="","",L136)</f>
        <v/>
      </c>
      <c r="W165" s="45" t="str">
        <f t="shared" si="35"/>
        <v/>
      </c>
      <c r="X165" s="24" t="str">
        <f>IF(M136="","",M136)</f>
        <v/>
      </c>
      <c r="Y165" s="24" t="str">
        <f t="shared" si="36"/>
        <v/>
      </c>
      <c r="Z165" t="s">
        <v>1382</v>
      </c>
    </row>
    <row r="166" spans="1:26" ht="24.75" hidden="1" x14ac:dyDescent="0.4">
      <c r="A166" s="13">
        <f t="shared" si="40"/>
        <v>11</v>
      </c>
      <c r="B166" s="14" t="str">
        <f t="shared" si="37"/>
        <v>/* 11*/      [ac("Fa", "cp14",""), ac("Mi","cp480","")],</v>
      </c>
      <c r="C166" s="14"/>
      <c r="D166" s="14">
        <f t="shared" si="38"/>
        <v>11</v>
      </c>
      <c r="E166" s="44" t="s">
        <v>1211</v>
      </c>
      <c r="F166" s="38" t="str">
        <f>IF(E137="","",E137)</f>
        <v>Fa</v>
      </c>
      <c r="G166" s="44" t="s">
        <v>1212</v>
      </c>
      <c r="H166" s="21">
        <f>IF(F137="","",F137)</f>
        <v>14</v>
      </c>
      <c r="I166" s="44" t="s">
        <v>1213</v>
      </c>
      <c r="J166" s="21" t="str">
        <f>IF(G137="","",G137)</f>
        <v/>
      </c>
      <c r="K166" t="str">
        <f t="shared" si="29"/>
        <v>"), ac("</v>
      </c>
      <c r="L166" s="47" t="str">
        <f>IF(H137="","",H137)</f>
        <v>Mi</v>
      </c>
      <c r="M166" s="52" t="str">
        <f t="shared" si="30"/>
        <v>","</v>
      </c>
      <c r="N166" s="53" t="str">
        <f t="shared" si="31"/>
        <v>cp</v>
      </c>
      <c r="O166" s="25">
        <f>IF(I137="","",I137)</f>
        <v>480</v>
      </c>
      <c r="P166" s="53" t="str">
        <f t="shared" si="32"/>
        <v>","</v>
      </c>
      <c r="Q166" s="25" t="str">
        <f>IF(J137="","",J137)</f>
        <v/>
      </c>
      <c r="R166" t="str">
        <f t="shared" si="39"/>
        <v>")],</v>
      </c>
      <c r="S166" s="38" t="str">
        <f>IF(K137="","",K137)</f>
        <v/>
      </c>
      <c r="T166" s="44" t="str">
        <f t="shared" si="33"/>
        <v/>
      </c>
      <c r="U166" s="44" t="str">
        <f t="shared" si="34"/>
        <v/>
      </c>
      <c r="V166" s="21" t="str">
        <f>IF(L137="","",L137)</f>
        <v/>
      </c>
      <c r="W166" s="44" t="str">
        <f t="shared" si="35"/>
        <v/>
      </c>
      <c r="X166" s="21" t="str">
        <f>IF(M137="","",M137)</f>
        <v/>
      </c>
      <c r="Y166" s="21" t="str">
        <f t="shared" si="36"/>
        <v/>
      </c>
      <c r="Z166" t="s">
        <v>1382</v>
      </c>
    </row>
    <row r="167" spans="1:26" ht="24.75" hidden="1" x14ac:dyDescent="0.4">
      <c r="A167" s="13">
        <f t="shared" si="40"/>
        <v>12</v>
      </c>
      <c r="B167" s="14" t="str">
        <f t="shared" si="37"/>
        <v>/* 12*/      [ac("Mi", "cp18","")],</v>
      </c>
      <c r="C167" s="14"/>
      <c r="D167" s="14">
        <f t="shared" si="38"/>
        <v>12</v>
      </c>
      <c r="E167" s="45" t="s">
        <v>1211</v>
      </c>
      <c r="F167" s="46" t="str">
        <f>IF(E138="","",E138)</f>
        <v>Mi</v>
      </c>
      <c r="G167" s="45" t="s">
        <v>1212</v>
      </c>
      <c r="H167" s="24">
        <f t="shared" ref="H167" si="49">IF(F138="","",F138)</f>
        <v>18</v>
      </c>
      <c r="I167" s="45" t="s">
        <v>1213</v>
      </c>
      <c r="J167" s="24" t="str">
        <f t="shared" ref="J167" si="50">IF(G138="","",G138)</f>
        <v/>
      </c>
      <c r="K167" t="str">
        <f t="shared" si="29"/>
        <v>"</v>
      </c>
      <c r="L167" s="48" t="str">
        <f>IF(H138="","",H138)</f>
        <v/>
      </c>
      <c r="M167" s="54" t="str">
        <f t="shared" si="30"/>
        <v/>
      </c>
      <c r="N167" s="55" t="str">
        <f t="shared" si="31"/>
        <v/>
      </c>
      <c r="O167" s="26" t="str">
        <f>IF(I138="","",I138)</f>
        <v/>
      </c>
      <c r="P167" s="55" t="str">
        <f t="shared" si="32"/>
        <v/>
      </c>
      <c r="Q167" s="26" t="str">
        <f>IF(J138="","",J138)</f>
        <v/>
      </c>
      <c r="R167" t="str">
        <f t="shared" si="39"/>
        <v>)],</v>
      </c>
      <c r="S167" s="46" t="str">
        <f>IF(K138="","",K138)</f>
        <v/>
      </c>
      <c r="T167" s="45" t="str">
        <f t="shared" si="33"/>
        <v/>
      </c>
      <c r="U167" s="45" t="str">
        <f t="shared" si="34"/>
        <v/>
      </c>
      <c r="V167" s="24" t="str">
        <f>IF(L138="","",L138)</f>
        <v/>
      </c>
      <c r="W167" s="45" t="str">
        <f t="shared" si="35"/>
        <v/>
      </c>
      <c r="X167" s="24" t="str">
        <f>IF(M138="","",M138)</f>
        <v/>
      </c>
      <c r="Y167" s="24" t="str">
        <f t="shared" si="36"/>
        <v/>
      </c>
      <c r="Z167" t="s">
        <v>1382</v>
      </c>
    </row>
    <row r="168" spans="1:26" ht="24.75" hidden="1" x14ac:dyDescent="0.4">
      <c r="A168" s="13">
        <f>+A167+1</f>
        <v>13</v>
      </c>
      <c r="B168" s="14" t="str">
        <f t="shared" si="37"/>
        <v>/* 13*/      [ac("Sol", "cp18",""), ac("La","cp20","m")],</v>
      </c>
      <c r="C168" s="14"/>
      <c r="D168" s="14">
        <f t="shared" si="38"/>
        <v>13</v>
      </c>
      <c r="E168" s="44" t="s">
        <v>1211</v>
      </c>
      <c r="F168" s="38" t="str">
        <f t="shared" ref="F168:F181" si="51">IF(E139="","",E139)</f>
        <v>Sol</v>
      </c>
      <c r="G168" s="44" t="s">
        <v>1212</v>
      </c>
      <c r="H168" s="21">
        <f>IF(F139="","",F139)</f>
        <v>18</v>
      </c>
      <c r="I168" s="44" t="s">
        <v>1213</v>
      </c>
      <c r="J168" s="21" t="str">
        <f>IF(G139="","",G139)</f>
        <v/>
      </c>
      <c r="K168" t="str">
        <f t="shared" si="29"/>
        <v>"), ac("</v>
      </c>
      <c r="L168" s="47" t="str">
        <f t="shared" ref="L168:L181" si="52">IF(H139="","",H139)</f>
        <v>La</v>
      </c>
      <c r="M168" s="52" t="str">
        <f t="shared" si="30"/>
        <v>","</v>
      </c>
      <c r="N168" s="53" t="str">
        <f t="shared" si="31"/>
        <v>cp</v>
      </c>
      <c r="O168" s="25">
        <f t="shared" ref="O168:O181" si="53">IF(I139="","",I139)</f>
        <v>20</v>
      </c>
      <c r="P168" s="53" t="str">
        <f t="shared" si="32"/>
        <v>","</v>
      </c>
      <c r="Q168" s="25" t="str">
        <f t="shared" ref="Q168:Q181" si="54">IF(J139="","",J139)</f>
        <v>m</v>
      </c>
      <c r="R168" t="str">
        <f t="shared" si="39"/>
        <v>")],</v>
      </c>
      <c r="S168" s="38" t="str">
        <f t="shared" ref="S168:S181" si="55">IF(K139="","",K139)</f>
        <v/>
      </c>
      <c r="T168" s="44" t="str">
        <f t="shared" si="33"/>
        <v/>
      </c>
      <c r="U168" s="44" t="str">
        <f t="shared" si="34"/>
        <v/>
      </c>
      <c r="V168" s="21" t="str">
        <f t="shared" ref="V168:V181" si="56">IF(L139="","",L139)</f>
        <v/>
      </c>
      <c r="W168" s="44" t="str">
        <f t="shared" si="35"/>
        <v/>
      </c>
      <c r="X168" s="21" t="str">
        <f t="shared" ref="X168:X181" si="57">IF(M139="","",M139)</f>
        <v/>
      </c>
      <c r="Y168" s="21" t="str">
        <f t="shared" si="36"/>
        <v/>
      </c>
      <c r="Z168" t="s">
        <v>1382</v>
      </c>
    </row>
    <row r="169" spans="1:26" ht="24.75" hidden="1" x14ac:dyDescent="0.4">
      <c r="A169" s="13">
        <f t="shared" si="40"/>
        <v>14</v>
      </c>
      <c r="B169" s="14" t="str">
        <f t="shared" si="37"/>
        <v>/* 14*/      [ac("La", "cp35","m")],</v>
      </c>
      <c r="C169" s="14"/>
      <c r="D169" s="14">
        <f t="shared" si="38"/>
        <v>14</v>
      </c>
      <c r="E169" s="45" t="s">
        <v>1211</v>
      </c>
      <c r="F169" s="46" t="str">
        <f t="shared" si="51"/>
        <v>La</v>
      </c>
      <c r="G169" s="45" t="s">
        <v>1212</v>
      </c>
      <c r="H169" s="24">
        <f t="shared" ref="H169" si="58">IF(F140="","",F140)</f>
        <v>35</v>
      </c>
      <c r="I169" s="45" t="s">
        <v>1213</v>
      </c>
      <c r="J169" s="24" t="str">
        <f t="shared" ref="J169" si="59">IF(G140="","",G140)</f>
        <v>m</v>
      </c>
      <c r="K169" t="str">
        <f t="shared" si="29"/>
        <v>"</v>
      </c>
      <c r="L169" s="48" t="str">
        <f t="shared" si="52"/>
        <v/>
      </c>
      <c r="M169" s="54" t="str">
        <f t="shared" si="30"/>
        <v/>
      </c>
      <c r="N169" s="55" t="str">
        <f t="shared" si="31"/>
        <v/>
      </c>
      <c r="O169" s="26" t="str">
        <f t="shared" si="53"/>
        <v/>
      </c>
      <c r="P169" s="55" t="str">
        <f t="shared" si="32"/>
        <v/>
      </c>
      <c r="Q169" s="26" t="str">
        <f t="shared" si="54"/>
        <v/>
      </c>
      <c r="R169" t="str">
        <f t="shared" si="39"/>
        <v>)],</v>
      </c>
      <c r="S169" s="46" t="str">
        <f t="shared" si="55"/>
        <v/>
      </c>
      <c r="T169" s="45" t="str">
        <f t="shared" si="33"/>
        <v/>
      </c>
      <c r="U169" s="45" t="str">
        <f t="shared" si="34"/>
        <v/>
      </c>
      <c r="V169" s="24" t="str">
        <f t="shared" si="56"/>
        <v/>
      </c>
      <c r="W169" s="45" t="str">
        <f t="shared" si="35"/>
        <v/>
      </c>
      <c r="X169" s="24" t="str">
        <f t="shared" si="57"/>
        <v/>
      </c>
      <c r="Y169" s="24" t="str">
        <f t="shared" si="36"/>
        <v/>
      </c>
      <c r="Z169" t="s">
        <v>1382</v>
      </c>
    </row>
    <row r="170" spans="1:26" ht="24.75" hidden="1" x14ac:dyDescent="0.4">
      <c r="A170" s="13">
        <f t="shared" si="40"/>
        <v>15</v>
      </c>
      <c r="B170" s="14" t="str">
        <f t="shared" si="37"/>
        <v>/* 15*/      [ac("Re", "cp2","m"), ac("Mi","cp77","")],</v>
      </c>
      <c r="C170" s="14"/>
      <c r="D170" s="14">
        <f t="shared" si="38"/>
        <v>15</v>
      </c>
      <c r="E170" s="44" t="s">
        <v>1211</v>
      </c>
      <c r="F170" s="38" t="str">
        <f t="shared" si="51"/>
        <v>Re</v>
      </c>
      <c r="G170" s="44" t="s">
        <v>1212</v>
      </c>
      <c r="H170" s="21">
        <f>IF(F141="","",F141)</f>
        <v>2</v>
      </c>
      <c r="I170" s="44" t="s">
        <v>1213</v>
      </c>
      <c r="J170" s="21" t="str">
        <f>IF(G141="","",G141)</f>
        <v>m</v>
      </c>
      <c r="K170" t="str">
        <f t="shared" si="29"/>
        <v>"), ac("</v>
      </c>
      <c r="L170" s="47" t="str">
        <f t="shared" si="52"/>
        <v>Mi</v>
      </c>
      <c r="M170" s="52" t="str">
        <f t="shared" si="30"/>
        <v>","</v>
      </c>
      <c r="N170" s="53" t="str">
        <f t="shared" si="31"/>
        <v>cp</v>
      </c>
      <c r="O170" s="25">
        <f t="shared" si="53"/>
        <v>77</v>
      </c>
      <c r="P170" s="53" t="str">
        <f t="shared" si="32"/>
        <v>","</v>
      </c>
      <c r="Q170" s="25" t="str">
        <f t="shared" si="54"/>
        <v/>
      </c>
      <c r="R170" t="str">
        <f t="shared" si="39"/>
        <v>")],</v>
      </c>
      <c r="S170" s="38" t="str">
        <f t="shared" si="55"/>
        <v/>
      </c>
      <c r="T170" s="44" t="str">
        <f t="shared" si="33"/>
        <v/>
      </c>
      <c r="U170" s="44" t="str">
        <f t="shared" si="34"/>
        <v/>
      </c>
      <c r="V170" s="21" t="str">
        <f t="shared" si="56"/>
        <v/>
      </c>
      <c r="W170" s="44" t="str">
        <f t="shared" si="35"/>
        <v/>
      </c>
      <c r="X170" s="21" t="str">
        <f t="shared" si="57"/>
        <v/>
      </c>
      <c r="Y170" s="21" t="str">
        <f t="shared" si="36"/>
        <v/>
      </c>
      <c r="Z170" t="s">
        <v>1382</v>
      </c>
    </row>
    <row r="171" spans="1:26" ht="24.75" hidden="1" x14ac:dyDescent="0.4">
      <c r="A171" s="13">
        <f t="shared" si="40"/>
        <v>16</v>
      </c>
      <c r="B171" s="14" t="str">
        <f t="shared" si="37"/>
        <v>/* 16*/      [ac("La", "cp2","m")],</v>
      </c>
      <c r="C171" s="14"/>
      <c r="D171" s="14">
        <f t="shared" si="38"/>
        <v>16</v>
      </c>
      <c r="E171" s="45" t="s">
        <v>1211</v>
      </c>
      <c r="F171" s="46" t="str">
        <f t="shared" si="51"/>
        <v>La</v>
      </c>
      <c r="G171" s="45" t="s">
        <v>1212</v>
      </c>
      <c r="H171" s="24">
        <f t="shared" ref="H171" si="60">IF(F142="","",F142)</f>
        <v>2</v>
      </c>
      <c r="I171" s="45" t="s">
        <v>1213</v>
      </c>
      <c r="J171" s="24" t="str">
        <f t="shared" ref="J171" si="61">IF(G142="","",G142)</f>
        <v>m</v>
      </c>
      <c r="K171" t="str">
        <f t="shared" si="29"/>
        <v>"</v>
      </c>
      <c r="L171" s="48" t="str">
        <f t="shared" si="52"/>
        <v/>
      </c>
      <c r="M171" s="54" t="str">
        <f t="shared" si="30"/>
        <v/>
      </c>
      <c r="N171" s="55" t="str">
        <f t="shared" si="31"/>
        <v/>
      </c>
      <c r="O171" s="26" t="str">
        <f t="shared" si="53"/>
        <v/>
      </c>
      <c r="P171" s="55" t="str">
        <f t="shared" si="32"/>
        <v/>
      </c>
      <c r="Q171" s="26" t="str">
        <f t="shared" si="54"/>
        <v/>
      </c>
      <c r="R171" t="str">
        <f t="shared" si="39"/>
        <v>)],</v>
      </c>
      <c r="S171" s="46" t="str">
        <f t="shared" si="55"/>
        <v/>
      </c>
      <c r="T171" s="45" t="str">
        <f t="shared" si="33"/>
        <v/>
      </c>
      <c r="U171" s="45" t="str">
        <f t="shared" si="34"/>
        <v/>
      </c>
      <c r="V171" s="24" t="str">
        <f t="shared" si="56"/>
        <v/>
      </c>
      <c r="W171" s="45" t="str">
        <f t="shared" si="35"/>
        <v/>
      </c>
      <c r="X171" s="24" t="str">
        <f t="shared" si="57"/>
        <v/>
      </c>
      <c r="Y171" s="24" t="str">
        <f t="shared" si="36"/>
        <v/>
      </c>
      <c r="Z171" t="s">
        <v>1382</v>
      </c>
    </row>
    <row r="172" spans="1:26" ht="24.75" hidden="1" x14ac:dyDescent="0.4">
      <c r="A172" s="13">
        <f t="shared" si="40"/>
        <v>17</v>
      </c>
      <c r="B172" s="14" t="str">
        <f t="shared" si="37"/>
        <v>/* 17*/      [ac("Re", "cp44","m")],</v>
      </c>
      <c r="C172" s="14"/>
      <c r="D172" s="14">
        <f t="shared" si="38"/>
        <v>17</v>
      </c>
      <c r="E172" s="44" t="s">
        <v>1211</v>
      </c>
      <c r="F172" s="38" t="str">
        <f t="shared" si="51"/>
        <v>Re</v>
      </c>
      <c r="G172" s="44" t="s">
        <v>1212</v>
      </c>
      <c r="H172" s="21">
        <f>IF(F143="","",F143)</f>
        <v>44</v>
      </c>
      <c r="I172" s="44" t="s">
        <v>1213</v>
      </c>
      <c r="J172" s="21" t="str">
        <f>IF(G143="","",G143)</f>
        <v>m</v>
      </c>
      <c r="K172" t="str">
        <f t="shared" si="29"/>
        <v>"</v>
      </c>
      <c r="L172" s="47" t="str">
        <f t="shared" si="52"/>
        <v/>
      </c>
      <c r="M172" s="52" t="str">
        <f t="shared" si="30"/>
        <v/>
      </c>
      <c r="N172" s="53" t="str">
        <f t="shared" si="31"/>
        <v/>
      </c>
      <c r="O172" s="25" t="str">
        <f t="shared" si="53"/>
        <v/>
      </c>
      <c r="P172" s="53" t="str">
        <f t="shared" si="32"/>
        <v/>
      </c>
      <c r="Q172" s="25" t="str">
        <f t="shared" si="54"/>
        <v/>
      </c>
      <c r="R172" t="str">
        <f t="shared" si="39"/>
        <v>)],</v>
      </c>
      <c r="S172" s="38" t="str">
        <f t="shared" si="55"/>
        <v/>
      </c>
      <c r="T172" s="44" t="str">
        <f t="shared" si="33"/>
        <v/>
      </c>
      <c r="U172" s="44" t="str">
        <f t="shared" si="34"/>
        <v/>
      </c>
      <c r="V172" s="21" t="str">
        <f t="shared" si="56"/>
        <v/>
      </c>
      <c r="W172" s="44" t="str">
        <f t="shared" si="35"/>
        <v/>
      </c>
      <c r="X172" s="21" t="str">
        <f t="shared" si="57"/>
        <v/>
      </c>
      <c r="Y172" s="21" t="str">
        <f t="shared" si="36"/>
        <v/>
      </c>
      <c r="Z172" t="s">
        <v>1382</v>
      </c>
    </row>
    <row r="173" spans="1:26" ht="24.75" hidden="1" x14ac:dyDescent="0.4">
      <c r="A173" s="13">
        <f t="shared" si="40"/>
        <v>18</v>
      </c>
      <c r="B173" s="14" t="str">
        <f t="shared" si="37"/>
        <v>/* 18*/      [ac("Mi", "cp14","")],</v>
      </c>
      <c r="C173" s="14"/>
      <c r="D173" s="14">
        <f t="shared" si="38"/>
        <v>18</v>
      </c>
      <c r="E173" s="45" t="s">
        <v>1211</v>
      </c>
      <c r="F173" s="46" t="str">
        <f t="shared" si="51"/>
        <v>Mi</v>
      </c>
      <c r="G173" s="45" t="s">
        <v>1212</v>
      </c>
      <c r="H173" s="24">
        <f t="shared" ref="H173" si="62">IF(F144="","",F144)</f>
        <v>14</v>
      </c>
      <c r="I173" s="45" t="s">
        <v>1213</v>
      </c>
      <c r="J173" s="24" t="str">
        <f t="shared" ref="J173" si="63">IF(G144="","",G144)</f>
        <v/>
      </c>
      <c r="K173" t="str">
        <f t="shared" si="29"/>
        <v>"</v>
      </c>
      <c r="L173" s="48" t="str">
        <f t="shared" si="52"/>
        <v/>
      </c>
      <c r="M173" s="54" t="str">
        <f t="shared" si="30"/>
        <v/>
      </c>
      <c r="N173" s="55" t="str">
        <f t="shared" si="31"/>
        <v/>
      </c>
      <c r="O173" s="26" t="str">
        <f t="shared" si="53"/>
        <v/>
      </c>
      <c r="P173" s="55" t="str">
        <f t="shared" si="32"/>
        <v/>
      </c>
      <c r="Q173" s="26" t="str">
        <f t="shared" si="54"/>
        <v/>
      </c>
      <c r="R173" t="str">
        <f t="shared" si="39"/>
        <v>)],</v>
      </c>
      <c r="S173" s="46" t="str">
        <f t="shared" si="55"/>
        <v/>
      </c>
      <c r="T173" s="45" t="str">
        <f t="shared" si="33"/>
        <v/>
      </c>
      <c r="U173" s="45" t="str">
        <f t="shared" si="34"/>
        <v/>
      </c>
      <c r="V173" s="24" t="str">
        <f t="shared" si="56"/>
        <v/>
      </c>
      <c r="W173" s="45" t="str">
        <f t="shared" si="35"/>
        <v/>
      </c>
      <c r="X173" s="24" t="str">
        <f t="shared" si="57"/>
        <v/>
      </c>
      <c r="Y173" s="24" t="str">
        <f t="shared" si="36"/>
        <v/>
      </c>
      <c r="Z173" t="s">
        <v>1382</v>
      </c>
    </row>
    <row r="174" spans="1:26" ht="24.75" hidden="1" x14ac:dyDescent="0.4">
      <c r="A174" s="13">
        <f t="shared" si="40"/>
        <v>19</v>
      </c>
      <c r="B174" s="14" t="str">
        <f t="shared" si="37"/>
        <v>/* 19*/      [ac("La", "cp35","m")],</v>
      </c>
      <c r="C174" s="14"/>
      <c r="D174" s="14">
        <f t="shared" si="38"/>
        <v>19</v>
      </c>
      <c r="E174" s="44" t="s">
        <v>1211</v>
      </c>
      <c r="F174" s="38" t="str">
        <f t="shared" si="51"/>
        <v>La</v>
      </c>
      <c r="G174" s="44" t="s">
        <v>1212</v>
      </c>
      <c r="H174" s="21">
        <f>IF(F145="","",F145)</f>
        <v>35</v>
      </c>
      <c r="I174" s="44" t="s">
        <v>1213</v>
      </c>
      <c r="J174" s="21" t="str">
        <f>IF(G145="","",G145)</f>
        <v>m</v>
      </c>
      <c r="K174" t="str">
        <f t="shared" si="29"/>
        <v>"</v>
      </c>
      <c r="L174" s="47" t="str">
        <f t="shared" si="52"/>
        <v/>
      </c>
      <c r="M174" s="52" t="str">
        <f t="shared" si="30"/>
        <v/>
      </c>
      <c r="N174" s="53" t="str">
        <f t="shared" si="31"/>
        <v/>
      </c>
      <c r="O174" s="25" t="str">
        <f t="shared" si="53"/>
        <v/>
      </c>
      <c r="P174" s="53" t="str">
        <f t="shared" si="32"/>
        <v/>
      </c>
      <c r="Q174" s="25" t="str">
        <f t="shared" si="54"/>
        <v/>
      </c>
      <c r="R174" t="str">
        <f t="shared" si="39"/>
        <v>)],</v>
      </c>
      <c r="S174" s="38" t="str">
        <f t="shared" si="55"/>
        <v/>
      </c>
      <c r="T174" s="44" t="str">
        <f t="shared" si="33"/>
        <v/>
      </c>
      <c r="U174" s="44" t="str">
        <f t="shared" si="34"/>
        <v/>
      </c>
      <c r="V174" s="21" t="str">
        <f t="shared" si="56"/>
        <v/>
      </c>
      <c r="W174" s="44" t="str">
        <f t="shared" si="35"/>
        <v/>
      </c>
      <c r="X174" s="21" t="str">
        <f t="shared" si="57"/>
        <v/>
      </c>
      <c r="Y174" s="21" t="str">
        <f t="shared" si="36"/>
        <v/>
      </c>
      <c r="Z174" t="s">
        <v>1382</v>
      </c>
    </row>
    <row r="175" spans="1:26" ht="24.75" hidden="1" x14ac:dyDescent="0.4">
      <c r="A175" s="13">
        <f t="shared" si="40"/>
        <v>20</v>
      </c>
      <c r="B175" s="14" t="str">
        <f t="shared" si="37"/>
        <v>/* 20*/      [ac("Re", "cp2","m"), ac("Mi","cp77","")],</v>
      </c>
      <c r="C175" s="14"/>
      <c r="D175" s="14">
        <f t="shared" si="38"/>
        <v>20</v>
      </c>
      <c r="E175" s="45" t="s">
        <v>1211</v>
      </c>
      <c r="F175" s="46" t="str">
        <f t="shared" si="51"/>
        <v>Re</v>
      </c>
      <c r="G175" s="45" t="s">
        <v>1212</v>
      </c>
      <c r="H175" s="24">
        <f t="shared" ref="H175" si="64">IF(F146="","",F146)</f>
        <v>2</v>
      </c>
      <c r="I175" s="45" t="s">
        <v>1213</v>
      </c>
      <c r="J175" s="24" t="str">
        <f t="shared" ref="J175" si="65">IF(G146="","",G146)</f>
        <v>m</v>
      </c>
      <c r="K175" t="str">
        <f t="shared" si="29"/>
        <v>"), ac("</v>
      </c>
      <c r="L175" s="48" t="str">
        <f t="shared" si="52"/>
        <v>Mi</v>
      </c>
      <c r="M175" s="54" t="str">
        <f t="shared" si="30"/>
        <v>","</v>
      </c>
      <c r="N175" s="55" t="str">
        <f t="shared" si="31"/>
        <v>cp</v>
      </c>
      <c r="O175" s="26">
        <f t="shared" si="53"/>
        <v>77</v>
      </c>
      <c r="P175" s="55" t="str">
        <f t="shared" si="32"/>
        <v>","</v>
      </c>
      <c r="Q175" s="26" t="str">
        <f t="shared" si="54"/>
        <v/>
      </c>
      <c r="R175" t="str">
        <f t="shared" si="39"/>
        <v>")],</v>
      </c>
      <c r="S175" s="46" t="str">
        <f t="shared" si="55"/>
        <v/>
      </c>
      <c r="T175" s="45" t="str">
        <f t="shared" si="33"/>
        <v/>
      </c>
      <c r="U175" s="45" t="str">
        <f t="shared" si="34"/>
        <v/>
      </c>
      <c r="V175" s="24" t="str">
        <f t="shared" si="56"/>
        <v/>
      </c>
      <c r="W175" s="45" t="str">
        <f t="shared" si="35"/>
        <v/>
      </c>
      <c r="X175" s="24" t="str">
        <f t="shared" si="57"/>
        <v/>
      </c>
      <c r="Y175" s="24" t="str">
        <f t="shared" si="36"/>
        <v/>
      </c>
      <c r="Z175" t="s">
        <v>1382</v>
      </c>
    </row>
    <row r="176" spans="1:26" ht="24.75" hidden="1" x14ac:dyDescent="0.4">
      <c r="A176" s="13">
        <f t="shared" si="40"/>
        <v>21</v>
      </c>
      <c r="B176" s="14" t="str">
        <f t="shared" si="37"/>
        <v>/* 21*/      [ac("", "cp","")],</v>
      </c>
      <c r="C176" s="14"/>
      <c r="D176" s="14"/>
      <c r="E176" s="44" t="s">
        <v>1211</v>
      </c>
      <c r="F176" s="38" t="str">
        <f t="shared" si="51"/>
        <v/>
      </c>
      <c r="G176" s="44" t="s">
        <v>1212</v>
      </c>
      <c r="H176" s="21" t="str">
        <f>IF(F147="","",F147)</f>
        <v/>
      </c>
      <c r="I176" s="44" t="s">
        <v>1213</v>
      </c>
      <c r="J176" s="21" t="str">
        <f>IF(G147="","",G147)</f>
        <v/>
      </c>
      <c r="K176" t="str">
        <f t="shared" si="29"/>
        <v>"</v>
      </c>
      <c r="L176" s="47" t="str">
        <f t="shared" si="52"/>
        <v/>
      </c>
      <c r="M176" s="52" t="str">
        <f t="shared" si="30"/>
        <v/>
      </c>
      <c r="N176" s="53" t="str">
        <f t="shared" si="31"/>
        <v/>
      </c>
      <c r="O176" s="25" t="str">
        <f t="shared" si="53"/>
        <v/>
      </c>
      <c r="P176" s="53" t="str">
        <f t="shared" si="32"/>
        <v/>
      </c>
      <c r="Q176" s="25" t="str">
        <f t="shared" si="54"/>
        <v/>
      </c>
      <c r="R176" t="str">
        <f t="shared" si="39"/>
        <v>)],</v>
      </c>
      <c r="S176" s="38" t="str">
        <f t="shared" si="55"/>
        <v/>
      </c>
      <c r="T176" s="44" t="str">
        <f t="shared" si="33"/>
        <v/>
      </c>
      <c r="U176" s="44" t="str">
        <f t="shared" si="34"/>
        <v/>
      </c>
      <c r="V176" s="21" t="str">
        <f t="shared" si="56"/>
        <v/>
      </c>
      <c r="W176" s="44" t="str">
        <f t="shared" si="35"/>
        <v/>
      </c>
      <c r="X176" s="21" t="str">
        <f t="shared" si="57"/>
        <v/>
      </c>
      <c r="Y176" s="21" t="str">
        <f t="shared" si="36"/>
        <v/>
      </c>
      <c r="Z176" t="s">
        <v>1382</v>
      </c>
    </row>
    <row r="177" spans="1:28" ht="24.75" hidden="1" x14ac:dyDescent="0.4">
      <c r="A177" s="13">
        <f t="shared" si="40"/>
        <v>22</v>
      </c>
      <c r="B177" s="14" t="str">
        <f t="shared" si="37"/>
        <v>/* 22*/      [ac("", "cp","")],</v>
      </c>
      <c r="C177" s="14"/>
      <c r="D177" s="14"/>
      <c r="E177" s="45" t="s">
        <v>1211</v>
      </c>
      <c r="F177" s="46" t="str">
        <f t="shared" si="51"/>
        <v/>
      </c>
      <c r="G177" s="45" t="s">
        <v>1212</v>
      </c>
      <c r="H177" s="24" t="str">
        <f t="shared" ref="H177" si="66">IF(F148="","",F148)</f>
        <v/>
      </c>
      <c r="I177" s="45" t="s">
        <v>1213</v>
      </c>
      <c r="J177" s="24" t="str">
        <f t="shared" ref="J177" si="67">IF(G148="","",G148)</f>
        <v/>
      </c>
      <c r="K177" t="str">
        <f t="shared" si="29"/>
        <v>"</v>
      </c>
      <c r="L177" s="48" t="str">
        <f t="shared" si="52"/>
        <v/>
      </c>
      <c r="M177" s="54" t="str">
        <f t="shared" si="30"/>
        <v/>
      </c>
      <c r="N177" s="55" t="str">
        <f t="shared" si="31"/>
        <v/>
      </c>
      <c r="O177" s="26" t="str">
        <f t="shared" si="53"/>
        <v/>
      </c>
      <c r="P177" s="55" t="str">
        <f t="shared" si="32"/>
        <v/>
      </c>
      <c r="Q177" s="26" t="str">
        <f t="shared" si="54"/>
        <v/>
      </c>
      <c r="R177" t="str">
        <f t="shared" si="39"/>
        <v>)],</v>
      </c>
      <c r="S177" s="46" t="str">
        <f t="shared" si="55"/>
        <v/>
      </c>
      <c r="T177" s="45" t="str">
        <f t="shared" si="33"/>
        <v/>
      </c>
      <c r="U177" s="45" t="str">
        <f t="shared" si="34"/>
        <v/>
      </c>
      <c r="V177" s="24" t="str">
        <f t="shared" si="56"/>
        <v/>
      </c>
      <c r="W177" s="45" t="str">
        <f t="shared" si="35"/>
        <v/>
      </c>
      <c r="X177" s="24" t="str">
        <f t="shared" si="57"/>
        <v/>
      </c>
      <c r="Y177" s="24" t="str">
        <f t="shared" si="36"/>
        <v/>
      </c>
      <c r="Z177" t="s">
        <v>1382</v>
      </c>
    </row>
    <row r="178" spans="1:28" ht="24.75" hidden="1" x14ac:dyDescent="0.4">
      <c r="A178" s="13">
        <f t="shared" si="40"/>
        <v>23</v>
      </c>
      <c r="B178" s="14" t="str">
        <f t="shared" si="37"/>
        <v>/* 23*/      [ac("", "cp","")],</v>
      </c>
      <c r="C178" s="14"/>
      <c r="D178" s="14"/>
      <c r="E178" s="44" t="s">
        <v>1211</v>
      </c>
      <c r="F178" s="38" t="str">
        <f t="shared" si="51"/>
        <v/>
      </c>
      <c r="G178" s="44" t="s">
        <v>1212</v>
      </c>
      <c r="H178" s="21" t="str">
        <f>IF(F149="","",F149)</f>
        <v/>
      </c>
      <c r="I178" s="44" t="s">
        <v>1213</v>
      </c>
      <c r="J178" s="21" t="str">
        <f>IF(G149="","",G149)</f>
        <v/>
      </c>
      <c r="K178" t="str">
        <f t="shared" si="29"/>
        <v>"</v>
      </c>
      <c r="L178" s="47" t="str">
        <f t="shared" si="52"/>
        <v/>
      </c>
      <c r="M178" s="52" t="str">
        <f t="shared" si="30"/>
        <v/>
      </c>
      <c r="N178" s="53" t="str">
        <f t="shared" si="31"/>
        <v/>
      </c>
      <c r="O178" s="25" t="str">
        <f t="shared" si="53"/>
        <v/>
      </c>
      <c r="P178" s="53" t="str">
        <f t="shared" si="32"/>
        <v/>
      </c>
      <c r="Q178" s="25" t="str">
        <f t="shared" si="54"/>
        <v/>
      </c>
      <c r="R178" t="str">
        <f t="shared" si="39"/>
        <v>)],</v>
      </c>
      <c r="S178" s="38" t="str">
        <f t="shared" si="55"/>
        <v/>
      </c>
      <c r="T178" s="44" t="str">
        <f t="shared" si="33"/>
        <v/>
      </c>
      <c r="U178" s="44" t="str">
        <f t="shared" si="34"/>
        <v/>
      </c>
      <c r="V178" s="21" t="str">
        <f t="shared" si="56"/>
        <v/>
      </c>
      <c r="W178" s="44" t="str">
        <f t="shared" si="35"/>
        <v/>
      </c>
      <c r="X178" s="21" t="str">
        <f t="shared" si="57"/>
        <v/>
      </c>
      <c r="Y178" s="21" t="str">
        <f t="shared" si="36"/>
        <v/>
      </c>
      <c r="Z178" t="s">
        <v>1382</v>
      </c>
    </row>
    <row r="179" spans="1:28" ht="24.75" hidden="1" x14ac:dyDescent="0.4">
      <c r="A179" s="13">
        <f t="shared" si="40"/>
        <v>24</v>
      </c>
      <c r="B179" s="14" t="str">
        <f t="shared" si="37"/>
        <v>/* 24*/      [ac("", "cp","")],</v>
      </c>
      <c r="C179" s="14"/>
      <c r="D179" s="14"/>
      <c r="E179" s="45" t="s">
        <v>1211</v>
      </c>
      <c r="F179" s="46" t="str">
        <f t="shared" si="51"/>
        <v/>
      </c>
      <c r="G179" s="45" t="s">
        <v>1212</v>
      </c>
      <c r="H179" s="24" t="str">
        <f t="shared" ref="H179" si="68">IF(F150="","",F150)</f>
        <v/>
      </c>
      <c r="I179" s="45" t="s">
        <v>1213</v>
      </c>
      <c r="J179" s="24" t="str">
        <f t="shared" ref="J179" si="69">IF(G150="","",G150)</f>
        <v/>
      </c>
      <c r="K179" t="str">
        <f t="shared" si="29"/>
        <v>"</v>
      </c>
      <c r="L179" s="48" t="str">
        <f t="shared" si="52"/>
        <v/>
      </c>
      <c r="M179" s="54" t="str">
        <f t="shared" si="30"/>
        <v/>
      </c>
      <c r="N179" s="55" t="str">
        <f t="shared" si="31"/>
        <v/>
      </c>
      <c r="O179" s="26" t="str">
        <f t="shared" si="53"/>
        <v/>
      </c>
      <c r="P179" s="55" t="str">
        <f t="shared" si="32"/>
        <v/>
      </c>
      <c r="Q179" s="26" t="str">
        <f t="shared" si="54"/>
        <v/>
      </c>
      <c r="R179" t="str">
        <f t="shared" si="39"/>
        <v>)],</v>
      </c>
      <c r="S179" s="46" t="str">
        <f t="shared" si="55"/>
        <v/>
      </c>
      <c r="T179" s="45" t="str">
        <f t="shared" si="33"/>
        <v/>
      </c>
      <c r="U179" s="45" t="str">
        <f t="shared" si="34"/>
        <v/>
      </c>
      <c r="V179" s="24" t="str">
        <f t="shared" si="56"/>
        <v/>
      </c>
      <c r="W179" s="45" t="str">
        <f t="shared" si="35"/>
        <v/>
      </c>
      <c r="X179" s="24" t="str">
        <f t="shared" si="57"/>
        <v/>
      </c>
      <c r="Y179" s="24" t="str">
        <f t="shared" si="36"/>
        <v/>
      </c>
      <c r="Z179" t="s">
        <v>1382</v>
      </c>
    </row>
    <row r="180" spans="1:28" ht="24.75" hidden="1" x14ac:dyDescent="0.4">
      <c r="A180" s="13">
        <f t="shared" si="40"/>
        <v>25</v>
      </c>
      <c r="B180" s="14" t="str">
        <f t="shared" si="37"/>
        <v>/* 25*/      [ac("", "cp","")],</v>
      </c>
      <c r="C180" s="14"/>
      <c r="D180" s="14"/>
      <c r="E180" s="44" t="s">
        <v>1211</v>
      </c>
      <c r="F180" s="38" t="str">
        <f t="shared" si="51"/>
        <v/>
      </c>
      <c r="G180" s="44" t="s">
        <v>1212</v>
      </c>
      <c r="H180" s="21" t="str">
        <f>IF(F151="","",F151)</f>
        <v/>
      </c>
      <c r="I180" s="44" t="s">
        <v>1213</v>
      </c>
      <c r="J180" s="21" t="str">
        <f>IF(G151="","",G151)</f>
        <v/>
      </c>
      <c r="K180" t="str">
        <f t="shared" si="29"/>
        <v>"</v>
      </c>
      <c r="L180" s="47" t="str">
        <f t="shared" si="52"/>
        <v/>
      </c>
      <c r="M180" s="52" t="str">
        <f t="shared" si="30"/>
        <v/>
      </c>
      <c r="N180" s="53" t="str">
        <f t="shared" si="31"/>
        <v/>
      </c>
      <c r="O180" s="25" t="str">
        <f t="shared" si="53"/>
        <v/>
      </c>
      <c r="P180" s="53" t="str">
        <f t="shared" si="32"/>
        <v/>
      </c>
      <c r="Q180" s="25" t="str">
        <f t="shared" si="54"/>
        <v/>
      </c>
      <c r="R180" t="str">
        <f t="shared" si="39"/>
        <v>)],</v>
      </c>
      <c r="S180" s="38" t="str">
        <f t="shared" si="55"/>
        <v/>
      </c>
      <c r="T180" s="44" t="str">
        <f t="shared" si="33"/>
        <v/>
      </c>
      <c r="U180" s="44" t="str">
        <f t="shared" si="34"/>
        <v/>
      </c>
      <c r="V180" s="21" t="str">
        <f t="shared" si="56"/>
        <v/>
      </c>
      <c r="W180" s="44" t="str">
        <f t="shared" si="35"/>
        <v/>
      </c>
      <c r="X180" s="21" t="str">
        <f t="shared" si="57"/>
        <v/>
      </c>
      <c r="Y180" s="21" t="str">
        <f t="shared" si="36"/>
        <v/>
      </c>
      <c r="Z180" t="s">
        <v>1382</v>
      </c>
    </row>
    <row r="181" spans="1:28" ht="24.75" hidden="1" x14ac:dyDescent="0.4">
      <c r="A181" s="13">
        <f t="shared" si="40"/>
        <v>26</v>
      </c>
      <c r="B181" s="14" t="str">
        <f t="shared" si="37"/>
        <v>/* 26*/      [ac("", "cp","")],</v>
      </c>
      <c r="C181" s="14"/>
      <c r="D181" s="14"/>
      <c r="E181" s="45" t="s">
        <v>1211</v>
      </c>
      <c r="F181" s="46" t="str">
        <f t="shared" si="51"/>
        <v/>
      </c>
      <c r="G181" s="45" t="s">
        <v>1212</v>
      </c>
      <c r="H181" s="24" t="str">
        <f t="shared" ref="H181" si="70">IF(F152="","",F152)</f>
        <v/>
      </c>
      <c r="I181" s="45" t="s">
        <v>1213</v>
      </c>
      <c r="J181" s="24" t="str">
        <f t="shared" ref="J181" si="71">IF(G152="","",G152)</f>
        <v/>
      </c>
      <c r="K181" t="str">
        <f t="shared" si="29"/>
        <v>"</v>
      </c>
      <c r="L181" s="48" t="str">
        <f t="shared" si="52"/>
        <v/>
      </c>
      <c r="M181" s="54" t="str">
        <f t="shared" si="30"/>
        <v/>
      </c>
      <c r="N181" s="55" t="str">
        <f t="shared" si="31"/>
        <v/>
      </c>
      <c r="O181" s="26" t="str">
        <f t="shared" si="53"/>
        <v/>
      </c>
      <c r="P181" s="55" t="str">
        <f t="shared" si="32"/>
        <v/>
      </c>
      <c r="Q181" s="26" t="str">
        <f t="shared" si="54"/>
        <v/>
      </c>
      <c r="R181" t="str">
        <f t="shared" si="39"/>
        <v>)],</v>
      </c>
      <c r="S181" s="46" t="str">
        <f t="shared" si="55"/>
        <v/>
      </c>
      <c r="T181" s="45" t="str">
        <f t="shared" si="33"/>
        <v/>
      </c>
      <c r="U181" s="45" t="str">
        <f t="shared" si="34"/>
        <v/>
      </c>
      <c r="V181" s="24" t="str">
        <f t="shared" si="56"/>
        <v/>
      </c>
      <c r="W181" s="45" t="str">
        <f t="shared" si="35"/>
        <v/>
      </c>
      <c r="X181" s="24" t="str">
        <f t="shared" si="57"/>
        <v/>
      </c>
      <c r="Y181" s="24" t="str">
        <f t="shared" si="36"/>
        <v/>
      </c>
      <c r="Z181" t="s">
        <v>1382</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find</vt:lpstr>
      <vt:lpstr>Codigo Cantos</vt:lpstr>
      <vt:lpstr>fing bk1</vt:lpstr>
      <vt:lpstr>find bk2</vt:lpstr>
      <vt:lpstr>Acordes URL</vt:lpstr>
      <vt:lpstr>ACORDES ☺</vt:lpstr>
      <vt:lpstr>A la cena del cordero</vt:lpstr>
      <vt:lpstr>A LA VÍCTIMA PASCUAL</vt:lpstr>
      <vt:lpstr>A NADIE DEMOS OCASIÓN DE TROPIE</vt:lpstr>
      <vt:lpstr>A TI, SEÑOR, EN MI CLAMOR IMPLO</vt:lpstr>
      <vt:lpstr>A TI LEVANTO MIS OJOS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2025-05-16T21:04:56Z</dcterms:modified>
</cp:coreProperties>
</file>