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db\Github\cantos\resucito\src\"/>
    </mc:Choice>
  </mc:AlternateContent>
  <xr:revisionPtr revIDLastSave="0" documentId="13_ncr:1_{18B629D9-9511-4A64-A913-A682006B6A03}" xr6:coauthVersionLast="47" xr6:coauthVersionMax="47" xr10:uidLastSave="{00000000-0000-0000-0000-000000000000}"/>
  <bookViews>
    <workbookView xWindow="38280" yWindow="-120" windowWidth="51840" windowHeight="21120" activeTab="7" xr2:uid="{C4F98A60-BE26-49E4-8B31-84369DED5F47}"/>
  </bookViews>
  <sheets>
    <sheet name="find" sheetId="1" r:id="rId1"/>
    <sheet name="Codigo Cantos" sheetId="2" r:id="rId2"/>
    <sheet name="fing bk1" sheetId="3" r:id="rId3"/>
    <sheet name="find bk2" sheetId="4" r:id="rId4"/>
    <sheet name="Acordes URL" sheetId="5" r:id="rId5"/>
    <sheet name="A la victima pascual" sheetId="6" r:id="rId6"/>
    <sheet name="A LA VÍCTIMA PASCUAL" sheetId="7" r:id="rId7"/>
    <sheet name="A NADIE DEMOS OCASIÓN DE TROPIE"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40" i="8" l="1"/>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81" i="8"/>
  <c r="Q80" i="8"/>
  <c r="Q79" i="8"/>
  <c r="Q78" i="8"/>
  <c r="Q77" i="8"/>
  <c r="Q76" i="8"/>
  <c r="Q75" i="8"/>
  <c r="Q74" i="8"/>
  <c r="Q73" i="8"/>
  <c r="Q72" i="8"/>
  <c r="Q71" i="8"/>
  <c r="Q70" i="8"/>
  <c r="Q69" i="8"/>
  <c r="Q68" i="8"/>
  <c r="Q67" i="8"/>
  <c r="Q66" i="8"/>
  <c r="Q65" i="8"/>
  <c r="Q64" i="8"/>
  <c r="Q63" i="8"/>
  <c r="Q62" i="8"/>
  <c r="Q61" i="8"/>
  <c r="Q60" i="8"/>
  <c r="Q59" i="8"/>
  <c r="Q58" i="8"/>
  <c r="Q57" i="8"/>
  <c r="Q56" i="8"/>
  <c r="Q55" i="8"/>
  <c r="P81" i="8"/>
  <c r="N81" i="8"/>
  <c r="K81" i="8"/>
  <c r="O81" i="8" s="1"/>
  <c r="P80" i="8"/>
  <c r="N80" i="8"/>
  <c r="M80" i="8"/>
  <c r="K80" i="8"/>
  <c r="O80" i="8" s="1"/>
  <c r="P79" i="8"/>
  <c r="O79" i="8"/>
  <c r="N79" i="8"/>
  <c r="K79" i="8"/>
  <c r="M79" i="8" s="1"/>
  <c r="P78" i="8"/>
  <c r="N78" i="8"/>
  <c r="K78" i="8"/>
  <c r="O78" i="8" s="1"/>
  <c r="P77" i="8"/>
  <c r="O77" i="8"/>
  <c r="N77" i="8"/>
  <c r="K77" i="8"/>
  <c r="M77" i="8" s="1"/>
  <c r="P76" i="8"/>
  <c r="N76" i="8"/>
  <c r="K76" i="8"/>
  <c r="J76" i="8" s="1"/>
  <c r="P75" i="8"/>
  <c r="O75" i="8"/>
  <c r="N75" i="8"/>
  <c r="K75" i="8"/>
  <c r="M75" i="8" s="1"/>
  <c r="P74" i="8"/>
  <c r="N74" i="8"/>
  <c r="K74" i="8"/>
  <c r="P73" i="8"/>
  <c r="O73" i="8"/>
  <c r="N73" i="8"/>
  <c r="K73" i="8"/>
  <c r="M73" i="8" s="1"/>
  <c r="P72" i="8"/>
  <c r="N72" i="8"/>
  <c r="K72" i="8"/>
  <c r="P71" i="8"/>
  <c r="O71" i="8"/>
  <c r="N71" i="8"/>
  <c r="L71" i="8"/>
  <c r="K71" i="8"/>
  <c r="M71" i="8" s="1"/>
  <c r="P70" i="8"/>
  <c r="N70" i="8"/>
  <c r="K70" i="8"/>
  <c r="P69" i="8"/>
  <c r="O69" i="8"/>
  <c r="N69" i="8"/>
  <c r="K69" i="8"/>
  <c r="M69" i="8" s="1"/>
  <c r="P68" i="8"/>
  <c r="N68" i="8"/>
  <c r="K68" i="8"/>
  <c r="O68" i="8" s="1"/>
  <c r="P67" i="8"/>
  <c r="O67" i="8"/>
  <c r="N67" i="8"/>
  <c r="K67" i="8"/>
  <c r="M67" i="8" s="1"/>
  <c r="P66" i="8"/>
  <c r="N66" i="8"/>
  <c r="K66" i="8"/>
  <c r="O66" i="8" s="1"/>
  <c r="P65" i="8"/>
  <c r="O65" i="8"/>
  <c r="N65" i="8"/>
  <c r="L65" i="8"/>
  <c r="K65" i="8"/>
  <c r="M65" i="8" s="1"/>
  <c r="P64" i="8"/>
  <c r="N64" i="8"/>
  <c r="K64" i="8"/>
  <c r="O64" i="8" s="1"/>
  <c r="P63" i="8"/>
  <c r="O63" i="8"/>
  <c r="N63" i="8"/>
  <c r="K63" i="8"/>
  <c r="M63" i="8" s="1"/>
  <c r="P62" i="8"/>
  <c r="N62" i="8"/>
  <c r="K62" i="8"/>
  <c r="O62" i="8" s="1"/>
  <c r="P61" i="8"/>
  <c r="O61" i="8"/>
  <c r="N61" i="8"/>
  <c r="K61" i="8"/>
  <c r="M61" i="8" s="1"/>
  <c r="P60" i="8"/>
  <c r="N60" i="8"/>
  <c r="K60" i="8"/>
  <c r="O60" i="8" s="1"/>
  <c r="P59" i="8"/>
  <c r="O59" i="8"/>
  <c r="N59" i="8"/>
  <c r="L59" i="8"/>
  <c r="K59" i="8"/>
  <c r="M59" i="8" s="1"/>
  <c r="P58" i="8"/>
  <c r="N58" i="8"/>
  <c r="K58" i="8"/>
  <c r="O58" i="8" s="1"/>
  <c r="P57" i="8"/>
  <c r="O57" i="8"/>
  <c r="N57" i="8"/>
  <c r="K57" i="8"/>
  <c r="M57" i="8" s="1"/>
  <c r="P56" i="8"/>
  <c r="N56" i="8"/>
  <c r="M56" i="8"/>
  <c r="K56" i="8"/>
  <c r="O56" i="8" s="1"/>
  <c r="P55" i="8"/>
  <c r="N55" i="8"/>
  <c r="K55" i="8"/>
  <c r="O55" i="8" s="1"/>
  <c r="I55" i="8"/>
  <c r="G55" i="8"/>
  <c r="E55" i="8"/>
  <c r="W55" i="8"/>
  <c r="U55" i="8"/>
  <c r="S55" i="8"/>
  <c r="R55" i="8"/>
  <c r="X55" i="8" s="1"/>
  <c r="P140" i="8"/>
  <c r="N140" i="8"/>
  <c r="K140" i="8"/>
  <c r="O140" i="8" s="1"/>
  <c r="P139" i="8"/>
  <c r="N139" i="8"/>
  <c r="K139" i="8"/>
  <c r="O139" i="8" s="1"/>
  <c r="P138" i="8"/>
  <c r="N138" i="8"/>
  <c r="K138" i="8"/>
  <c r="M138" i="8" s="1"/>
  <c r="P137" i="8"/>
  <c r="N137" i="8"/>
  <c r="K137" i="8"/>
  <c r="O137" i="8" s="1"/>
  <c r="P136" i="8"/>
  <c r="O136" i="8"/>
  <c r="N136" i="8"/>
  <c r="K136" i="8"/>
  <c r="M136" i="8" s="1"/>
  <c r="P135" i="8"/>
  <c r="N135" i="8"/>
  <c r="K135" i="8"/>
  <c r="O135" i="8" s="1"/>
  <c r="P134" i="8"/>
  <c r="N134" i="8"/>
  <c r="K134" i="8"/>
  <c r="M134" i="8" s="1"/>
  <c r="P133" i="8"/>
  <c r="N133" i="8"/>
  <c r="K133" i="8"/>
  <c r="O133" i="8" s="1"/>
  <c r="P132" i="8"/>
  <c r="N132" i="8"/>
  <c r="K132" i="8"/>
  <c r="M132" i="8" s="1"/>
  <c r="P131" i="8"/>
  <c r="N131" i="8"/>
  <c r="K131" i="8"/>
  <c r="O131" i="8" s="1"/>
  <c r="P130" i="8"/>
  <c r="N130" i="8"/>
  <c r="K130" i="8"/>
  <c r="M130" i="8" s="1"/>
  <c r="P129" i="8"/>
  <c r="N129" i="8"/>
  <c r="K129" i="8"/>
  <c r="O129" i="8" s="1"/>
  <c r="P128" i="8"/>
  <c r="N128" i="8"/>
  <c r="K128" i="8"/>
  <c r="M128" i="8" s="1"/>
  <c r="P127" i="8"/>
  <c r="N127" i="8"/>
  <c r="K127" i="8"/>
  <c r="L127" i="8" s="1"/>
  <c r="P126" i="8"/>
  <c r="N126" i="8"/>
  <c r="K126" i="8"/>
  <c r="O126" i="8" s="1"/>
  <c r="P125" i="8"/>
  <c r="N125" i="8"/>
  <c r="K125" i="8"/>
  <c r="O125" i="8" s="1"/>
  <c r="P124" i="8"/>
  <c r="N124" i="8"/>
  <c r="K124" i="8"/>
  <c r="M124" i="8" s="1"/>
  <c r="P123" i="8"/>
  <c r="N123" i="8"/>
  <c r="K123" i="8"/>
  <c r="O123" i="8" s="1"/>
  <c r="P122" i="8"/>
  <c r="N122" i="8"/>
  <c r="K122" i="8"/>
  <c r="M122" i="8" s="1"/>
  <c r="P121" i="8"/>
  <c r="N121" i="8"/>
  <c r="K121" i="8"/>
  <c r="O121" i="8" s="1"/>
  <c r="P120" i="8"/>
  <c r="N120" i="8"/>
  <c r="K120" i="8"/>
  <c r="M120" i="8" s="1"/>
  <c r="P119" i="8"/>
  <c r="P118" i="8"/>
  <c r="P117" i="8"/>
  <c r="P115"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W140" i="8"/>
  <c r="U140" i="8"/>
  <c r="R140" i="8"/>
  <c r="X140" i="8" s="1"/>
  <c r="I140" i="8"/>
  <c r="G140" i="8"/>
  <c r="W139" i="8"/>
  <c r="U139" i="8"/>
  <c r="R139" i="8"/>
  <c r="S139" i="8" s="1"/>
  <c r="I139" i="8"/>
  <c r="G139" i="8"/>
  <c r="W138" i="8"/>
  <c r="U138" i="8"/>
  <c r="R138" i="8"/>
  <c r="X138" i="8" s="1"/>
  <c r="I138" i="8"/>
  <c r="G138" i="8"/>
  <c r="W137" i="8"/>
  <c r="U137" i="8"/>
  <c r="R137" i="8"/>
  <c r="X137" i="8" s="1"/>
  <c r="I137" i="8"/>
  <c r="G137" i="8"/>
  <c r="W136" i="8"/>
  <c r="U136" i="8"/>
  <c r="R136" i="8"/>
  <c r="X136" i="8" s="1"/>
  <c r="I136" i="8"/>
  <c r="G136" i="8"/>
  <c r="W135" i="8"/>
  <c r="U135" i="8"/>
  <c r="R135" i="8"/>
  <c r="I135" i="8"/>
  <c r="G135" i="8"/>
  <c r="W134" i="8"/>
  <c r="U134" i="8"/>
  <c r="R134" i="8"/>
  <c r="X134" i="8" s="1"/>
  <c r="I134" i="8"/>
  <c r="G134" i="8"/>
  <c r="W133" i="8"/>
  <c r="U133" i="8"/>
  <c r="R133" i="8"/>
  <c r="X133" i="8" s="1"/>
  <c r="I133" i="8"/>
  <c r="G133" i="8"/>
  <c r="W132" i="8"/>
  <c r="U132" i="8"/>
  <c r="R132" i="8"/>
  <c r="X132" i="8" s="1"/>
  <c r="I132" i="8"/>
  <c r="G132" i="8"/>
  <c r="W131" i="8"/>
  <c r="U131" i="8"/>
  <c r="R131" i="8"/>
  <c r="I131" i="8"/>
  <c r="G131" i="8"/>
  <c r="W130" i="8"/>
  <c r="U130" i="8"/>
  <c r="R130" i="8"/>
  <c r="X130" i="8" s="1"/>
  <c r="I130" i="8"/>
  <c r="G130" i="8"/>
  <c r="W129" i="8"/>
  <c r="U129" i="8"/>
  <c r="R129" i="8"/>
  <c r="X129" i="8" s="1"/>
  <c r="I129" i="8"/>
  <c r="G129" i="8"/>
  <c r="W128" i="8"/>
  <c r="U128" i="8"/>
  <c r="R128" i="8"/>
  <c r="V128" i="8" s="1"/>
  <c r="I128" i="8"/>
  <c r="G128" i="8"/>
  <c r="W127" i="8"/>
  <c r="U127" i="8"/>
  <c r="R127" i="8"/>
  <c r="V127" i="8" s="1"/>
  <c r="I127" i="8"/>
  <c r="G127" i="8"/>
  <c r="W126" i="8"/>
  <c r="U126" i="8"/>
  <c r="R126" i="8"/>
  <c r="X126" i="8" s="1"/>
  <c r="I126" i="8"/>
  <c r="G126" i="8"/>
  <c r="W125" i="8"/>
  <c r="U125" i="8"/>
  <c r="R125" i="8"/>
  <c r="X125" i="8" s="1"/>
  <c r="I125" i="8"/>
  <c r="G125" i="8"/>
  <c r="W124" i="8"/>
  <c r="U124" i="8"/>
  <c r="R124" i="8"/>
  <c r="X124" i="8" s="1"/>
  <c r="I124" i="8"/>
  <c r="G124" i="8"/>
  <c r="W123" i="8"/>
  <c r="U123" i="8"/>
  <c r="R123" i="8"/>
  <c r="S123" i="8" s="1"/>
  <c r="I123" i="8"/>
  <c r="G123" i="8"/>
  <c r="W122" i="8"/>
  <c r="U122" i="8"/>
  <c r="R122" i="8"/>
  <c r="X122" i="8" s="1"/>
  <c r="I122" i="8"/>
  <c r="G122" i="8"/>
  <c r="W121" i="8"/>
  <c r="U121" i="8"/>
  <c r="R121" i="8"/>
  <c r="V121" i="8" s="1"/>
  <c r="I121" i="8"/>
  <c r="G121" i="8"/>
  <c r="W120" i="8"/>
  <c r="U120" i="8"/>
  <c r="R120" i="8"/>
  <c r="X120" i="8" s="1"/>
  <c r="J120" i="8"/>
  <c r="I120" i="8"/>
  <c r="G120" i="8"/>
  <c r="X119" i="8"/>
  <c r="W119" i="8"/>
  <c r="U119" i="8"/>
  <c r="T119" i="8"/>
  <c r="S119" i="8"/>
  <c r="R119" i="8"/>
  <c r="V119" i="8" s="1"/>
  <c r="N119" i="8"/>
  <c r="K119" i="8"/>
  <c r="J119" i="8"/>
  <c r="I119" i="8"/>
  <c r="G119" i="8"/>
  <c r="W118" i="8"/>
  <c r="U118" i="8"/>
  <c r="T118" i="8"/>
  <c r="S118" i="8"/>
  <c r="R118" i="8"/>
  <c r="X118" i="8" s="1"/>
  <c r="N118" i="8"/>
  <c r="K118" i="8"/>
  <c r="L118" i="8" s="1"/>
  <c r="I118" i="8"/>
  <c r="G118" i="8"/>
  <c r="W117" i="8"/>
  <c r="V117" i="8"/>
  <c r="U117" i="8"/>
  <c r="T117" i="8"/>
  <c r="S117" i="8"/>
  <c r="R117" i="8"/>
  <c r="N117" i="8"/>
  <c r="M117" i="8"/>
  <c r="L117" i="8"/>
  <c r="K117" i="8"/>
  <c r="O117" i="8" s="1"/>
  <c r="J117" i="8"/>
  <c r="I117" i="8"/>
  <c r="G117" i="8"/>
  <c r="W116" i="8"/>
  <c r="U116" i="8"/>
  <c r="R116" i="8"/>
  <c r="W115" i="8"/>
  <c r="U115" i="8"/>
  <c r="R115" i="8"/>
  <c r="V115" i="8" s="1"/>
  <c r="P116" i="8"/>
  <c r="N116" i="8"/>
  <c r="K116" i="8"/>
  <c r="K115" i="8"/>
  <c r="W81" i="8"/>
  <c r="U81" i="8"/>
  <c r="S81" i="8"/>
  <c r="R81" i="8"/>
  <c r="X81" i="8" s="1"/>
  <c r="W80" i="8"/>
  <c r="U80" i="8"/>
  <c r="R80" i="8"/>
  <c r="X80" i="8" s="1"/>
  <c r="X79" i="8"/>
  <c r="W79" i="8"/>
  <c r="U79" i="8"/>
  <c r="R79" i="8"/>
  <c r="V79" i="8" s="1"/>
  <c r="W78" i="8"/>
  <c r="U78" i="8"/>
  <c r="S78" i="8"/>
  <c r="R78" i="8"/>
  <c r="X78" i="8" s="1"/>
  <c r="W77" i="8"/>
  <c r="U77" i="8"/>
  <c r="R77" i="8"/>
  <c r="V77" i="8" s="1"/>
  <c r="X76" i="8"/>
  <c r="W76" i="8"/>
  <c r="U76" i="8"/>
  <c r="R76" i="8"/>
  <c r="V76" i="8" s="1"/>
  <c r="X75" i="8"/>
  <c r="W75" i="8"/>
  <c r="V75" i="8"/>
  <c r="U75" i="8"/>
  <c r="T75" i="8"/>
  <c r="S75" i="8"/>
  <c r="R75" i="8"/>
  <c r="X74" i="8"/>
  <c r="W74" i="8"/>
  <c r="V74" i="8"/>
  <c r="U74" i="8"/>
  <c r="S74" i="8"/>
  <c r="R74" i="8"/>
  <c r="T74" i="8" s="1"/>
  <c r="W73" i="8"/>
  <c r="V73" i="8"/>
  <c r="U73" i="8"/>
  <c r="T73" i="8"/>
  <c r="R73" i="8"/>
  <c r="S73" i="8" s="1"/>
  <c r="W72" i="8"/>
  <c r="U72" i="8"/>
  <c r="T72" i="8"/>
  <c r="S72" i="8"/>
  <c r="R72" i="8"/>
  <c r="X72" i="8" s="1"/>
  <c r="W71" i="8"/>
  <c r="U71" i="8"/>
  <c r="R71" i="8"/>
  <c r="V71" i="8" s="1"/>
  <c r="W70" i="8"/>
  <c r="U70" i="8"/>
  <c r="R70" i="8"/>
  <c r="V70" i="8" s="1"/>
  <c r="X69" i="8"/>
  <c r="W69" i="8"/>
  <c r="V69" i="8"/>
  <c r="U69" i="8"/>
  <c r="T69" i="8"/>
  <c r="R69" i="8"/>
  <c r="S69" i="8" s="1"/>
  <c r="X68" i="8"/>
  <c r="W68" i="8"/>
  <c r="U68" i="8"/>
  <c r="S68" i="8"/>
  <c r="R68" i="8"/>
  <c r="T68" i="8" s="1"/>
  <c r="W67" i="8"/>
  <c r="V67" i="8"/>
  <c r="U67" i="8"/>
  <c r="T67" i="8"/>
  <c r="R67" i="8"/>
  <c r="S67" i="8" s="1"/>
  <c r="W66" i="8"/>
  <c r="U66" i="8"/>
  <c r="T66" i="8"/>
  <c r="S66" i="8"/>
  <c r="R66" i="8"/>
  <c r="X66" i="8" s="1"/>
  <c r="W65" i="8"/>
  <c r="U65" i="8"/>
  <c r="R65" i="8"/>
  <c r="V65" i="8" s="1"/>
  <c r="W64" i="8"/>
  <c r="U64" i="8"/>
  <c r="R64" i="8"/>
  <c r="V64" i="8" s="1"/>
  <c r="X63" i="8"/>
  <c r="W63" i="8"/>
  <c r="V63" i="8"/>
  <c r="U63" i="8"/>
  <c r="S63" i="8"/>
  <c r="R63" i="8"/>
  <c r="T63" i="8" s="1"/>
  <c r="X62" i="8"/>
  <c r="W62" i="8"/>
  <c r="V62" i="8"/>
  <c r="U62" i="8"/>
  <c r="R62" i="8"/>
  <c r="T62" i="8" s="1"/>
  <c r="W61" i="8"/>
  <c r="V61" i="8"/>
  <c r="U61" i="8"/>
  <c r="T61" i="8"/>
  <c r="R61" i="8"/>
  <c r="S61" i="8" s="1"/>
  <c r="W60" i="8"/>
  <c r="U60" i="8"/>
  <c r="S60" i="8"/>
  <c r="R60" i="8"/>
  <c r="X60" i="8" s="1"/>
  <c r="X59" i="8"/>
  <c r="W59" i="8"/>
  <c r="U59" i="8"/>
  <c r="R59" i="8"/>
  <c r="V59" i="8" s="1"/>
  <c r="W58" i="8"/>
  <c r="U58" i="8"/>
  <c r="R58" i="8"/>
  <c r="X58" i="8" s="1"/>
  <c r="X57" i="8"/>
  <c r="W57" i="8"/>
  <c r="U57" i="8"/>
  <c r="R57" i="8"/>
  <c r="V57" i="8" s="1"/>
  <c r="W56" i="8"/>
  <c r="U56" i="8"/>
  <c r="R56" i="8"/>
  <c r="X56" i="8" s="1"/>
  <c r="G81" i="8"/>
  <c r="G80" i="8"/>
  <c r="G79" i="8"/>
  <c r="G78" i="8"/>
  <c r="G77" i="8"/>
  <c r="G76" i="8"/>
  <c r="G75" i="8"/>
  <c r="G74" i="8"/>
  <c r="G73" i="8"/>
  <c r="G72" i="8"/>
  <c r="G71" i="8"/>
  <c r="G70" i="8"/>
  <c r="G69" i="8"/>
  <c r="G68" i="8"/>
  <c r="G67" i="8"/>
  <c r="G66" i="8"/>
  <c r="G65" i="8"/>
  <c r="G64" i="8"/>
  <c r="G63" i="8"/>
  <c r="G62" i="8"/>
  <c r="G61" i="8"/>
  <c r="G60" i="8"/>
  <c r="G59" i="8"/>
  <c r="G58" i="8"/>
  <c r="G57" i="8"/>
  <c r="G56" i="8"/>
  <c r="G115" i="8"/>
  <c r="I115" i="8"/>
  <c r="G116" i="8"/>
  <c r="I116" i="8"/>
  <c r="E81" i="8"/>
  <c r="I81" i="8"/>
  <c r="N115" i="8"/>
  <c r="O115" i="8"/>
  <c r="X115" i="8"/>
  <c r="B17" i="7"/>
  <c r="B18" i="7"/>
  <c r="B18" i="8"/>
  <c r="B17" i="8"/>
  <c r="I80" i="8"/>
  <c r="I79" i="8"/>
  <c r="I78" i="8"/>
  <c r="I77" i="8"/>
  <c r="I76" i="8"/>
  <c r="I75" i="8"/>
  <c r="I74" i="8"/>
  <c r="I73" i="8"/>
  <c r="I72" i="8"/>
  <c r="I71" i="8"/>
  <c r="I70" i="8"/>
  <c r="I69" i="8"/>
  <c r="I68" i="8"/>
  <c r="I67" i="8"/>
  <c r="I66" i="8"/>
  <c r="I65" i="8"/>
  <c r="I64" i="8"/>
  <c r="I63" i="8"/>
  <c r="I62" i="8"/>
  <c r="I61" i="8"/>
  <c r="I60" i="8"/>
  <c r="I59" i="8"/>
  <c r="I58" i="8"/>
  <c r="I57" i="8"/>
  <c r="I56" i="8"/>
  <c r="E80" i="8"/>
  <c r="E79" i="8"/>
  <c r="E78" i="8"/>
  <c r="E77" i="8"/>
  <c r="E76" i="8"/>
  <c r="E75" i="8"/>
  <c r="E74" i="8"/>
  <c r="E73" i="8"/>
  <c r="E72" i="8"/>
  <c r="E71" i="8"/>
  <c r="E70" i="8"/>
  <c r="E69" i="8"/>
  <c r="E68" i="8"/>
  <c r="E67" i="8"/>
  <c r="E66" i="8"/>
  <c r="E65" i="8"/>
  <c r="E64" i="8"/>
  <c r="E63" i="8"/>
  <c r="E62" i="8"/>
  <c r="E61" i="8"/>
  <c r="E60" i="8"/>
  <c r="E59" i="8"/>
  <c r="E58" i="8"/>
  <c r="E57" i="8"/>
  <c r="E56" i="8"/>
  <c r="C12" i="8" a="1"/>
  <c r="C12" i="8" s="1"/>
  <c r="B12" i="8" s="1"/>
  <c r="A116" i="8"/>
  <c r="A117" i="8" s="1"/>
  <c r="A118" i="8" s="1"/>
  <c r="T115" i="8"/>
  <c r="S115" i="8"/>
  <c r="A87" i="8"/>
  <c r="A88" i="8" s="1"/>
  <c r="B86" i="8"/>
  <c r="J80" i="8"/>
  <c r="J77" i="8"/>
  <c r="J69" i="8"/>
  <c r="J68" i="8"/>
  <c r="J66" i="8"/>
  <c r="J62" i="8"/>
  <c r="J61" i="8"/>
  <c r="J60" i="8"/>
  <c r="J56"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M81" i="8" l="1"/>
  <c r="L81" i="8"/>
  <c r="L80" i="8"/>
  <c r="L79" i="8"/>
  <c r="L78" i="8"/>
  <c r="M78" i="8"/>
  <c r="L77" i="8"/>
  <c r="L76" i="8"/>
  <c r="M76" i="8"/>
  <c r="L75" i="8"/>
  <c r="O76" i="8"/>
  <c r="M74" i="8"/>
  <c r="L74" i="8"/>
  <c r="J74" i="8"/>
  <c r="L73" i="8"/>
  <c r="O74" i="8"/>
  <c r="L72" i="8"/>
  <c r="M72" i="8"/>
  <c r="J72" i="8"/>
  <c r="O72" i="8"/>
  <c r="J70" i="8"/>
  <c r="L70" i="8"/>
  <c r="M70" i="8"/>
  <c r="L69" i="8"/>
  <c r="O70" i="8"/>
  <c r="L68" i="8"/>
  <c r="M68" i="8"/>
  <c r="L67" i="8"/>
  <c r="L66" i="8"/>
  <c r="M66" i="8"/>
  <c r="L64" i="8"/>
  <c r="M64" i="8"/>
  <c r="L63" i="8"/>
  <c r="L62" i="8"/>
  <c r="M62" i="8"/>
  <c r="L61" i="8"/>
  <c r="L60" i="8"/>
  <c r="M60" i="8"/>
  <c r="L58" i="8"/>
  <c r="M58" i="8"/>
  <c r="L57" i="8"/>
  <c r="J58" i="8"/>
  <c r="L56" i="8"/>
  <c r="J55" i="8"/>
  <c r="L55" i="8"/>
  <c r="T55" i="8"/>
  <c r="M55" i="8"/>
  <c r="V55" i="8"/>
  <c r="M139" i="8"/>
  <c r="M126" i="8"/>
  <c r="O124" i="8"/>
  <c r="O130" i="8"/>
  <c r="J127" i="8"/>
  <c r="L126" i="8"/>
  <c r="L128" i="8"/>
  <c r="O122" i="8"/>
  <c r="O128" i="8"/>
  <c r="O132" i="8"/>
  <c r="O120" i="8"/>
  <c r="S125" i="8"/>
  <c r="L132" i="8"/>
  <c r="O134" i="8"/>
  <c r="S121" i="8"/>
  <c r="T121" i="8"/>
  <c r="O138" i="8"/>
  <c r="L140" i="8"/>
  <c r="M140" i="8"/>
  <c r="L139" i="8"/>
  <c r="L138" i="8"/>
  <c r="L137" i="8"/>
  <c r="J137" i="8"/>
  <c r="M137" i="8"/>
  <c r="L136" i="8"/>
  <c r="L135" i="8"/>
  <c r="M135" i="8"/>
  <c r="L134" i="8"/>
  <c r="L133" i="8"/>
  <c r="M133" i="8"/>
  <c r="L131" i="8"/>
  <c r="M131" i="8"/>
  <c r="L130" i="8"/>
  <c r="M129" i="8"/>
  <c r="L129" i="8"/>
  <c r="M127" i="8"/>
  <c r="O127" i="8"/>
  <c r="L125" i="8"/>
  <c r="M125" i="8"/>
  <c r="L124" i="8"/>
  <c r="L123" i="8"/>
  <c r="M123" i="8"/>
  <c r="L122" i="8"/>
  <c r="L121" i="8"/>
  <c r="M121" i="8"/>
  <c r="L120" i="8"/>
  <c r="J130" i="8"/>
  <c r="S134" i="8"/>
  <c r="X121" i="8"/>
  <c r="T134" i="8"/>
  <c r="V125" i="8"/>
  <c r="J138" i="8"/>
  <c r="S132" i="8"/>
  <c r="J121" i="8"/>
  <c r="S126" i="8"/>
  <c r="S128" i="8"/>
  <c r="J129" i="8"/>
  <c r="S137" i="8"/>
  <c r="T126" i="8"/>
  <c r="T128" i="8"/>
  <c r="T137" i="8"/>
  <c r="S122" i="8"/>
  <c r="J124" i="8"/>
  <c r="S131" i="8"/>
  <c r="S133" i="8"/>
  <c r="S135" i="8"/>
  <c r="V137" i="8"/>
  <c r="X128" i="8"/>
  <c r="S129" i="8"/>
  <c r="T131" i="8"/>
  <c r="J133" i="8"/>
  <c r="T133" i="8"/>
  <c r="T135" i="8"/>
  <c r="J139" i="8"/>
  <c r="S140" i="8"/>
  <c r="T123" i="8"/>
  <c r="T125" i="8"/>
  <c r="S127" i="8"/>
  <c r="T129" i="8"/>
  <c r="J125" i="8"/>
  <c r="J131" i="8"/>
  <c r="V133" i="8"/>
  <c r="J135" i="8"/>
  <c r="S136" i="8"/>
  <c r="T139" i="8"/>
  <c r="J140" i="8"/>
  <c r="V139" i="8"/>
  <c r="T140" i="8"/>
  <c r="X139" i="8"/>
  <c r="V140" i="8"/>
  <c r="S138" i="8"/>
  <c r="T138" i="8"/>
  <c r="V138" i="8"/>
  <c r="J136" i="8"/>
  <c r="V135" i="8"/>
  <c r="T136" i="8"/>
  <c r="X135" i="8"/>
  <c r="V136" i="8"/>
  <c r="J134" i="8"/>
  <c r="V134" i="8"/>
  <c r="J132" i="8"/>
  <c r="V131" i="8"/>
  <c r="T132" i="8"/>
  <c r="X131" i="8"/>
  <c r="V132" i="8"/>
  <c r="S130" i="8"/>
  <c r="V129" i="8"/>
  <c r="T130" i="8"/>
  <c r="V130" i="8"/>
  <c r="T127" i="8"/>
  <c r="J128" i="8"/>
  <c r="X127" i="8"/>
  <c r="J126" i="8"/>
  <c r="V126" i="8"/>
  <c r="S124" i="8"/>
  <c r="V123" i="8"/>
  <c r="T124" i="8"/>
  <c r="J123" i="8"/>
  <c r="X123" i="8"/>
  <c r="V124" i="8"/>
  <c r="J122" i="8"/>
  <c r="T122" i="8"/>
  <c r="V122" i="8"/>
  <c r="L119" i="8"/>
  <c r="S120" i="8"/>
  <c r="M119" i="8"/>
  <c r="T120" i="8"/>
  <c r="O119" i="8"/>
  <c r="V120" i="8"/>
  <c r="J118" i="8"/>
  <c r="M118" i="8"/>
  <c r="X117" i="8"/>
  <c r="V118" i="8"/>
  <c r="O118" i="8"/>
  <c r="X116" i="8"/>
  <c r="S116" i="8"/>
  <c r="V116" i="8"/>
  <c r="T116" i="8"/>
  <c r="L116" i="8"/>
  <c r="M116" i="8"/>
  <c r="J116" i="8"/>
  <c r="O116" i="8"/>
  <c r="T81" i="8"/>
  <c r="V81" i="8"/>
  <c r="S80" i="8"/>
  <c r="S79" i="8"/>
  <c r="T80" i="8"/>
  <c r="T79" i="8"/>
  <c r="V80" i="8"/>
  <c r="X77" i="8"/>
  <c r="S77" i="8"/>
  <c r="T78" i="8"/>
  <c r="X73" i="8"/>
  <c r="S76" i="8"/>
  <c r="T77" i="8"/>
  <c r="T76" i="8"/>
  <c r="V78" i="8"/>
  <c r="X71" i="8"/>
  <c r="V68" i="8"/>
  <c r="X70" i="8"/>
  <c r="X67" i="8"/>
  <c r="S70" i="8"/>
  <c r="T71" i="8"/>
  <c r="S71" i="8"/>
  <c r="T70" i="8"/>
  <c r="V72" i="8"/>
  <c r="X65" i="8"/>
  <c r="X64" i="8"/>
  <c r="S65" i="8"/>
  <c r="X61" i="8"/>
  <c r="S64" i="8"/>
  <c r="T65" i="8"/>
  <c r="T64" i="8"/>
  <c r="V66" i="8"/>
  <c r="S62" i="8"/>
  <c r="S59" i="8"/>
  <c r="T60" i="8"/>
  <c r="T59" i="8"/>
  <c r="V60" i="8"/>
  <c r="S58" i="8"/>
  <c r="S57" i="8"/>
  <c r="T58" i="8"/>
  <c r="T57" i="8"/>
  <c r="V58" i="8"/>
  <c r="S56" i="8"/>
  <c r="T56" i="8"/>
  <c r="V56" i="8"/>
  <c r="B55" i="8"/>
  <c r="J79" i="8"/>
  <c r="J78" i="8"/>
  <c r="J75" i="8"/>
  <c r="J73" i="8"/>
  <c r="J71" i="8"/>
  <c r="J67" i="8"/>
  <c r="J65" i="8"/>
  <c r="J63" i="8"/>
  <c r="J64" i="8"/>
  <c r="J59" i="8"/>
  <c r="J57" i="8"/>
  <c r="J81" i="8"/>
  <c r="B118" i="8"/>
  <c r="J115" i="8"/>
  <c r="L115" i="8"/>
  <c r="M115" i="8"/>
  <c r="B56" i="8"/>
  <c r="A59" i="8"/>
  <c r="B58" i="8"/>
  <c r="A89" i="8"/>
  <c r="B88" i="8"/>
  <c r="A26" i="8"/>
  <c r="B25" i="8"/>
  <c r="A119" i="8"/>
  <c r="B57" i="8"/>
  <c r="B24" i="8"/>
  <c r="B87" i="8"/>
  <c r="A26" i="7"/>
  <c r="B25" i="7"/>
  <c r="A57" i="7"/>
  <c r="B56" i="7"/>
  <c r="B55" i="7"/>
  <c r="B24" i="7"/>
  <c r="A87" i="7"/>
  <c r="B86" i="7"/>
  <c r="A115" i="7"/>
  <c r="B85" i="7"/>
  <c r="B117" i="8" l="1"/>
  <c r="B115" i="8"/>
  <c r="B116" i="8"/>
  <c r="B119" i="8"/>
  <c r="A120" i="8"/>
  <c r="A90" i="8"/>
  <c r="B89" i="8"/>
  <c r="A27" i="8"/>
  <c r="B26" i="8"/>
  <c r="B59" i="8"/>
  <c r="A60" i="8"/>
  <c r="A58" i="7"/>
  <c r="B57" i="7"/>
  <c r="B115" i="7"/>
  <c r="A116" i="7"/>
  <c r="A88" i="7"/>
  <c r="B87" i="7"/>
  <c r="A27" i="7"/>
  <c r="B26" i="7"/>
  <c r="B60" i="8" l="1"/>
  <c r="A61" i="8"/>
  <c r="A28" i="8"/>
  <c r="B27" i="8"/>
  <c r="A91" i="8"/>
  <c r="B90" i="8"/>
  <c r="A121" i="8"/>
  <c r="B120" i="8"/>
  <c r="B27" i="7"/>
  <c r="A28" i="7"/>
  <c r="A89" i="7"/>
  <c r="B88" i="7"/>
  <c r="A117" i="7"/>
  <c r="B116" i="7"/>
  <c r="B58" i="7"/>
  <c r="A59" i="7"/>
  <c r="A92" i="8" l="1"/>
  <c r="B91" i="8"/>
  <c r="A122" i="8"/>
  <c r="B121" i="8"/>
  <c r="A29" i="8"/>
  <c r="B28" i="8"/>
  <c r="B61" i="8"/>
  <c r="A62" i="8"/>
  <c r="B59" i="7"/>
  <c r="A60" i="7"/>
  <c r="B117" i="7"/>
  <c r="A118" i="7"/>
  <c r="A90" i="7"/>
  <c r="B89" i="7"/>
  <c r="B28" i="7"/>
  <c r="A29" i="7"/>
  <c r="B62" i="8" l="1"/>
  <c r="A63" i="8"/>
  <c r="A123" i="8"/>
  <c r="B122" i="8"/>
  <c r="A30" i="8"/>
  <c r="B29" i="8"/>
  <c r="A93" i="8"/>
  <c r="B92" i="8"/>
  <c r="A91" i="7"/>
  <c r="B90" i="7"/>
  <c r="B118" i="7"/>
  <c r="A119" i="7"/>
  <c r="A30" i="7"/>
  <c r="B29" i="7"/>
  <c r="A61" i="7"/>
  <c r="B60" i="7"/>
  <c r="A94" i="8" l="1"/>
  <c r="B93" i="8"/>
  <c r="A31" i="8"/>
  <c r="B30" i="8"/>
  <c r="A124" i="8"/>
  <c r="B123" i="8"/>
  <c r="B63" i="8"/>
  <c r="A64" i="8"/>
  <c r="B61" i="7"/>
  <c r="A62" i="7"/>
  <c r="A31" i="7"/>
  <c r="B30" i="7"/>
  <c r="A120" i="7"/>
  <c r="B119" i="7"/>
  <c r="A92" i="7"/>
  <c r="B91" i="7"/>
  <c r="B64" i="8" l="1"/>
  <c r="A65" i="8"/>
  <c r="B124" i="8"/>
  <c r="A125" i="8"/>
  <c r="B31" i="8"/>
  <c r="A32" i="8"/>
  <c r="A95" i="8"/>
  <c r="B94" i="8"/>
  <c r="A93" i="7"/>
  <c r="B92" i="7"/>
  <c r="B120" i="7"/>
  <c r="A121" i="7"/>
  <c r="B31" i="7"/>
  <c r="A32" i="7"/>
  <c r="A63" i="7"/>
  <c r="B62" i="7"/>
  <c r="A126" i="8" l="1"/>
  <c r="B125" i="8"/>
  <c r="A66" i="8"/>
  <c r="B65" i="8"/>
  <c r="A96" i="8"/>
  <c r="B95" i="8"/>
  <c r="A33" i="8"/>
  <c r="B32" i="8"/>
  <c r="B121" i="7"/>
  <c r="A122" i="7"/>
  <c r="B63" i="7"/>
  <c r="A64" i="7"/>
  <c r="A33" i="7"/>
  <c r="B32" i="7"/>
  <c r="A94" i="7"/>
  <c r="B93" i="7"/>
  <c r="A34" i="8" l="1"/>
  <c r="B33" i="8"/>
  <c r="A67" i="8"/>
  <c r="B66" i="8"/>
  <c r="B96" i="8"/>
  <c r="A97" i="8"/>
  <c r="B126" i="8"/>
  <c r="A127" i="8"/>
  <c r="A95" i="7"/>
  <c r="B94" i="7"/>
  <c r="B33" i="7"/>
  <c r="A34" i="7"/>
  <c r="A65" i="7"/>
  <c r="B64" i="7"/>
  <c r="A123" i="7"/>
  <c r="B122" i="7"/>
  <c r="B127" i="8" l="1"/>
  <c r="A128" i="8"/>
  <c r="B67" i="8"/>
  <c r="A68" i="8"/>
  <c r="A98" i="8"/>
  <c r="B97" i="8"/>
  <c r="A35" i="8"/>
  <c r="B34" i="8"/>
  <c r="A66" i="7"/>
  <c r="B65" i="7"/>
  <c r="A35" i="7"/>
  <c r="B34" i="7"/>
  <c r="A96" i="7"/>
  <c r="B95" i="7"/>
  <c r="A124" i="7"/>
  <c r="B123" i="7"/>
  <c r="A129" i="8" l="1"/>
  <c r="B128" i="8"/>
  <c r="A36" i="8"/>
  <c r="B35" i="8"/>
  <c r="A99" i="8"/>
  <c r="B98" i="8"/>
  <c r="B68" i="8"/>
  <c r="A69" i="8"/>
  <c r="B124" i="7"/>
  <c r="A125" i="7"/>
  <c r="B96" i="7"/>
  <c r="A97" i="7"/>
  <c r="A36" i="7"/>
  <c r="B35" i="7"/>
  <c r="A67" i="7"/>
  <c r="B66" i="7"/>
  <c r="B69" i="8" l="1"/>
  <c r="A70" i="8"/>
  <c r="A100" i="8"/>
  <c r="B99" i="8"/>
  <c r="A37" i="8"/>
  <c r="B36" i="8"/>
  <c r="A130" i="8"/>
  <c r="B129" i="8"/>
  <c r="A37" i="7"/>
  <c r="B36" i="7"/>
  <c r="A126" i="7"/>
  <c r="B125" i="7"/>
  <c r="A68" i="7"/>
  <c r="B67" i="7"/>
  <c r="A98" i="7"/>
  <c r="B97" i="7"/>
  <c r="A131" i="8" l="1"/>
  <c r="B130" i="8"/>
  <c r="A38" i="8"/>
  <c r="B37" i="8"/>
  <c r="A101" i="8"/>
  <c r="B100" i="8"/>
  <c r="B70" i="8"/>
  <c r="A71" i="8"/>
  <c r="B71" i="8" s="1"/>
  <c r="A99" i="7"/>
  <c r="B98" i="7"/>
  <c r="B68" i="7"/>
  <c r="A69" i="7"/>
  <c r="A127" i="7"/>
  <c r="B126" i="7"/>
  <c r="A38" i="7"/>
  <c r="B37" i="7"/>
  <c r="A102" i="8" l="1"/>
  <c r="B101" i="8"/>
  <c r="A72" i="8"/>
  <c r="A39" i="8"/>
  <c r="A40" i="8" s="1"/>
  <c r="B38" i="8"/>
  <c r="A132" i="8"/>
  <c r="B131" i="8"/>
  <c r="A39" i="7"/>
  <c r="B38" i="7"/>
  <c r="A70" i="7"/>
  <c r="B69" i="7"/>
  <c r="B127" i="7"/>
  <c r="A128" i="7"/>
  <c r="A100" i="7"/>
  <c r="B99" i="7"/>
  <c r="B40" i="8" l="1"/>
  <c r="A41" i="8"/>
  <c r="B132" i="8"/>
  <c r="A133" i="8"/>
  <c r="B39" i="8"/>
  <c r="A73" i="8"/>
  <c r="B72" i="8"/>
  <c r="A103" i="8"/>
  <c r="B102" i="8"/>
  <c r="B100" i="7"/>
  <c r="A101" i="7"/>
  <c r="A129" i="7"/>
  <c r="B128" i="7"/>
  <c r="A71" i="7"/>
  <c r="B70" i="7"/>
  <c r="A40" i="7"/>
  <c r="B39" i="7"/>
  <c r="A42" i="8" l="1"/>
  <c r="B41" i="8"/>
  <c r="A104" i="8"/>
  <c r="B103" i="8"/>
  <c r="A74" i="8"/>
  <c r="B73" i="8"/>
  <c r="A134" i="8"/>
  <c r="B133" i="8"/>
  <c r="A41" i="7"/>
  <c r="B40" i="7"/>
  <c r="A72" i="7"/>
  <c r="B71" i="7"/>
  <c r="B129" i="7"/>
  <c r="A130" i="7"/>
  <c r="A102" i="7"/>
  <c r="B101" i="7"/>
  <c r="B42" i="8" l="1"/>
  <c r="A43" i="8"/>
  <c r="A135" i="8"/>
  <c r="B134" i="8"/>
  <c r="A75" i="8"/>
  <c r="B74" i="8"/>
  <c r="A105" i="8"/>
  <c r="B104" i="8"/>
  <c r="A103" i="7"/>
  <c r="B102" i="7"/>
  <c r="B130" i="7"/>
  <c r="A131" i="7"/>
  <c r="A73" i="7"/>
  <c r="B72" i="7"/>
  <c r="A42" i="7"/>
  <c r="B41" i="7"/>
  <c r="A44" i="8" l="1"/>
  <c r="B43" i="8"/>
  <c r="B75" i="8"/>
  <c r="A76" i="8"/>
  <c r="A106" i="8"/>
  <c r="B105" i="8"/>
  <c r="B135" i="8"/>
  <c r="A136" i="8"/>
  <c r="A74" i="7"/>
  <c r="B73" i="7"/>
  <c r="A132" i="7"/>
  <c r="B131" i="7"/>
  <c r="A43" i="7"/>
  <c r="B42" i="7"/>
  <c r="A104" i="7"/>
  <c r="B103" i="7"/>
  <c r="B44" i="8" l="1"/>
  <c r="A45" i="8"/>
  <c r="A137" i="8"/>
  <c r="B136" i="8"/>
  <c r="A107" i="8"/>
  <c r="B106" i="8"/>
  <c r="B76" i="8"/>
  <c r="A77" i="8"/>
  <c r="B104" i="7"/>
  <c r="A105" i="7"/>
  <c r="B43" i="7"/>
  <c r="A44" i="7"/>
  <c r="A133" i="7"/>
  <c r="B132" i="7"/>
  <c r="A75" i="7"/>
  <c r="B74" i="7"/>
  <c r="B45" i="8" l="1"/>
  <c r="A46" i="8"/>
  <c r="B77" i="8"/>
  <c r="A78" i="8"/>
  <c r="A108" i="8"/>
  <c r="B107" i="8"/>
  <c r="A138" i="8"/>
  <c r="B137" i="8"/>
  <c r="B133" i="7"/>
  <c r="A134" i="7"/>
  <c r="A106" i="7"/>
  <c r="B105" i="7"/>
  <c r="A76" i="7"/>
  <c r="B75" i="7"/>
  <c r="A45" i="7"/>
  <c r="B44" i="7"/>
  <c r="B46" i="8" l="1"/>
  <c r="A47" i="8"/>
  <c r="A139" i="8"/>
  <c r="B138" i="8"/>
  <c r="A109" i="8"/>
  <c r="B108" i="8"/>
  <c r="B78" i="8"/>
  <c r="A79" i="8"/>
  <c r="A77" i="7"/>
  <c r="B76" i="7"/>
  <c r="B106" i="7"/>
  <c r="A107" i="7"/>
  <c r="A135" i="7"/>
  <c r="B134" i="7"/>
  <c r="A46" i="7"/>
  <c r="B45" i="7"/>
  <c r="A48" i="8" l="1"/>
  <c r="B47" i="8"/>
  <c r="A110" i="8"/>
  <c r="B109" i="8"/>
  <c r="B79" i="8"/>
  <c r="A80" i="8"/>
  <c r="A140" i="8"/>
  <c r="B140" i="8" s="1"/>
  <c r="B139" i="8"/>
  <c r="B77" i="7"/>
  <c r="A78" i="7"/>
  <c r="A47" i="7"/>
  <c r="B46" i="7"/>
  <c r="A136" i="7"/>
  <c r="B135" i="7"/>
  <c r="A108" i="7"/>
  <c r="B107" i="7"/>
  <c r="B80" i="8" l="1"/>
  <c r="A81" i="8"/>
  <c r="B81" i="8" s="1"/>
  <c r="B48" i="8"/>
  <c r="A49" i="8"/>
  <c r="B49" i="8" s="1"/>
  <c r="A111" i="8"/>
  <c r="B111" i="8" s="1"/>
  <c r="B110" i="8"/>
  <c r="A48" i="7"/>
  <c r="B48" i="7" s="1"/>
  <c r="B47" i="7"/>
  <c r="B78" i="7"/>
  <c r="A79" i="7"/>
  <c r="B79" i="7" s="1"/>
  <c r="B108" i="7"/>
  <c r="A109" i="7"/>
  <c r="B109" i="7" s="1"/>
  <c r="B136" i="7"/>
  <c r="A137" i="7"/>
  <c r="A138" i="7" l="1"/>
  <c r="B138" i="7" s="1"/>
  <c r="B137" i="7"/>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<sst xmlns="http://schemas.openxmlformats.org/spreadsheetml/2006/main" count="7988" uniqueCount="1284">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</sst>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72">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Fill="1"/>
    <xf numFmtId="0" fontId="15" fillId="0" borderId="0" xfId="0" applyFont="1" applyFill="1"/>
    <xf numFmtId="0" fontId="0" fillId="0" borderId="0" xfId="0" applyFill="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0" fillId="0" borderId="0" xfId="0" applyFont="1"/>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26">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5"/>
    <tableColumn id="2" xr3:uid="{ADAF2F99-E097-49CC-B7E9-A337D1EB5ECF}" name="ID" dataDxfId="24"/>
    <tableColumn id="3" xr3:uid="{E40A5054-F45E-4EC0-951E-A5D5AD228538}" name="Or#" dataDxfId="23"/>
    <tableColumn id="4" xr3:uid="{2D9E6520-47CB-42FC-8AC1-C4BEAE33644F}" name="c" dataDxfId="22"/>
    <tableColumn id="5" xr3:uid="{70940C36-C8F5-4A8C-9178-21788C692359}" name="Title" dataDxfId="21"/>
    <tableColumn id="6" xr3:uid="{72746EA3-EA6E-49A5-9475-B210EC7172A8}" name="c2" dataDxfId="20"/>
    <tableColumn id="7" xr3:uid="{5AEE8B5F-083C-4FA3-8E7F-C63A3C23BD9E}" name="Titulo" dataDxfId="19"/>
    <tableColumn id="8" xr3:uid="{C9E29549-E211-4915-8F98-F9D11E2F0567}" name="c0" dataDxfId="18"/>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7"/>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6">
      <calculatedColumnFormula>_xlfn.CONCAT(Table13456[[#This Row],[ID]:[c021]])</calculatedColumnFormula>
    </tableColumn>
    <tableColumn id="19" xr3:uid="{35DC5EF1-CAA0-431E-9E52-5A15729E103C}" name="CANTO" dataDxfId="15">
      <calculatedColumnFormula>UPPER(Table13456[[#This Row],[Titulo]])</calculatedColumnFormula>
    </tableColumn>
    <tableColumn id="20" xr3:uid="{232FE0B0-EA0B-459C-BAB3-E4BEBEAFC795}" name="canto2" dataDxfId="14">
      <calculatedColumnFormula>LOWER(SUBSTITUTE(Table13456[[#This Row],[CANTO]], " ", ""))</calculatedColumnFormula>
    </tableColumn>
    <tableColumn id="21" xr3:uid="{E8AD92D0-0026-40B0-98F0-B54BD0BBEEA3}" name="citas" dataDxfId="13">
      <calculatedColumnFormula>Table13456[[#This Row],[Subtitle5]]</calculatedColumnFormula>
    </tableColumn>
    <tableColumn id="22" xr3:uid="{CF46505C-22C1-4C55-B148-E8BC49690909}" name="letra" dataDxfId="12"/>
    <tableColumn id="23" xr3:uid="{326C0793-91F8-4AFC-816B-B701161B2226}" name="Column1" dataDxfId="11">
      <calculatedColumnFormula>Table1[[#Headers],[CANTO]]</calculatedColumnFormula>
    </tableColumn>
    <tableColumn id="24" xr3:uid="{5EB69D13-9E12-498C-80D0-68F047154351}" name="Column2" dataDxfId="10">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9">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8">
      <calculatedColumnFormula>REPLACE(LOWER(Table14[[#This Row],[CANTO]]),1,1,UPPER(LEFT(Table14[[#This Row],[CANTO]],1)))</calculatedColumnFormula>
    </tableColumn>
    <tableColumn id="2" xr3:uid="{642ADA13-0430-43D5-A301-D13A8F377732}" name="CANTO"/>
    <tableColumn id="3" xr3:uid="{1A25DCF0-0EF3-47B2-8A3E-FFD449EA23F2}" name="CITA" dataDxfId="7">
      <calculatedColumnFormula>VLOOKUP(Table14[[#This Row],['#]],'Codigo Cantos'!A3:AN238, 11, FALSE)</calculatedColumnFormula>
    </tableColumn>
    <tableColumn id="4" xr3:uid="{69A86176-DDFB-48EF-B07F-8968A3A5822E}" name="LETRAS"/>
    <tableColumn id="7" xr3:uid="{A277D4BE-DB5E-4DDD-A157-C1FFC1CC7508}" name="ARCHIVO" dataDxfId="6">
      <calculatedColumnFormula>_xlfn.CONCAT("""","archivo","""",": ","""","/cantos/resucito/" &amp; LEFT(Table14[[#This Row],[id]], 1),"/",Table14[[#This Row],[id]],".html","""")</calculatedColumnFormula>
    </tableColumn>
    <tableColumn id="8" xr3:uid="{30C0A535-C76D-452A-82D9-ABA2B92E73E6}" name="Column1" dataDxfId="5">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4">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3"/>
    <tableColumn id="2" xr3:uid="{F00364F4-D61B-4ADB-82C0-59874AE1B0DD}" name="CANTO"/>
    <tableColumn id="3" xr3:uid="{232BF874-E7FF-4084-95CC-D07E3A86119A}" name="CITA" dataDxfId="2">
      <calculatedColumnFormula>VLOOKUP(Table15[[#This Row],['#]],'Codigo Cantos'!A3:AN238, 11, FALSE)</calculatedColumnFormula>
    </tableColumn>
    <tableColumn id="4" xr3:uid="{66A27942-4ECB-4001-834D-D65C41798AE5}" name="LETRAS"/>
    <tableColumn id="7" xr3:uid="{62E145B4-5A5A-4633-9737-3D135F3B85CA}" name="ARCHIVO" dataDxfId="1">
      <calculatedColumnFormula>_xlfn.CONCAT("""","archivo","""",": ","""","/cantos/resucito/" &amp; LEFT(Table15[[#This Row],[id]], 1),"/",Table15[[#This Row],[id]],".html","""")</calculatedColumnFormula>
    </tableColumn>
    <tableColumn id="8" xr3:uid="{1CD9E073-F30C-46EC-9588-879A5D5A7654}" name="Column1" dataDxfId="0">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23.7109375"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25">
      <c r="A5" t="s">
        <v>1128</v>
      </c>
      <c r="B5" t="s">
        <v>1129</v>
      </c>
      <c r="C5" t="s">
        <v>1129</v>
      </c>
      <c r="E5" t="str">
        <f t="shared" si="0"/>
        <v>&lt;a href="#" class="notas-enlace" onclick="mostrarImagen('/cantos/src/ima/dom.jpg'); return false;"&gt;Dom&lt;/a&gt;</v>
      </c>
    </row>
    <row r="6" spans="1:5" x14ac:dyDescent="0.25">
      <c r="A6" t="s">
        <v>1130</v>
      </c>
      <c r="B6" t="s">
        <v>1130</v>
      </c>
      <c r="C6" t="s">
        <v>1131</v>
      </c>
      <c r="E6" t="str">
        <f t="shared" si="0"/>
        <v>&lt;a href="#" class="notas-enlace" onclick="mostrarImagen('/cantos/src/ima/dos.jpg'); return false;"&gt;Do#&lt;/a&gt;</v>
      </c>
    </row>
    <row r="7" spans="1:5" x14ac:dyDescent="0.25">
      <c r="A7" t="s">
        <v>1132</v>
      </c>
      <c r="B7" t="s">
        <v>1132</v>
      </c>
      <c r="C7" t="s">
        <v>1133</v>
      </c>
      <c r="E7" t="str">
        <f t="shared" si="0"/>
        <v>&lt;a href="#" class="notas-enlace" onclick="mostrarImagen('/cantos/src/ima/dos7.jpg'); return false;"&gt;Do#7&lt;/a&gt;</v>
      </c>
    </row>
    <row r="8" spans="1:5" x14ac:dyDescent="0.25">
      <c r="A8" t="s">
        <v>1134</v>
      </c>
      <c r="B8" t="s">
        <v>1189</v>
      </c>
      <c r="C8" t="s">
        <v>1135</v>
      </c>
      <c r="E8" t="str">
        <f t="shared" si="0"/>
        <v>&lt;a href="#" class="notas-enlace" onclick="mostrarImagen('/cantos/src/ima/dosm.jpg'); return false;"&gt;Do#M&lt;/a&gt;</v>
      </c>
    </row>
    <row r="9" spans="1:5" x14ac:dyDescent="0.25">
      <c r="A9" t="s">
        <v>1119</v>
      </c>
      <c r="B9" t="s">
        <v>1119</v>
      </c>
      <c r="C9" t="s">
        <v>1119</v>
      </c>
      <c r="E9" t="str">
        <f t="shared" si="0"/>
        <v>&lt;a href="#" class="notas-enlace" onclick="mostrarImagen('/cantos/src/ima/re.jpg'); return false;"&gt;Re&lt;/a&gt;</v>
      </c>
    </row>
    <row r="10" spans="1:5"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x14ac:dyDescent="0.25">
      <c r="A13" t="s">
        <v>1140</v>
      </c>
      <c r="B13" t="s">
        <v>1140</v>
      </c>
      <c r="C13" t="s">
        <v>1140</v>
      </c>
      <c r="E13" t="str">
        <f t="shared" si="0"/>
        <v>&lt;a href="#" class="notas-enlace" onclick="mostrarImagen('/cantos/src/ima/re#.jpg'); return false;"&gt;Re#&lt;/a&gt;</v>
      </c>
    </row>
    <row r="14" spans="1:5"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x14ac:dyDescent="0.25">
      <c r="A16" t="s">
        <v>1143</v>
      </c>
      <c r="B16" t="s">
        <v>1143</v>
      </c>
      <c r="C16" t="s">
        <v>1143</v>
      </c>
      <c r="E16" t="str">
        <f t="shared" si="0"/>
        <v>&lt;a href="#" class="notas-enlace" onclick="mostrarImagen('/cantos/src/ima/mimaj7.jpg'); return false;"&gt;Mimaj7&lt;/a&gt;</v>
      </c>
    </row>
    <row r="17" spans="1:5" x14ac:dyDescent="0.25">
      <c r="A17" t="s">
        <v>1144</v>
      </c>
      <c r="B17" t="s">
        <v>1144</v>
      </c>
      <c r="C17" t="s">
        <v>1144</v>
      </c>
      <c r="E17" t="str">
        <f t="shared" si="0"/>
        <v>&lt;a href="#" class="notas-enlace" onclick="mostrarImagen('/cantos/src/ima/mi7.jpg'); return false;"&gt;Mi7&lt;/a&gt;</v>
      </c>
    </row>
    <row r="18" spans="1:5" x14ac:dyDescent="0.25">
      <c r="A18" t="s">
        <v>1145</v>
      </c>
      <c r="B18" t="s">
        <v>1145</v>
      </c>
      <c r="C18" t="s">
        <v>1145</v>
      </c>
      <c r="E18" t="str">
        <f t="shared" si="0"/>
        <v>&lt;a href="#" class="notas-enlace" onclick="mostrarImagen('/cantos/src/ima/mi6.jpg'); return false;"&gt;Mi6&lt;/a&gt;</v>
      </c>
    </row>
    <row r="19" spans="1:5" x14ac:dyDescent="0.25">
      <c r="A19" t="s">
        <v>1146</v>
      </c>
      <c r="B19" t="s">
        <v>1148</v>
      </c>
      <c r="C19" t="s">
        <v>1148</v>
      </c>
      <c r="E19" t="str">
        <f t="shared" si="0"/>
        <v>&lt;a href="#" class="notas-enlace" onclick="mostrarImagen('/cantos/src/ima/mim.jpg'); return false;"&gt;Mim&lt;/a&gt;</v>
      </c>
    </row>
    <row r="20" spans="1:5"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x14ac:dyDescent="0.25">
      <c r="A23" t="s">
        <v>1151</v>
      </c>
      <c r="B23" t="s">
        <v>1151</v>
      </c>
      <c r="C23" t="s">
        <v>1151</v>
      </c>
      <c r="E23" t="str">
        <f t="shared" si="0"/>
        <v>&lt;a href="#" class="notas-enlace" onclick="mostrarImagen('/cantos/src/ima/fa7.jpg'); return false;"&gt;Fa7&lt;/a&gt;</v>
      </c>
    </row>
    <row r="24" spans="1:5" x14ac:dyDescent="0.25">
      <c r="A24" t="s">
        <v>1156</v>
      </c>
      <c r="B24" t="s">
        <v>1153</v>
      </c>
      <c r="C24" t="s">
        <v>1153</v>
      </c>
      <c r="E24" t="str">
        <f t="shared" si="0"/>
        <v>&lt;a href="#" class="notas-enlace" onclick="mostrarImagen('/cantos/src/ima/fam.jpg'); return false;"&gt;Fam&lt;/a&gt;</v>
      </c>
    </row>
    <row r="25" spans="1:5" x14ac:dyDescent="0.25">
      <c r="A25" t="s">
        <v>1154</v>
      </c>
      <c r="B25" t="s">
        <v>1154</v>
      </c>
      <c r="C25" t="s">
        <v>1157</v>
      </c>
      <c r="E25" t="str">
        <f t="shared" si="0"/>
        <v>&lt;a href="#" class="notas-enlace" onclick="mostrarImagen('/cantos/src/ima/fas.jpg'); return false;"&gt;Fa#&lt;/a&gt;</v>
      </c>
    </row>
    <row r="26" spans="1:5"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E27" t="str">
        <f t="shared" si="0"/>
        <v>&lt;a href="#" class="notas-enlace" onclick="mostrarImagen('/cantos/src/ima/sol.jpg'); return false;"&gt;Sol&lt;/a&gt;</v>
      </c>
    </row>
    <row r="28" spans="1:5" x14ac:dyDescent="0.25">
      <c r="A28" t="s">
        <v>1160</v>
      </c>
      <c r="B28" t="s">
        <v>1160</v>
      </c>
      <c r="C28" t="s">
        <v>1160</v>
      </c>
      <c r="E28" t="str">
        <f t="shared" si="0"/>
        <v>&lt;a href="#" class="notas-enlace" onclick="mostrarImagen('/cantos/src/ima/sol7.jpg'); return false;"&gt;Sol7&lt;/a&gt;</v>
      </c>
    </row>
    <row r="29" spans="1:5" x14ac:dyDescent="0.25">
      <c r="A29" t="s">
        <v>1161</v>
      </c>
      <c r="B29" t="s">
        <v>1165</v>
      </c>
      <c r="C29" t="s">
        <v>1165</v>
      </c>
      <c r="E29" t="str">
        <f t="shared" si="0"/>
        <v>&lt;a href="#" class="notas-enlace" onclick="mostrarImagen('/cantos/src/ima/solm.jpg'); return false;"&gt;Solm&lt;/a&gt;</v>
      </c>
    </row>
    <row r="30" spans="1:5" x14ac:dyDescent="0.25">
      <c r="A30" t="s">
        <v>1162</v>
      </c>
      <c r="B30" t="s">
        <v>1162</v>
      </c>
      <c r="C30" t="s">
        <v>1166</v>
      </c>
      <c r="E30" t="str">
        <f t="shared" si="0"/>
        <v>&lt;a href="#" class="notas-enlace" onclick="mostrarImagen('/cantos/src/ima/sols.jpg'); return false;"&gt;Sol#&lt;/a&gt;</v>
      </c>
    </row>
    <row r="31" spans="1:5" x14ac:dyDescent="0.25">
      <c r="A31" t="s">
        <v>1163</v>
      </c>
      <c r="B31" t="s">
        <v>1163</v>
      </c>
      <c r="C31" t="s">
        <v>1167</v>
      </c>
      <c r="E31" t="str">
        <f t="shared" si="0"/>
        <v>&lt;a href="#" class="notas-enlace" onclick="mostrarImagen('/cantos/src/ima/sols7.jpg'); return false;"&gt;Sol#7&lt;/a&gt;</v>
      </c>
    </row>
    <row r="32" spans="1:5" x14ac:dyDescent="0.25">
      <c r="A32" t="s">
        <v>1177</v>
      </c>
      <c r="B32" t="s">
        <v>1164</v>
      </c>
      <c r="C32" t="s">
        <v>1168</v>
      </c>
      <c r="E32" t="str">
        <f t="shared" si="0"/>
        <v>&lt;a href="#" class="notas-enlace" onclick="mostrarImagen('/cantos/src/ima/solsm.jpg'); return false;"&gt;Sol#M&lt;/a&gt;</v>
      </c>
    </row>
    <row r="33" spans="1:5"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x14ac:dyDescent="0.25">
      <c r="A37" t="s">
        <v>1174</v>
      </c>
      <c r="B37" t="s">
        <v>1172</v>
      </c>
      <c r="C37" t="s">
        <v>1172</v>
      </c>
      <c r="E37" t="str">
        <f t="shared" si="0"/>
        <v>&lt;a href="#" class="notas-enlace" onclick="mostrarImagen('/cantos/src/ima/Lam7.jpg'); return false;"&gt;Lam7&lt;/a&gt;</v>
      </c>
    </row>
    <row r="38" spans="1:5" x14ac:dyDescent="0.25">
      <c r="A38" t="s">
        <v>1175</v>
      </c>
      <c r="B38" t="s">
        <v>1173</v>
      </c>
      <c r="C38" t="s">
        <v>1173</v>
      </c>
      <c r="E38" t="str">
        <f t="shared" si="0"/>
        <v>&lt;a href="#" class="notas-enlace" onclick="mostrarImagen('/cantos/src/ima/Lam6.jpg'); return false;"&gt;Lam6&lt;/a&gt;</v>
      </c>
    </row>
    <row r="39" spans="1:5" x14ac:dyDescent="0.25">
      <c r="A39" t="s">
        <v>1184</v>
      </c>
      <c r="B39" t="s">
        <v>1184</v>
      </c>
      <c r="C39" t="s">
        <v>1179</v>
      </c>
      <c r="E39" t="str">
        <f t="shared" si="0"/>
        <v>&lt;a href="#" class="notas-enlace" onclick="mostrarImagen('/cantos/src/ima/sib.jpg'); return false;"&gt;Si♭&lt;/a&gt;</v>
      </c>
    </row>
    <row r="40" spans="1:5" x14ac:dyDescent="0.25">
      <c r="A40" t="s">
        <v>1185</v>
      </c>
      <c r="B40" t="s">
        <v>1185</v>
      </c>
      <c r="C40" t="s">
        <v>1180</v>
      </c>
      <c r="E40" t="str">
        <f t="shared" si="0"/>
        <v>&lt;a href="#" class="notas-enlace" onclick="mostrarImagen('/cantos/src/ima/sib7.jpg'); return false;"&gt;Si♭7&lt;/a&gt;</v>
      </c>
    </row>
    <row r="41" spans="1:5" x14ac:dyDescent="0.25">
      <c r="A41" t="s">
        <v>1188</v>
      </c>
      <c r="B41" t="s">
        <v>1186</v>
      </c>
      <c r="C41" t="s">
        <v>1181</v>
      </c>
      <c r="E41" t="str">
        <f t="shared" si="0"/>
        <v>&lt;a href="#" class="notas-enlace" onclick="mostrarImagen('/cantos/src/ima/sibm.jpg'); return false;"&gt;Si♭M&lt;/a&gt;</v>
      </c>
    </row>
    <row r="42" spans="1:5" x14ac:dyDescent="0.25">
      <c r="A42" t="s">
        <v>1124</v>
      </c>
      <c r="B42" t="s">
        <v>1124</v>
      </c>
      <c r="C42" t="s">
        <v>1124</v>
      </c>
      <c r="E42" t="str">
        <f t="shared" si="0"/>
        <v>&lt;a href="#" class="notas-enlace" onclick="mostrarImagen('/cantos/src/ima/si.jpg'); return false;"&gt;Si&lt;/a&gt;</v>
      </c>
    </row>
    <row r="43" spans="1:5" x14ac:dyDescent="0.25">
      <c r="A43" t="s">
        <v>1182</v>
      </c>
      <c r="B43" t="s">
        <v>1182</v>
      </c>
      <c r="C43" t="s">
        <v>1182</v>
      </c>
      <c r="E43" t="str">
        <f t="shared" si="0"/>
        <v>&lt;a href="#" class="notas-enlace" onclick="mostrarImagen('/cantos/src/ima/si7.jpg'); return false;"&gt;Si7&lt;/a&gt;</v>
      </c>
    </row>
    <row r="44" spans="1:5"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hidden="1"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hidden="1"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hidden="1" x14ac:dyDescent="0.25">
      <c r="A27" t="s">
        <v>1122</v>
      </c>
      <c r="B27" t="s">
        <v>1122</v>
      </c>
      <c r="C27" t="s">
        <v>1122</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zoomScaleNormal="100" workbookViewId="0">
      <pane xSplit="1" ySplit="1" topLeftCell="B2" activePane="bottomRight" state="frozen"/>
      <selection pane="topRight" activeCell="B1" sqref="B1"/>
      <selection pane="bottomLeft" activeCell="A2" sqref="A2"/>
      <selection pane="bottomRight" activeCell="B17" sqref="B17"/>
    </sheetView>
  </sheetViews>
  <sheetFormatPr defaultRowHeight="24" outlineLevelRow="1" x14ac:dyDescent="0.4"/>
  <cols>
    <col min="1" max="1" width="8.7109375" style="13"/>
    <col min="2" max="2" width="61.5703125" style="14" customWidth="1"/>
    <col min="3" max="3" width="58.140625" style="13" bestFit="1" customWidth="1"/>
    <col min="4" max="4" width="7.42578125" bestFit="1" customWidth="1"/>
    <col min="5" max="5" width="6" style="15" bestFit="1" customWidth="1"/>
    <col min="6" max="6" width="8.140625" style="15" bestFit="1" customWidth="1"/>
    <col min="7" max="7" width="6.140625" style="15" bestFit="1" customWidth="1"/>
    <col min="8" max="8" width="9.85546875" style="15" bestFit="1" customWidth="1"/>
    <col min="9" max="9" width="8.42578125" style="15" customWidth="1"/>
    <col min="10" max="10" width="10" bestFit="1" customWidth="1"/>
    <col min="11" max="11" width="6" style="15" bestFit="1" customWidth="1"/>
    <col min="12" max="12" width="4.28515625" bestFit="1" customWidth="1"/>
    <col min="13" max="13" width="4.42578125" bestFit="1" customWidth="1"/>
    <col min="14" max="14" width="4.42578125" style="15" bestFit="1" customWidth="1"/>
    <col min="15" max="15" width="9.85546875" bestFit="1" customWidth="1"/>
    <col min="16" max="16" width="5.42578125" style="15" bestFit="1" customWidth="1"/>
    <col min="17" max="17" width="10" bestFit="1"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2" spans="2:3" x14ac:dyDescent="0.4">
      <c r="B12" s="12" t="str">
        <f>_xlfn.CONCAT("const NOMBREDELCANTO = ","""",C12,"""",";")</f>
        <v>const NOMBREDELCANTO = "AMO AL SEÑOR";</v>
      </c>
      <c r="C12" s="13" t="s">
        <v>141</v>
      </c>
    </row>
    <row r="14" spans="2:3" x14ac:dyDescent="0.4">
      <c r="B14" s="14" t="s">
        <v>1203</v>
      </c>
    </row>
    <row r="15" spans="2:3" x14ac:dyDescent="0.4">
      <c r="B15" s="14" t="s">
        <v>1204</v>
      </c>
    </row>
    <row r="16" spans="2:3" x14ac:dyDescent="0.4">
      <c r="B16" s="14" t="s">
        <v>1205</v>
      </c>
    </row>
    <row r="17" spans="1:3" x14ac:dyDescent="0.4">
      <c r="B17" s="14" t="str">
        <f>_xlfn.CONCAT("      salmo: ","""",C17,"""",",")</f>
        <v xml:space="preserve">      salmo: "Salmo 116 (114-115)",</v>
      </c>
      <c r="C17" s="13" t="s">
        <v>379</v>
      </c>
    </row>
    <row r="18" spans="1:3" x14ac:dyDescent="0.4">
      <c r="B18" s="14" t="str">
        <f>_xlfn.CONCAT("      dbnos: ","""",C18,"""",",")</f>
        <v xml:space="preserve">      dbnos: "18",</v>
      </c>
      <c r="C18" s="13">
        <v>18</v>
      </c>
    </row>
    <row r="20" spans="1:3" x14ac:dyDescent="0.4">
      <c r="B20" s="14" t="s">
        <v>1206</v>
      </c>
    </row>
    <row r="22" spans="1:3" x14ac:dyDescent="0.4">
      <c r="B22" s="14" t="s">
        <v>1207</v>
      </c>
    </row>
    <row r="23" spans="1:3" x14ac:dyDescent="0.4">
      <c r="A23" s="13">
        <v>1</v>
      </c>
      <c r="B23" s="14" t="str">
        <f>_xlfn.CONCAT("/* ",A23," */", "        ","""", C23,"""",",")</f>
        <v>/* 1 */        "Amo al Señor, porque escucha",</v>
      </c>
      <c r="C23" s="13" t="s">
        <v>1208</v>
      </c>
    </row>
    <row r="24" spans="1:3" x14ac:dyDescent="0.4">
      <c r="A24" s="13">
        <f>+A23+1</f>
        <v>2</v>
      </c>
      <c r="B24" s="14" t="str">
        <f>_xlfn.CONCAT("/* ",A24," */", "        ","""", C24,"""",",")</f>
        <v>/* 2 */        "mi voz suplicante",</v>
      </c>
      <c r="C24" s="13" t="s">
        <v>1209</v>
      </c>
    </row>
    <row r="25" spans="1:3" x14ac:dyDescent="0.4">
      <c r="A25" s="13">
        <f t="shared" ref="A25:A48" si="0">+A24+1</f>
        <v>3</v>
      </c>
      <c r="B25" s="14" t="str">
        <f>_xlfn.CONCAT("/* ",A25," */", "        ","""", C25,"""",",")</f>
        <v>/* 3 */        "inclina hacia mí su oído",</v>
      </c>
      <c r="C25" s="13" t="s">
        <v>1210</v>
      </c>
    </row>
    <row r="26" spans="1:3" x14ac:dyDescent="0.4">
      <c r="A26" s="13">
        <f t="shared" si="0"/>
        <v>4</v>
      </c>
      <c r="B26" s="14" t="str">
        <f t="shared" ref="B26:B48" si="1">_xlfn.CONCAT("/* ",A26," */", "        ","""", C26,"""",",")</f>
        <v>/* 4 */        "el día en que lo invoco.",</v>
      </c>
      <c r="C26" s="13" t="s">
        <v>1211</v>
      </c>
    </row>
    <row r="27" spans="1:3" x14ac:dyDescent="0.4">
      <c r="A27" s="13">
        <f t="shared" si="0"/>
        <v>5</v>
      </c>
      <c r="B27" s="14" t="str">
        <f t="shared" si="1"/>
        <v>/* 5 */        "Me envolvían redes de muerte,",</v>
      </c>
      <c r="C27" s="13" t="s">
        <v>1212</v>
      </c>
    </row>
    <row r="28" spans="1:3" x14ac:dyDescent="0.4">
      <c r="A28" s="13">
        <f t="shared" si="0"/>
        <v>6</v>
      </c>
      <c r="B28" s="14" t="str">
        <f t="shared" si="1"/>
        <v>/* 6 */        "me alcanzaron los lazos del infierno;",</v>
      </c>
      <c r="C28" s="13" t="s">
        <v>1213</v>
      </c>
    </row>
    <row r="29" spans="1:3" x14ac:dyDescent="0.4">
      <c r="A29" s="13">
        <f t="shared" si="0"/>
        <v>7</v>
      </c>
      <c r="B29" s="14" t="str">
        <f t="shared" si="1"/>
        <v>/* 7 */        "me rodeaban tristeza y angustia,",</v>
      </c>
      <c r="C29" s="13" t="s">
        <v>1214</v>
      </c>
    </row>
    <row r="30" spans="1:3" x14ac:dyDescent="0.4">
      <c r="A30" s="13">
        <f t="shared" si="0"/>
        <v>8</v>
      </c>
      <c r="B30" s="14" t="str">
        <f t="shared" si="1"/>
        <v>/* 8 */        "invoqué el nombre del Señor:",</v>
      </c>
      <c r="C30" s="13" t="s">
        <v>1215</v>
      </c>
    </row>
    <row r="31" spans="1:3" x14ac:dyDescent="0.4">
      <c r="A31" s="13">
        <f t="shared" si="0"/>
        <v>9</v>
      </c>
      <c r="B31" s="14" t="str">
        <f t="shared" si="1"/>
        <v>/* 9 */        "«¡Te ruego, Señor, sálvame!»",</v>
      </c>
      <c r="C31" s="13" t="s">
        <v>1216</v>
      </c>
    </row>
    <row r="32" spans="1:3" x14ac:dyDescent="0.4">
      <c r="A32" s="13">
        <f t="shared" si="0"/>
        <v>10</v>
      </c>
      <c r="B32" s="14" t="str">
        <f t="shared" si="1"/>
        <v>/* 10 */        "¡Tenía fe, aun cuando dije:",</v>
      </c>
      <c r="C32" s="13" t="s">
        <v>1217</v>
      </c>
    </row>
    <row r="33" spans="1:3" x14ac:dyDescent="0.4">
      <c r="A33" s="13">
        <f t="shared" si="0"/>
        <v>11</v>
      </c>
      <c r="B33" s="14" t="str">
        <f t="shared" si="1"/>
        <v>/* 11 */        "«Yo soy un desgraciado»!,",</v>
      </c>
      <c r="C33" s="13" t="s">
        <v>1218</v>
      </c>
    </row>
    <row r="34" spans="1:3" x14ac:dyDescent="0.4">
      <c r="A34" s="13">
        <f t="shared" si="0"/>
        <v>12</v>
      </c>
      <c r="B34" s="14" t="str">
        <f t="shared" si="1"/>
        <v>/* 12 */        "y pensaba lleno de angustia:",</v>
      </c>
      <c r="C34" s="13" t="s">
        <v>1219</v>
      </c>
    </row>
    <row r="35" spans="1:3" x14ac:dyDescent="0.4">
      <c r="A35" s="13">
        <f t="shared" si="0"/>
        <v>13</v>
      </c>
      <c r="B35" s="14" t="str">
        <f t="shared" si="1"/>
        <v>/* 13 */        "todo hombre es falso».",</v>
      </c>
      <c r="C35" s="13" t="s">
        <v>1220</v>
      </c>
    </row>
    <row r="36" spans="1:3" x14ac:dyDescent="0.4">
      <c r="A36" s="13">
        <f t="shared" si="0"/>
        <v>14</v>
      </c>
      <c r="B36" s="14" t="str">
        <f t="shared" si="1"/>
        <v>/* 14 */        "¿Cómo pagaré al Señor",</v>
      </c>
      <c r="C36" s="13" t="s">
        <v>1221</v>
      </c>
    </row>
    <row r="37" spans="1:3" x14ac:dyDescent="0.4">
      <c r="A37" s="13">
        <f t="shared" si="0"/>
        <v>15</v>
      </c>
      <c r="B37" s="14" t="str">
        <f t="shared" si="1"/>
        <v>/* 15 */        "todo el bien que me ha hecho?",</v>
      </c>
      <c r="C37" s="13" t="s">
        <v>1222</v>
      </c>
    </row>
    <row r="38" spans="1:3" x14ac:dyDescent="0.4">
      <c r="A38" s="13">
        <f t="shared" si="0"/>
        <v>16</v>
      </c>
      <c r="B38" s="14" t="str">
        <f t="shared" si="1"/>
        <v>/* 16 */        "Alzaré la copa de la bendición",</v>
      </c>
      <c r="C38" s="13" t="s">
        <v>1223</v>
      </c>
    </row>
    <row r="39" spans="1:3" x14ac:dyDescent="0.4">
      <c r="A39" s="13">
        <f t="shared" si="0"/>
        <v>17</v>
      </c>
      <c r="B39" s="14" t="str">
        <f t="shared" si="1"/>
        <v>/* 17 */        "e invocaré el nombre del Señor.",</v>
      </c>
      <c r="C39" s="13" t="s">
        <v>1224</v>
      </c>
    </row>
    <row r="40" spans="1:3" hidden="1" outlineLevel="1" x14ac:dyDescent="0.4">
      <c r="A40" s="13">
        <f t="shared" si="0"/>
        <v>18</v>
      </c>
      <c r="B40" s="14" t="str">
        <f t="shared" si="1"/>
        <v>/* 18 */        "",</v>
      </c>
    </row>
    <row r="41" spans="1:3" hidden="1" outlineLevel="1" x14ac:dyDescent="0.4">
      <c r="A41" s="13">
        <f t="shared" si="0"/>
        <v>19</v>
      </c>
      <c r="B41" s="14" t="str">
        <f t="shared" si="1"/>
        <v>/* 19 */        "",</v>
      </c>
    </row>
    <row r="42" spans="1:3" hidden="1" outlineLevel="1" x14ac:dyDescent="0.4">
      <c r="A42" s="13">
        <f t="shared" si="0"/>
        <v>20</v>
      </c>
      <c r="B42" s="14" t="str">
        <f t="shared" si="1"/>
        <v>/* 20 */        "",</v>
      </c>
    </row>
    <row r="43" spans="1:3" hidden="1" outlineLevel="1" x14ac:dyDescent="0.4">
      <c r="A43" s="13">
        <f t="shared" si="0"/>
        <v>21</v>
      </c>
      <c r="B43" s="14" t="str">
        <f t="shared" si="1"/>
        <v>/* 21 */        "",</v>
      </c>
    </row>
    <row r="44" spans="1:3" hidden="1" outlineLevel="1" x14ac:dyDescent="0.4">
      <c r="A44" s="13">
        <f t="shared" si="0"/>
        <v>22</v>
      </c>
      <c r="B44" s="14" t="str">
        <f t="shared" si="1"/>
        <v>/* 22 */        "",</v>
      </c>
    </row>
    <row r="45" spans="1:3" hidden="1" outlineLevel="1" x14ac:dyDescent="0.4">
      <c r="A45" s="13">
        <f t="shared" si="0"/>
        <v>23</v>
      </c>
      <c r="B45" s="14" t="str">
        <f t="shared" si="1"/>
        <v>/* 23 */        "",</v>
      </c>
    </row>
    <row r="46" spans="1:3" hidden="1" outlineLevel="1" x14ac:dyDescent="0.4">
      <c r="A46" s="13">
        <f t="shared" si="0"/>
        <v>24</v>
      </c>
      <c r="B46" s="14" t="str">
        <f t="shared" si="1"/>
        <v>/* 24 */        "",</v>
      </c>
    </row>
    <row r="47" spans="1:3" hidden="1" outlineLevel="1" x14ac:dyDescent="0.4">
      <c r="A47" s="13">
        <f t="shared" si="0"/>
        <v>25</v>
      </c>
      <c r="B47" s="14" t="str">
        <f t="shared" si="1"/>
        <v>/* 25 */        "",</v>
      </c>
    </row>
    <row r="48" spans="1:3" hidden="1" outlineLevel="1" x14ac:dyDescent="0.4">
      <c r="A48" s="13">
        <f t="shared" si="0"/>
        <v>26</v>
      </c>
      <c r="B48" s="14" t="str">
        <f t="shared" si="1"/>
        <v>/* 26 */        "",</v>
      </c>
    </row>
    <row r="49" spans="1:17" collapsed="1" x14ac:dyDescent="0.4">
      <c r="B49" s="14" t="s">
        <v>1225</v>
      </c>
    </row>
    <row r="51" spans="1:17" x14ac:dyDescent="0.4">
      <c r="B51" s="14" t="s">
        <v>1226</v>
      </c>
    </row>
    <row r="52" spans="1:17" x14ac:dyDescent="0.4">
      <c r="B52" s="14" t="s">
        <v>1227</v>
      </c>
      <c r="E52" s="16"/>
    </row>
    <row r="53" spans="1:17" x14ac:dyDescent="0.4">
      <c r="E53" s="16"/>
      <c r="H53" s="15" t="s">
        <v>1228</v>
      </c>
      <c r="O53" t="s">
        <v>1228</v>
      </c>
    </row>
    <row r="54" spans="1:17" x14ac:dyDescent="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4">
      <c r="B80" s="14" t="s">
        <v>1238</v>
      </c>
    </row>
    <row r="81" spans="1:3" x14ac:dyDescent="0.4">
      <c r="B81" s="14" t="s">
        <v>1239</v>
      </c>
    </row>
    <row r="82" spans="1:3" x14ac:dyDescent="0.4">
      <c r="B82" s="14" t="s">
        <v>1240</v>
      </c>
    </row>
    <row r="84" spans="1:3" x14ac:dyDescent="0.4">
      <c r="A84" s="13">
        <v>1</v>
      </c>
      <c r="B84" s="14" t="str">
        <f>_xlfn.CONCAT("/* ",A84," */", "        ","""", C84,"""",",")</f>
        <v>/* 1 */        "RECOBRA, ALMA MÍA, TU REPOSO,",</v>
      </c>
      <c r="C84" s="13" t="s">
        <v>1241</v>
      </c>
    </row>
    <row r="85" spans="1:3" x14ac:dyDescent="0.4">
      <c r="A85" s="13">
        <f>+A84+1</f>
        <v>2</v>
      </c>
      <c r="B85" s="14" t="str">
        <f>_xlfn.CONCAT("/* ",A85," */", "        ","""", C85,"""",",")</f>
        <v>/* 2 */        "PORQUE EL SEÑOR FUE BUENO CONTIGO.",</v>
      </c>
      <c r="C85" s="13" t="s">
        <v>1242</v>
      </c>
    </row>
    <row r="86" spans="1:3" x14ac:dyDescent="0.4">
      <c r="A86" s="13">
        <f t="shared" ref="A86:A109" si="10">+A85+1</f>
        <v>3</v>
      </c>
      <c r="B86" s="14" t="str">
        <f>_xlfn.CONCAT("/* ",A86," */", "        ","""", C86,"""",",")</f>
        <v>/* 3 */        "ÉL TE HA SALVADO DE LA MUERTE,",</v>
      </c>
      <c r="C86" s="13" t="s">
        <v>1243</v>
      </c>
    </row>
    <row r="87" spans="1:3" x14ac:dyDescent="0.4">
      <c r="A87" s="13">
        <f t="shared" si="10"/>
        <v>4</v>
      </c>
      <c r="B87" s="14" t="str">
        <f t="shared" ref="B87:B109" si="11">_xlfn.CONCAT("/* ",A87," */", "        ","""", C87,"""",",")</f>
        <v>/* 4 */        "HA PRESERVADO TUS PIES DE LA CAÍDA.",</v>
      </c>
      <c r="C87" s="13" t="s">
        <v>1244</v>
      </c>
    </row>
    <row r="88" spans="1:3" x14ac:dyDescent="0.4">
      <c r="A88" s="13">
        <f t="shared" si="10"/>
        <v>5</v>
      </c>
      <c r="B88" s="14" t="str">
        <f t="shared" si="11"/>
        <v>/* 5 */        "ÉL TE HA SALVADO DE LA MUERTE,",</v>
      </c>
      <c r="C88" s="13" t="s">
        <v>1243</v>
      </c>
    </row>
    <row r="89" spans="1:3" x14ac:dyDescent="0.4">
      <c r="A89" s="13">
        <f t="shared" si="10"/>
        <v>6</v>
      </c>
      <c r="B89" s="14" t="str">
        <f t="shared" si="11"/>
        <v>/* 6 */        "HA PRESERVADO TUS PIES DE LA CAÍDA.",</v>
      </c>
      <c r="C89" s="13" t="s">
        <v>1244</v>
      </c>
    </row>
    <row r="90" spans="1:3" x14ac:dyDescent="0.4">
      <c r="A90" s="13">
        <f t="shared" si="10"/>
        <v>7</v>
      </c>
      <c r="B90" s="14" t="str">
        <f t="shared" si="11"/>
        <v>/* 7 */        "RECOBRA, ALMA MÍA, TU REPOSO,",</v>
      </c>
      <c r="C90" s="13" t="s">
        <v>1241</v>
      </c>
    </row>
    <row r="91" spans="1:3" x14ac:dyDescent="0.4">
      <c r="A91" s="13">
        <f t="shared" si="10"/>
        <v>8</v>
      </c>
      <c r="B91" s="14" t="str">
        <f t="shared" si="11"/>
        <v>/* 8 */        "PORQUE EL SEÑOR FUE BUENO CONTIGO.",</v>
      </c>
      <c r="C91" s="13" t="s">
        <v>1242</v>
      </c>
    </row>
    <row r="92" spans="1:3" x14ac:dyDescent="0.4">
      <c r="A92" s="13">
        <f t="shared" si="10"/>
        <v>9</v>
      </c>
      <c r="B92" s="14" t="str">
        <f t="shared" si="11"/>
        <v>/* 9 */        "ÉL TE HA SALVADO DE LA MUERTE,",</v>
      </c>
      <c r="C92" s="13" t="s">
        <v>1243</v>
      </c>
    </row>
    <row r="93" spans="1:3" x14ac:dyDescent="0.4">
      <c r="A93" s="13">
        <f t="shared" si="10"/>
        <v>10</v>
      </c>
      <c r="B93" s="14" t="str">
        <f t="shared" si="11"/>
        <v>/* 10 */        "HA PRESERVADO TUS PIES DE LA CAÍDA.",</v>
      </c>
      <c r="C93" s="13" t="s">
        <v>1244</v>
      </c>
    </row>
    <row r="94" spans="1:3" x14ac:dyDescent="0.4">
      <c r="A94" s="13">
        <f t="shared" si="10"/>
        <v>11</v>
      </c>
      <c r="B94" s="14" t="str">
        <f t="shared" si="11"/>
        <v>/* 11 */        "ÉL TE HA SALVADO DE LA MUERTE,",</v>
      </c>
      <c r="C94" s="13" t="s">
        <v>1243</v>
      </c>
    </row>
    <row r="95" spans="1:3" x14ac:dyDescent="0.4">
      <c r="A95" s="13">
        <f t="shared" si="10"/>
        <v>12</v>
      </c>
      <c r="B95" s="14" t="str">
        <f t="shared" si="11"/>
        <v>/* 12 */        "HA PRESERVADO TUS PIES DE LA CAÍDA."",</v>
      </c>
      <c r="C95" s="13" t="s">
        <v>1245</v>
      </c>
    </row>
    <row r="96" spans="1:3" hidden="1" outlineLevel="1" x14ac:dyDescent="0.4">
      <c r="A96" s="13">
        <f t="shared" si="10"/>
        <v>13</v>
      </c>
      <c r="B96" s="14" t="str">
        <f t="shared" si="11"/>
        <v>/* 13 */        "",</v>
      </c>
    </row>
    <row r="97" spans="1:23" hidden="1" outlineLevel="1" x14ac:dyDescent="0.4">
      <c r="A97" s="13">
        <f t="shared" si="10"/>
        <v>14</v>
      </c>
      <c r="B97" s="14" t="str">
        <f t="shared" si="11"/>
        <v>/* 14 */        "",</v>
      </c>
    </row>
    <row r="98" spans="1:23" hidden="1" outlineLevel="1" x14ac:dyDescent="0.4">
      <c r="A98" s="13">
        <f t="shared" si="10"/>
        <v>15</v>
      </c>
      <c r="B98" s="14" t="str">
        <f t="shared" si="11"/>
        <v>/* 15 */        "",</v>
      </c>
    </row>
    <row r="99" spans="1:23" hidden="1" outlineLevel="1" x14ac:dyDescent="0.4">
      <c r="A99" s="13">
        <f t="shared" si="10"/>
        <v>16</v>
      </c>
      <c r="B99" s="14" t="str">
        <f t="shared" si="11"/>
        <v>/* 16 */        "",</v>
      </c>
    </row>
    <row r="100" spans="1:23" hidden="1" outlineLevel="1" x14ac:dyDescent="0.4">
      <c r="A100" s="13">
        <f t="shared" si="10"/>
        <v>17</v>
      </c>
      <c r="B100" s="14" t="str">
        <f t="shared" si="11"/>
        <v>/* 17 */        "",</v>
      </c>
    </row>
    <row r="101" spans="1:23" hidden="1" outlineLevel="1" x14ac:dyDescent="0.4">
      <c r="A101" s="13">
        <f t="shared" si="10"/>
        <v>18</v>
      </c>
      <c r="B101" s="14" t="str">
        <f t="shared" si="11"/>
        <v>/* 18 */        "",</v>
      </c>
    </row>
    <row r="102" spans="1:23" hidden="1" outlineLevel="1" x14ac:dyDescent="0.4">
      <c r="A102" s="13">
        <f t="shared" si="10"/>
        <v>19</v>
      </c>
      <c r="B102" s="14" t="str">
        <f t="shared" si="11"/>
        <v>/* 19 */        "",</v>
      </c>
    </row>
    <row r="103" spans="1:23" hidden="1" outlineLevel="1" x14ac:dyDescent="0.4">
      <c r="A103" s="13">
        <f t="shared" si="10"/>
        <v>20</v>
      </c>
      <c r="B103" s="14" t="str">
        <f t="shared" si="11"/>
        <v>/* 20 */        "",</v>
      </c>
    </row>
    <row r="104" spans="1:23" hidden="1" outlineLevel="1" x14ac:dyDescent="0.4">
      <c r="A104" s="13">
        <f t="shared" si="10"/>
        <v>21</v>
      </c>
      <c r="B104" s="14" t="str">
        <f t="shared" si="11"/>
        <v>/* 21 */        "",</v>
      </c>
    </row>
    <row r="105" spans="1:23" hidden="1" outlineLevel="1" x14ac:dyDescent="0.4">
      <c r="A105" s="13">
        <f t="shared" si="10"/>
        <v>22</v>
      </c>
      <c r="B105" s="14" t="str">
        <f t="shared" si="11"/>
        <v>/* 22 */        "",</v>
      </c>
    </row>
    <row r="106" spans="1:23" hidden="1" outlineLevel="1" x14ac:dyDescent="0.4">
      <c r="A106" s="13">
        <f t="shared" si="10"/>
        <v>23</v>
      </c>
      <c r="B106" s="14" t="str">
        <f t="shared" si="11"/>
        <v>/* 23 */        "",</v>
      </c>
    </row>
    <row r="107" spans="1:23" hidden="1" outlineLevel="1" x14ac:dyDescent="0.4">
      <c r="A107" s="13">
        <f t="shared" si="10"/>
        <v>24</v>
      </c>
      <c r="B107" s="14" t="str">
        <f t="shared" si="11"/>
        <v>/* 24 */        "",</v>
      </c>
    </row>
    <row r="108" spans="1:23" hidden="1" outlineLevel="1" x14ac:dyDescent="0.4">
      <c r="A108" s="13">
        <f t="shared" si="10"/>
        <v>25</v>
      </c>
      <c r="B108" s="14" t="str">
        <f t="shared" si="11"/>
        <v>/* 25 */        "",</v>
      </c>
    </row>
    <row r="109" spans="1:23" hidden="1" outlineLevel="1" x14ac:dyDescent="0.4">
      <c r="A109" s="13">
        <f t="shared" si="10"/>
        <v>26</v>
      </c>
      <c r="B109" s="14" t="str">
        <f t="shared" si="11"/>
        <v>/* 26 */        "",</v>
      </c>
    </row>
    <row r="110" spans="1:23" collapsed="1" x14ac:dyDescent="0.4">
      <c r="B110" s="14" t="s">
        <v>1238</v>
      </c>
    </row>
    <row r="112" spans="1:23" x14ac:dyDescent="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4">
      <c r="B140" s="14" t="s">
        <v>1249</v>
      </c>
    </row>
    <row r="141" spans="1:24" x14ac:dyDescent="0.4">
      <c r="B141" s="14" t="s">
        <v>1250</v>
      </c>
    </row>
    <row r="142" spans="1:24" x14ac:dyDescent="0.4">
      <c r="B142" s="14" t="s">
        <v>1251</v>
      </c>
    </row>
    <row r="143" spans="1:24" x14ac:dyDescent="0.4">
      <c r="B143" s="14" t="s">
        <v>1252</v>
      </c>
    </row>
    <row r="144" spans="1:24" x14ac:dyDescent="0.4">
      <c r="B144" s="14" t="s">
        <v>1253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A145"/>
  <sheetViews>
    <sheetView tabSelected="1" zoomScale="115" zoomScaleNormal="115" workbookViewId="0">
      <pane xSplit="1" ySplit="1" topLeftCell="B82" activePane="bottomRight" state="frozen"/>
      <selection pane="topRight" activeCell="B1" sqref="B1"/>
      <selection pane="bottomLeft" activeCell="A2" sqref="A2"/>
      <selection pane="bottomRight" activeCell="B1" sqref="B1:B145"/>
    </sheetView>
  </sheetViews>
  <sheetFormatPr defaultRowHeight="24" outlineLevelRow="1" x14ac:dyDescent="0.4"/>
  <cols>
    <col min="1" max="1" width="9.140625" style="13"/>
    <col min="2" max="2" width="125.28515625" style="14" bestFit="1" customWidth="1"/>
    <col min="3" max="3" width="68.7109375" style="13" customWidth="1"/>
    <col min="4" max="4" width="8.7109375" customWidth="1"/>
    <col min="5" max="8" width="8.7109375" style="15" customWidth="1"/>
    <col min="9" max="9" width="8.7109375" style="35" customWidth="1"/>
    <col min="10" max="10" width="8.7109375" customWidth="1"/>
    <col min="11" max="11" width="8.7109375" style="15" customWidth="1"/>
    <col min="12" max="12" width="8.7109375" customWidth="1"/>
    <col min="13" max="13" width="8.7109375" style="55" customWidth="1"/>
    <col min="14" max="14" width="8.7109375" style="15" customWidth="1"/>
    <col min="15" max="15" width="8.7109375" style="65" customWidth="1"/>
    <col min="16" max="16" width="8.7109375" style="35" customWidth="1"/>
    <col min="17" max="17" width="8.7109375" style="55" customWidth="1"/>
    <col min="18" max="24"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2" spans="2:3" x14ac:dyDescent="0.4">
      <c r="B12" s="12" t="str">
        <f ca="1">_xlfn.CONCAT("const NOMBREDELCANTO = ","""",C12,"""",";")</f>
        <v>const NOMBREDELCANTO = "A NADIE DEMOS OCASIÓN DE TROPIE";</v>
      </c>
      <c r="C12" s="13" t="str" cm="1">
        <f t="array" aca="1" ref="C12" ca="1">MID(CELL("filename", A1), FIND("]", CELL("filename", A1)) + 1, 255)</f>
        <v>A NADIE DEMOS OCASIÓN DE TROPIE</v>
      </c>
    </row>
    <row r="14" spans="2:3" x14ac:dyDescent="0.4">
      <c r="B14" s="14" t="s">
        <v>1203</v>
      </c>
    </row>
    <row r="15" spans="2:3" x14ac:dyDescent="0.4">
      <c r="B15" s="14" t="s">
        <v>1204</v>
      </c>
    </row>
    <row r="16" spans="2:3" x14ac:dyDescent="0.4">
      <c r="B16" s="14" t="s">
        <v>1205</v>
      </c>
    </row>
    <row r="17" spans="1:18" x14ac:dyDescent="0.4">
      <c r="B17" s="14" t="str">
        <f>_xlfn.CONCAT("      salmo: ","""",C17,"""",",")</f>
        <v xml:space="preserve">      salmo: "Salmo 116 (114-115)",</v>
      </c>
      <c r="C17" s="13" t="s">
        <v>379</v>
      </c>
    </row>
    <row r="18" spans="1:18" x14ac:dyDescent="0.4">
      <c r="B18" s="14" t="str">
        <f>_xlfn.CONCAT("      dbnos: ","""",C18,"""",",")</f>
        <v xml:space="preserve">      dbnos: "18",</v>
      </c>
      <c r="C18" s="13">
        <v>18</v>
      </c>
    </row>
    <row r="20" spans="1:18" x14ac:dyDescent="0.4">
      <c r="B20" s="14" t="s">
        <v>1206</v>
      </c>
    </row>
    <row r="22" spans="1:18" x14ac:dyDescent="0.4">
      <c r="B22" s="14" t="s">
        <v>1207</v>
      </c>
    </row>
    <row r="23" spans="1:18" ht="26.25" x14ac:dyDescent="0.4">
      <c r="A23" s="13">
        <v>1</v>
      </c>
      <c r="B23" s="14" t="str">
        <f>_xlfn.CONCAT("/* ",A23," */", "        ","""", C23,"""",",")</f>
        <v>/* 1 */        "Hermanos, a nadie demos ocasión de tropiezo,",</v>
      </c>
      <c r="C23" s="13" t="s">
        <v>1254</v>
      </c>
      <c r="D23" s="45" t="s">
        <v>1123</v>
      </c>
      <c r="E23" s="46">
        <v>1</v>
      </c>
      <c r="F23" s="47" t="s">
        <v>1232</v>
      </c>
      <c r="G23" s="43" t="s">
        <v>1178</v>
      </c>
      <c r="H23" s="40">
        <v>20</v>
      </c>
      <c r="I23" s="41" t="s">
        <v>1232</v>
      </c>
      <c r="J23" s="45"/>
      <c r="K23" s="46"/>
      <c r="L23" s="47"/>
      <c r="N23"/>
      <c r="P23" s="15"/>
      <c r="R23" s="35"/>
    </row>
    <row r="24" spans="1:18" ht="26.25" x14ac:dyDescent="0.4">
      <c r="A24" s="13">
        <f>+A23+1</f>
        <v>2</v>
      </c>
      <c r="B24" s="14" t="str">
        <f>_xlfn.CONCAT("/* ",A24," */", "        ","""", C24,"""",",")</f>
        <v>/* 2 */        "hermanos, vivamos aceptando las tribulaciones,",</v>
      </c>
      <c r="C24" s="13" t="s">
        <v>1255</v>
      </c>
      <c r="D24" s="48" t="s">
        <v>1117</v>
      </c>
      <c r="E24" s="49">
        <v>5</v>
      </c>
      <c r="F24" s="50"/>
      <c r="G24" s="44" t="s">
        <v>1123</v>
      </c>
      <c r="H24" s="42">
        <v>20</v>
      </c>
      <c r="I24" s="42" t="s">
        <v>1232</v>
      </c>
      <c r="J24" s="48"/>
      <c r="K24" s="50"/>
      <c r="L24" s="50"/>
      <c r="N24"/>
      <c r="P24" s="15"/>
      <c r="R24" s="35"/>
    </row>
    <row r="25" spans="1:18" ht="26.25" x14ac:dyDescent="0.4">
      <c r="A25" s="13">
        <f t="shared" ref="A25:A49" si="0">+A24+1</f>
        <v>3</v>
      </c>
      <c r="B25" s="14" t="str">
        <f>_xlfn.CONCAT("/* ",A25," */", "        ","""", C25,"""",",")</f>
        <v>/* 3 */        "necesidades, angustias y fatigas,",</v>
      </c>
      <c r="C25" s="13" t="s">
        <v>1256</v>
      </c>
      <c r="D25" s="45" t="s">
        <v>1178</v>
      </c>
      <c r="E25" s="46">
        <v>1</v>
      </c>
      <c r="F25" s="47" t="s">
        <v>1232</v>
      </c>
      <c r="G25" s="43" t="s">
        <v>1117</v>
      </c>
      <c r="H25" s="40"/>
      <c r="I25" s="41"/>
      <c r="J25" s="45"/>
      <c r="K25" s="46"/>
      <c r="L25" s="47"/>
      <c r="N25"/>
      <c r="P25" s="15"/>
      <c r="R25" s="35"/>
    </row>
    <row r="26" spans="1:18" ht="26.25" x14ac:dyDescent="0.4">
      <c r="A26" s="13">
        <f t="shared" si="0"/>
        <v>4</v>
      </c>
      <c r="B26" s="14" t="str">
        <f t="shared" ref="B26:B49" si="1">_xlfn.CONCAT("/* ",A26," */", "        ","""", C26,"""",",")</f>
        <v>/* 4 */        "viviendo en pureza, paciencia y bondad,",</v>
      </c>
      <c r="C26" s="13" t="s">
        <v>1257</v>
      </c>
      <c r="D26" s="48" t="s">
        <v>1178</v>
      </c>
      <c r="E26" s="49">
        <v>1</v>
      </c>
      <c r="F26" s="50" t="s">
        <v>1232</v>
      </c>
      <c r="G26" s="44" t="s">
        <v>1117</v>
      </c>
      <c r="H26" s="42"/>
      <c r="I26" s="42"/>
      <c r="J26" s="48"/>
      <c r="K26" s="50"/>
      <c r="L26" s="50"/>
      <c r="N26"/>
      <c r="P26" s="15"/>
      <c r="R26" s="35"/>
    </row>
    <row r="27" spans="1:18" ht="26.25" x14ac:dyDescent="0.4">
      <c r="A27" s="13">
        <f t="shared" si="0"/>
        <v>5</v>
      </c>
      <c r="B27" s="14" t="str">
        <f t="shared" si="1"/>
        <v>/* 5 */        "en el Espíritu Santo, y en el poder de Dios,",</v>
      </c>
      <c r="C27" s="13" t="s">
        <v>1258</v>
      </c>
      <c r="D27" s="45" t="s">
        <v>1150</v>
      </c>
      <c r="E27" s="46">
        <v>15</v>
      </c>
      <c r="F27" s="47"/>
      <c r="G27" s="43" t="s">
        <v>1117</v>
      </c>
      <c r="H27" s="40"/>
      <c r="I27" s="41"/>
      <c r="J27" s="45"/>
      <c r="K27" s="46"/>
      <c r="L27" s="47"/>
      <c r="N27"/>
      <c r="P27" s="15"/>
      <c r="R27" s="35"/>
    </row>
    <row r="28" spans="1:18" ht="26.25" x14ac:dyDescent="0.4">
      <c r="A28" s="13">
        <f t="shared" si="0"/>
        <v>6</v>
      </c>
      <c r="B28" s="14" t="str">
        <f t="shared" si="1"/>
        <v>/* 6 */        "con las armas de la justicia,",</v>
      </c>
      <c r="C28" s="13" t="s">
        <v>1259</v>
      </c>
      <c r="D28" s="48" t="s">
        <v>1150</v>
      </c>
      <c r="E28" s="49">
        <v>20</v>
      </c>
      <c r="F28" s="50"/>
      <c r="G28" s="44"/>
      <c r="H28" s="42"/>
      <c r="I28" s="42"/>
      <c r="J28" s="48"/>
      <c r="K28" s="50"/>
      <c r="L28" s="50"/>
      <c r="N28"/>
      <c r="P28" s="15"/>
      <c r="R28" s="35"/>
    </row>
    <row r="29" spans="1:18" ht="26.25" x14ac:dyDescent="0.4">
      <c r="A29" s="13">
        <f t="shared" si="0"/>
        <v>7</v>
      </c>
      <c r="B29" s="14" t="str">
        <f t="shared" si="1"/>
        <v>/* 7 */        "las de la derecha y las de la izquierda.",</v>
      </c>
      <c r="C29" s="13" t="s">
        <v>1260</v>
      </c>
      <c r="D29" s="45" t="s">
        <v>1117</v>
      </c>
      <c r="E29" s="46">
        <v>30</v>
      </c>
      <c r="F29" s="47"/>
      <c r="G29" s="43"/>
      <c r="H29" s="40"/>
      <c r="I29" s="41"/>
      <c r="J29" s="45"/>
      <c r="K29" s="46"/>
      <c r="L29" s="47"/>
      <c r="N29"/>
      <c r="P29" s="15"/>
      <c r="R29" s="35"/>
    </row>
    <row r="30" spans="1:18" ht="26.25" x14ac:dyDescent="0.4">
      <c r="A30" s="13">
        <f t="shared" si="0"/>
        <v>8</v>
      </c>
      <c r="B30" s="14" t="str">
        <f t="shared" si="1"/>
        <v>/* 8 */        "En calumnias y en buena fama,",</v>
      </c>
      <c r="C30" s="13" t="s">
        <v>1261</v>
      </c>
      <c r="D30" s="48" t="s">
        <v>1178</v>
      </c>
      <c r="E30" s="49">
        <v>1</v>
      </c>
      <c r="F30" s="50" t="s">
        <v>1232</v>
      </c>
      <c r="G30" s="44" t="s">
        <v>1117</v>
      </c>
      <c r="H30" s="42">
        <v>30</v>
      </c>
      <c r="I30" s="42"/>
      <c r="J30" s="48"/>
      <c r="K30" s="50"/>
      <c r="L30" s="50"/>
      <c r="N30"/>
      <c r="P30" s="15"/>
      <c r="R30" s="35"/>
    </row>
    <row r="31" spans="1:18" ht="26.25" x14ac:dyDescent="0.4">
      <c r="A31" s="13">
        <f t="shared" si="0"/>
        <v>9</v>
      </c>
      <c r="B31" s="14" t="str">
        <f t="shared" si="1"/>
        <v>/* 9 */        "en gloria e ignominia,",</v>
      </c>
      <c r="C31" s="13" t="s">
        <v>1262</v>
      </c>
      <c r="D31" s="45" t="s">
        <v>1178</v>
      </c>
      <c r="E31" s="46">
        <v>1</v>
      </c>
      <c r="F31" s="47" t="s">
        <v>1232</v>
      </c>
      <c r="G31" s="43" t="s">
        <v>1117</v>
      </c>
      <c r="H31" s="40">
        <v>30</v>
      </c>
      <c r="I31" s="41"/>
      <c r="J31" s="45"/>
      <c r="K31" s="46"/>
      <c r="L31" s="47"/>
      <c r="N31"/>
      <c r="P31" s="15"/>
      <c r="R31" s="35"/>
    </row>
    <row r="32" spans="1:18" ht="26.25" x14ac:dyDescent="0.4">
      <c r="A32" s="13">
        <f t="shared" si="0"/>
        <v>10</v>
      </c>
      <c r="B32" s="14" t="str">
        <f t="shared" si="1"/>
        <v>/* 10 */        "como pobres, aunque enriqueciendo a muchos;",</v>
      </c>
      <c r="C32" s="13" t="s">
        <v>1263</v>
      </c>
      <c r="D32" s="48" t="s">
        <v>1178</v>
      </c>
      <c r="E32" s="49">
        <v>1</v>
      </c>
      <c r="F32" s="50" t="s">
        <v>1232</v>
      </c>
      <c r="G32" s="44" t="s">
        <v>1117</v>
      </c>
      <c r="H32" s="42">
        <v>15</v>
      </c>
      <c r="I32" s="42"/>
      <c r="J32" s="48"/>
      <c r="K32" s="50"/>
      <c r="L32" s="50"/>
      <c r="N32"/>
      <c r="P32" s="15"/>
      <c r="R32" s="35"/>
    </row>
    <row r="33" spans="1:18" ht="26.25" x14ac:dyDescent="0.4">
      <c r="A33" s="13">
        <f t="shared" si="0"/>
        <v>11</v>
      </c>
      <c r="B33" s="14" t="str">
        <f t="shared" si="1"/>
        <v>/* 11 */        "como quienes nada tienen,",</v>
      </c>
      <c r="C33" s="13" t="s">
        <v>1264</v>
      </c>
      <c r="D33" s="45" t="s">
        <v>1150</v>
      </c>
      <c r="E33" s="46">
        <v>30</v>
      </c>
      <c r="F33" s="47"/>
      <c r="G33" s="43"/>
      <c r="H33" s="40"/>
      <c r="I33" s="41"/>
      <c r="J33" s="45"/>
      <c r="K33" s="46"/>
      <c r="L33" s="47"/>
      <c r="N33"/>
      <c r="P33" s="15"/>
      <c r="R33" s="35"/>
    </row>
    <row r="34" spans="1:18" ht="26.25" x14ac:dyDescent="0.4">
      <c r="A34" s="13">
        <f t="shared" si="0"/>
        <v>12</v>
      </c>
      <c r="B34" s="14" t="str">
        <f t="shared" si="1"/>
        <v>/* 12 */        "aunque lo poseemos todo.",</v>
      </c>
      <c r="C34" s="13" t="s">
        <v>1265</v>
      </c>
      <c r="D34" s="48" t="s">
        <v>1117</v>
      </c>
      <c r="E34" s="49">
        <v>30</v>
      </c>
      <c r="F34" s="50"/>
      <c r="G34" s="44"/>
      <c r="H34" s="42"/>
      <c r="I34" s="42"/>
      <c r="J34" s="48"/>
      <c r="K34" s="50"/>
      <c r="L34" s="50"/>
      <c r="N34"/>
      <c r="P34" s="15"/>
      <c r="R34" s="35"/>
    </row>
    <row r="35" spans="1:18" ht="26.25" x14ac:dyDescent="0.4">
      <c r="A35" s="13">
        <f t="shared" si="0"/>
        <v>13</v>
      </c>
      <c r="B35" s="14" t="str">
        <f t="shared" si="1"/>
        <v>/* 13 */        "Hermanos, os hemos hablado con franqueza,",</v>
      </c>
      <c r="C35" s="13" t="s">
        <v>1266</v>
      </c>
      <c r="D35" s="45" t="s">
        <v>1123</v>
      </c>
      <c r="E35" s="46">
        <v>1</v>
      </c>
      <c r="F35" s="47">
        <v>7</v>
      </c>
      <c r="G35" s="43" t="s">
        <v>1178</v>
      </c>
      <c r="H35" s="40">
        <v>30</v>
      </c>
      <c r="I35" s="41" t="s">
        <v>1232</v>
      </c>
      <c r="J35" s="45"/>
      <c r="K35" s="46"/>
      <c r="L35" s="47"/>
      <c r="N35"/>
      <c r="P35" s="15"/>
      <c r="R35" s="35"/>
    </row>
    <row r="36" spans="1:18" ht="26.25" x14ac:dyDescent="0.4">
      <c r="A36" s="13">
        <f t="shared" si="0"/>
        <v>14</v>
      </c>
      <c r="B36" s="14" t="str">
        <f t="shared" si="1"/>
        <v>/* 14 */        "os hemos hablado en toda verdad.",</v>
      </c>
      <c r="C36" s="13" t="s">
        <v>1267</v>
      </c>
      <c r="D36" s="48" t="s">
        <v>1117</v>
      </c>
      <c r="E36" s="49">
        <v>28</v>
      </c>
      <c r="F36" s="50"/>
      <c r="G36" s="44"/>
      <c r="H36" s="42"/>
      <c r="I36" s="42"/>
      <c r="J36" s="48"/>
      <c r="K36" s="50"/>
      <c r="L36" s="50"/>
      <c r="N36"/>
      <c r="P36" s="15"/>
      <c r="R36" s="35"/>
    </row>
    <row r="37" spans="1:18" ht="26.25" x14ac:dyDescent="0.4">
      <c r="A37" s="13">
        <f t="shared" si="0"/>
        <v>15</v>
      </c>
      <c r="B37" s="14" t="str">
        <f t="shared" si="1"/>
        <v>/* 15 */        "No unciros al yugo desigual con los paganos.",</v>
      </c>
      <c r="C37" s="13" t="s">
        <v>1268</v>
      </c>
      <c r="D37" s="45" t="s">
        <v>1178</v>
      </c>
      <c r="E37" s="46">
        <v>1</v>
      </c>
      <c r="F37" s="47" t="s">
        <v>1232</v>
      </c>
      <c r="G37" s="43" t="s">
        <v>1117</v>
      </c>
      <c r="H37" s="40">
        <v>28</v>
      </c>
      <c r="I37" s="41"/>
      <c r="J37" s="45"/>
      <c r="K37" s="46"/>
      <c r="L37" s="47"/>
      <c r="N37"/>
      <c r="P37" s="15"/>
      <c r="R37" s="35"/>
    </row>
    <row r="38" spans="1:18" ht="26.25" x14ac:dyDescent="0.4">
      <c r="A38" s="13">
        <f t="shared" si="0"/>
        <v>16</v>
      </c>
      <c r="B38" s="14" t="str">
        <f t="shared" si="1"/>
        <v>/* 16 */        "¿Qué participación hay entre el fiel y el infiel?",</v>
      </c>
      <c r="C38" s="13" t="s">
        <v>1269</v>
      </c>
      <c r="D38" s="48" t="s">
        <v>1178</v>
      </c>
      <c r="E38" s="49">
        <v>1</v>
      </c>
      <c r="F38" s="50" t="s">
        <v>1232</v>
      </c>
      <c r="G38" s="44" t="s">
        <v>1117</v>
      </c>
      <c r="H38" s="42">
        <v>30</v>
      </c>
      <c r="I38" s="42"/>
      <c r="J38" s="48"/>
      <c r="K38" s="50"/>
      <c r="L38" s="50"/>
      <c r="N38"/>
      <c r="P38" s="15"/>
      <c r="R38" s="35"/>
    </row>
    <row r="39" spans="1:18" ht="26.25" x14ac:dyDescent="0.4">
      <c r="A39" s="13">
        <f t="shared" si="0"/>
        <v>17</v>
      </c>
      <c r="B39" s="14" t="str">
        <f t="shared" si="1"/>
        <v>/* 17 */        "¿Qué unión entre el santuario de Dios",</v>
      </c>
      <c r="C39" s="13" t="s">
        <v>1270</v>
      </c>
      <c r="D39" s="45" t="s">
        <v>1150</v>
      </c>
      <c r="E39" s="46">
        <v>30</v>
      </c>
      <c r="F39" s="47"/>
      <c r="G39" s="43"/>
      <c r="H39" s="40"/>
      <c r="I39" s="41"/>
      <c r="J39" s="45"/>
      <c r="K39" s="46"/>
      <c r="L39" s="47"/>
      <c r="N39"/>
      <c r="P39" s="15"/>
      <c r="R39" s="35"/>
    </row>
    <row r="40" spans="1:18" ht="26.25" outlineLevel="1" x14ac:dyDescent="0.4">
      <c r="A40" s="13">
        <f t="shared" si="0"/>
        <v>18</v>
      </c>
      <c r="B40" s="14" t="str">
        <f t="shared" si="1"/>
        <v>/* 18 */        "y el santuario de los ídolos?",</v>
      </c>
      <c r="C40" s="13" t="s">
        <v>1271</v>
      </c>
      <c r="D40" s="48" t="s">
        <v>1117</v>
      </c>
      <c r="E40" s="49">
        <v>25</v>
      </c>
      <c r="F40" s="50"/>
      <c r="G40" s="44"/>
      <c r="H40" s="42"/>
      <c r="I40" s="42"/>
      <c r="J40" s="48"/>
      <c r="K40" s="50"/>
      <c r="L40" s="50"/>
      <c r="N40"/>
      <c r="P40" s="15"/>
      <c r="R40" s="35"/>
    </row>
    <row r="41" spans="1:18" ht="26.25" outlineLevel="1" x14ac:dyDescent="0.4">
      <c r="A41" s="13">
        <f t="shared" si="0"/>
        <v>19</v>
      </c>
      <c r="B41" s="14" t="str">
        <f t="shared" si="1"/>
        <v>/* 19 */        "Porque somos el santuario de Dios.",</v>
      </c>
      <c r="C41" s="13" t="s">
        <v>1272</v>
      </c>
      <c r="D41" s="45" t="s">
        <v>1178</v>
      </c>
      <c r="E41" s="46">
        <v>1</v>
      </c>
      <c r="F41" s="47" t="s">
        <v>1232</v>
      </c>
      <c r="G41" s="43" t="s">
        <v>1117</v>
      </c>
      <c r="H41" s="40">
        <v>25</v>
      </c>
      <c r="I41" s="41"/>
      <c r="J41" s="45"/>
      <c r="K41" s="46"/>
      <c r="L41" s="47"/>
      <c r="N41"/>
      <c r="P41" s="15"/>
      <c r="R41" s="35"/>
    </row>
    <row r="42" spans="1:18" ht="26.25" outlineLevel="1" x14ac:dyDescent="0.4">
      <c r="A42" s="13">
        <f t="shared" si="0"/>
        <v>20</v>
      </c>
      <c r="B42" s="14" t="str">
        <f t="shared" si="1"/>
        <v>/* 20 */        "Tengo plena confianza en el hablaros,",</v>
      </c>
      <c r="C42" s="13" t="s">
        <v>1273</v>
      </c>
      <c r="D42" s="48" t="s">
        <v>1123</v>
      </c>
      <c r="E42" s="49">
        <v>1</v>
      </c>
      <c r="F42" s="50">
        <v>7</v>
      </c>
      <c r="G42" s="44" t="s">
        <v>1178</v>
      </c>
      <c r="H42" s="42">
        <v>30</v>
      </c>
      <c r="I42" s="42" t="s">
        <v>1232</v>
      </c>
      <c r="J42" s="48"/>
      <c r="K42" s="50"/>
      <c r="L42" s="50"/>
      <c r="N42"/>
      <c r="P42" s="15"/>
      <c r="R42" s="35"/>
    </row>
    <row r="43" spans="1:18" ht="26.25" outlineLevel="1" x14ac:dyDescent="0.4">
      <c r="A43" s="13">
        <f t="shared" si="0"/>
        <v>21</v>
      </c>
      <c r="B43" s="14" t="str">
        <f t="shared" si="1"/>
        <v>/* 21 */        "porque estoy orgulloso de vosotros.",</v>
      </c>
      <c r="C43" s="13" t="s">
        <v>1274</v>
      </c>
      <c r="D43" s="45" t="s">
        <v>1117</v>
      </c>
      <c r="E43" s="46">
        <v>30</v>
      </c>
      <c r="F43" s="47"/>
      <c r="G43" s="43"/>
      <c r="H43" s="40"/>
      <c r="I43" s="41"/>
      <c r="J43" s="45"/>
      <c r="K43" s="46"/>
      <c r="L43" s="47"/>
      <c r="N43"/>
      <c r="P43" s="15"/>
      <c r="R43" s="35"/>
    </row>
    <row r="44" spans="1:18" ht="26.25" outlineLevel="1" x14ac:dyDescent="0.4">
      <c r="A44" s="13">
        <f t="shared" si="0"/>
        <v>22</v>
      </c>
      <c r="B44" s="14" t="str">
        <f t="shared" si="1"/>
        <v>/* 22 */        "No unciros al yugo desigual con los paganos.",</v>
      </c>
      <c r="C44" s="13" t="s">
        <v>1268</v>
      </c>
      <c r="D44" s="48" t="s">
        <v>1178</v>
      </c>
      <c r="E44" s="49">
        <v>1</v>
      </c>
      <c r="F44" s="50" t="s">
        <v>1232</v>
      </c>
      <c r="G44" s="44" t="s">
        <v>1117</v>
      </c>
      <c r="H44" s="42">
        <v>30</v>
      </c>
      <c r="I44" s="42"/>
      <c r="J44" s="48"/>
      <c r="K44" s="50"/>
      <c r="L44" s="50"/>
      <c r="N44"/>
      <c r="P44" s="15"/>
      <c r="R44" s="35"/>
    </row>
    <row r="45" spans="1:18" ht="26.25" outlineLevel="1" x14ac:dyDescent="0.4">
      <c r="A45" s="13">
        <f t="shared" si="0"/>
        <v>23</v>
      </c>
      <c r="B45" s="14" t="str">
        <f t="shared" si="1"/>
        <v>/* 23 */        "¿Qué participación hay entre el fiel y el infiel?",</v>
      </c>
      <c r="C45" s="13" t="s">
        <v>1269</v>
      </c>
      <c r="D45" s="45" t="s">
        <v>1178</v>
      </c>
      <c r="E45" s="46">
        <v>1</v>
      </c>
      <c r="F45" s="47" t="s">
        <v>1232</v>
      </c>
      <c r="G45" s="43" t="s">
        <v>1117</v>
      </c>
      <c r="H45" s="40">
        <v>28</v>
      </c>
      <c r="I45" s="41"/>
      <c r="J45" s="45"/>
      <c r="K45" s="46"/>
      <c r="L45" s="47"/>
      <c r="N45"/>
      <c r="P45" s="15"/>
      <c r="R45" s="35"/>
    </row>
    <row r="46" spans="1:18" ht="26.25" outlineLevel="1" x14ac:dyDescent="0.4">
      <c r="A46" s="13">
        <f t="shared" si="0"/>
        <v>24</v>
      </c>
      <c r="B46" s="14" t="str">
        <f t="shared" si="1"/>
        <v>/* 24 */        "¿Qué unión entre el santuario de Dios",</v>
      </c>
      <c r="C46" s="13" t="s">
        <v>1270</v>
      </c>
      <c r="D46" s="48" t="s">
        <v>1150</v>
      </c>
      <c r="E46" s="49">
        <v>30</v>
      </c>
      <c r="F46" s="50"/>
      <c r="G46" s="44"/>
      <c r="H46" s="42"/>
      <c r="I46" s="42"/>
      <c r="J46" s="48"/>
      <c r="K46" s="50"/>
      <c r="L46" s="50"/>
      <c r="N46"/>
      <c r="P46" s="15"/>
      <c r="R46" s="35"/>
    </row>
    <row r="47" spans="1:18" ht="26.25" outlineLevel="1" x14ac:dyDescent="0.4">
      <c r="A47" s="13">
        <f t="shared" si="0"/>
        <v>25</v>
      </c>
      <c r="B47" s="14" t="str">
        <f t="shared" si="1"/>
        <v>/* 25 */        "y el santuario de los ídolos?",</v>
      </c>
      <c r="C47" s="13" t="s">
        <v>1271</v>
      </c>
      <c r="D47" s="45" t="s">
        <v>1117</v>
      </c>
      <c r="E47" s="46">
        <v>25</v>
      </c>
      <c r="F47" s="47"/>
      <c r="G47" s="43"/>
      <c r="H47" s="40"/>
      <c r="I47" s="41"/>
      <c r="J47" s="45"/>
      <c r="K47" s="46"/>
      <c r="L47" s="47"/>
      <c r="N47"/>
      <c r="P47" s="15"/>
      <c r="R47" s="35"/>
    </row>
    <row r="48" spans="1:18" ht="26.25" outlineLevel="1" x14ac:dyDescent="0.4">
      <c r="A48" s="13">
        <f t="shared" si="0"/>
        <v>26</v>
      </c>
      <c r="B48" s="14" t="str">
        <f t="shared" si="1"/>
        <v>/* 26 */        "En pureza, paciencia y bondad,",</v>
      </c>
      <c r="C48" s="13" t="s">
        <v>1275</v>
      </c>
      <c r="D48" s="48" t="s">
        <v>1178</v>
      </c>
      <c r="E48" s="49">
        <v>1</v>
      </c>
      <c r="F48" s="50" t="s">
        <v>1232</v>
      </c>
      <c r="G48" s="44" t="s">
        <v>1117</v>
      </c>
      <c r="H48" s="42">
        <v>28</v>
      </c>
      <c r="I48" s="42"/>
      <c r="J48" s="48"/>
      <c r="K48" s="50"/>
      <c r="L48" s="50"/>
      <c r="N48"/>
      <c r="P48" s="15"/>
      <c r="R48" s="35"/>
    </row>
    <row r="49" spans="1:24" ht="26.25" x14ac:dyDescent="0.4">
      <c r="A49" s="13">
        <f t="shared" si="0"/>
        <v>27</v>
      </c>
      <c r="B49" s="14" t="str">
        <f t="shared" si="1"/>
        <v>/* 27 */        "en el Espíritu Santo, y en el poder de Dios.",</v>
      </c>
      <c r="C49" s="13" t="s">
        <v>1276</v>
      </c>
      <c r="D49" s="45" t="s">
        <v>1150</v>
      </c>
      <c r="E49" s="46">
        <v>15</v>
      </c>
      <c r="F49" s="47"/>
      <c r="G49" s="43" t="s">
        <v>1117</v>
      </c>
      <c r="H49" s="40">
        <v>30</v>
      </c>
      <c r="I49" s="41"/>
      <c r="J49" s="45"/>
      <c r="K49" s="46"/>
      <c r="L49" s="47"/>
      <c r="N49"/>
      <c r="P49" s="15"/>
      <c r="R49" s="35"/>
    </row>
    <row r="51" spans="1:24" x14ac:dyDescent="0.4">
      <c r="B51" s="14" t="s">
        <v>1225</v>
      </c>
      <c r="C51"/>
    </row>
    <row r="52" spans="1:24" x14ac:dyDescent="0.4">
      <c r="B52" s="14" t="s">
        <v>1226</v>
      </c>
    </row>
    <row r="53" spans="1:24" x14ac:dyDescent="0.4">
      <c r="B53" s="14" t="s">
        <v>1227</v>
      </c>
      <c r="E53" s="16"/>
    </row>
    <row r="54" spans="1:24" x14ac:dyDescent="0.4">
      <c r="E54" s="16"/>
      <c r="K54" t="s">
        <v>1247</v>
      </c>
      <c r="R54" t="s">
        <v>1247</v>
      </c>
    </row>
    <row r="55" spans="1:24" ht="24.75" x14ac:dyDescent="0.4">
      <c r="A55" s="13">
        <v>1</v>
      </c>
      <c r="B55" s="14" t="str">
        <f>_xlfn.CONCAT("/* ",A55,"*/      ",D55:X55)</f>
        <v>/* 1*/      [ac("La", "cp1","m"), ac("Re","cp20","m")],</v>
      </c>
      <c r="C55" s="14"/>
      <c r="D55" s="57" t="s">
        <v>1229</v>
      </c>
      <c r="E55" s="51" t="str">
        <f>IF(D23="","",D23)</f>
        <v>La</v>
      </c>
      <c r="F55" s="57" t="s">
        <v>1230</v>
      </c>
      <c r="G55" s="34">
        <f>IF(E23="","",E23)</f>
        <v>1</v>
      </c>
      <c r="H55" s="57" t="s">
        <v>1231</v>
      </c>
      <c r="I55" s="34" t="str">
        <f>IF(F23="","",F23)</f>
        <v>m</v>
      </c>
      <c r="J55" s="62" t="str">
        <f t="shared" ref="J55" si="2">IF(K55="","""","""), ac(""")</f>
        <v>"), ac("</v>
      </c>
      <c r="K55" s="60" t="str">
        <f>IF(G23="","",G23)</f>
        <v>Re</v>
      </c>
      <c r="L55" s="66" t="str">
        <f>IF(K55="","",""",""")</f>
        <v>","</v>
      </c>
      <c r="M55" s="67" t="str">
        <f>IF(K55="","","cp")</f>
        <v>cp</v>
      </c>
      <c r="N55" s="38">
        <f>IF(H23="","",H23)</f>
        <v>20</v>
      </c>
      <c r="O55" s="63" t="str">
        <f>IF(K55="","",""",""")</f>
        <v>","</v>
      </c>
      <c r="P55" s="38" t="str">
        <f>IF(I23="","",I23)</f>
        <v>m</v>
      </c>
      <c r="Q55" s="62" t="str">
        <f>IF(R55="",IF(K55="",")],",""")],"),"), ac(")</f>
        <v>")],</v>
      </c>
      <c r="R55" s="51" t="str">
        <f>IF(J26="","",J26)</f>
        <v/>
      </c>
      <c r="S55" s="57" t="str">
        <f>IF(R55="","",""",""")</f>
        <v/>
      </c>
      <c r="T55" s="57" t="str">
        <f>IF(R55="","","cp")</f>
        <v/>
      </c>
      <c r="U55" s="34" t="str">
        <f>IF(K26="","",K26)</f>
        <v/>
      </c>
      <c r="V55" s="57" t="str">
        <f>IF(R55="","",""",""")</f>
        <v/>
      </c>
      <c r="W55" s="34" t="str">
        <f>IF(L26="","",L26)</f>
        <v/>
      </c>
      <c r="X55" s="57" t="str">
        <f>IF(R55="","",IF(K55="","",")],"))</f>
        <v/>
      </c>
    </row>
    <row r="56" spans="1:24" ht="24.75" x14ac:dyDescent="0.4">
      <c r="A56" s="13">
        <f>+A55+1</f>
        <v>2</v>
      </c>
      <c r="B56" s="14" t="str">
        <f t="shared" ref="B56:B80" si="3">_xlfn.CONCAT("/* ",A56,"*/      ",D56:Q56)</f>
        <v>/* 2*/      [ac("Mi", "cp5",""), ac("La","cp20","m")],</v>
      </c>
      <c r="C56" s="14"/>
      <c r="D56" s="53" t="s">
        <v>1229</v>
      </c>
      <c r="E56" s="37" t="str">
        <f>D24</f>
        <v>Mi</v>
      </c>
      <c r="F56" s="53" t="s">
        <v>1230</v>
      </c>
      <c r="G56" s="37">
        <f t="shared" ref="G56:G81" si="4">E24</f>
        <v>5</v>
      </c>
      <c r="H56" s="53" t="s">
        <v>1231</v>
      </c>
      <c r="I56" s="37" t="str">
        <f>IF(F24="","",F24)</f>
        <v/>
      </c>
      <c r="J56" s="62" t="str">
        <f t="shared" ref="J55:J63" si="5">IF(K56="","""","""), ac(""")</f>
        <v>"), ac("</v>
      </c>
      <c r="K56" s="61" t="str">
        <f>IF(G24="","",G24)</f>
        <v>La</v>
      </c>
      <c r="L56" s="68" t="str">
        <f>IF(K56="","",""",""")</f>
        <v>","</v>
      </c>
      <c r="M56" s="69" t="str">
        <f>IF(K56="","","cp")</f>
        <v>cp</v>
      </c>
      <c r="N56" s="39">
        <f>IF(H24="","",H24)</f>
        <v>20</v>
      </c>
      <c r="O56" s="54" t="str">
        <f>IF(K56="","",""",""")</f>
        <v>","</v>
      </c>
      <c r="P56" s="39" t="str">
        <f>IF(I24="","",I24)</f>
        <v>m</v>
      </c>
      <c r="Q56" s="62" t="str">
        <f>IF(R56="",IF(K56="",")],",""")],"),"), ac(")</f>
        <v>")],</v>
      </c>
      <c r="R56" s="22" t="str">
        <f>IF(J24="","",J24)</f>
        <v/>
      </c>
      <c r="S56" s="22" t="str">
        <f>IF(R56="","",""",""")</f>
        <v/>
      </c>
      <c r="T56" s="22" t="str">
        <f>IF(R56="","","cp")</f>
        <v/>
      </c>
      <c r="U56" s="22" t="str">
        <f>IF(K24="","",K24)</f>
        <v/>
      </c>
      <c r="V56" s="22" t="str">
        <f>IF(R56="","",""",""")</f>
        <v/>
      </c>
      <c r="W56" s="22" t="str">
        <f>IF(L24="","",L24)</f>
        <v/>
      </c>
      <c r="X56" s="22" t="str">
        <f>IF(R56="","",IF(K56="","",")],"))</f>
        <v/>
      </c>
    </row>
    <row r="57" spans="1:24" ht="24.75" x14ac:dyDescent="0.4">
      <c r="A57" s="13">
        <f t="shared" ref="A57:A81" si="6">+A56+1</f>
        <v>3</v>
      </c>
      <c r="B57" s="14" t="str">
        <f t="shared" si="3"/>
        <v>/* 3*/      [ac("Re", "cp1","m"), ac("Mi","cp","")],</v>
      </c>
      <c r="C57" s="14"/>
      <c r="D57" s="52" t="s">
        <v>1229</v>
      </c>
      <c r="E57" s="34" t="str">
        <f t="shared" ref="E57:E81" si="7">D25</f>
        <v>Re</v>
      </c>
      <c r="F57" s="52" t="s">
        <v>1230</v>
      </c>
      <c r="G57" s="34">
        <f t="shared" si="4"/>
        <v>1</v>
      </c>
      <c r="H57" s="52" t="s">
        <v>1231</v>
      </c>
      <c r="I57" s="34" t="str">
        <f>IF(F25="","",F25)</f>
        <v>m</v>
      </c>
      <c r="J57" s="62" t="str">
        <f t="shared" si="5"/>
        <v>"), ac("</v>
      </c>
      <c r="K57" s="60" t="str">
        <f>IF(G25="","",G25)</f>
        <v>Mi</v>
      </c>
      <c r="L57" s="66" t="str">
        <f>IF(K57="","",""",""")</f>
        <v>","</v>
      </c>
      <c r="M57" s="67" t="str">
        <f>IF(K57="","","cp")</f>
        <v>cp</v>
      </c>
      <c r="N57" s="38" t="str">
        <f>IF(H25="","",H25)</f>
        <v/>
      </c>
      <c r="O57" s="63" t="str">
        <f>IF(K57="","",""",""")</f>
        <v>","</v>
      </c>
      <c r="P57" s="38" t="str">
        <f>IF(I25="","",I25)</f>
        <v/>
      </c>
      <c r="Q57" s="62" t="str">
        <f>IF(R57="",IF(K57="",")],",""")],"),"), ac(")</f>
        <v>")],</v>
      </c>
      <c r="R57" s="17" t="str">
        <f>IF(J25="","",J25)</f>
        <v/>
      </c>
      <c r="S57" s="17" t="str">
        <f>IF(R57="","",""",""")</f>
        <v/>
      </c>
      <c r="T57" s="17" t="str">
        <f>IF(R57="","","cp")</f>
        <v/>
      </c>
      <c r="U57" s="17" t="str">
        <f>IF(K25="","",K25)</f>
        <v/>
      </c>
      <c r="V57" s="17" t="str">
        <f>IF(R57="","",""",""")</f>
        <v/>
      </c>
      <c r="W57" s="17" t="str">
        <f>IF(L25="","",L25)</f>
        <v/>
      </c>
      <c r="X57" s="17" t="str">
        <f>IF(R57="","",IF(K57="","",")],"))</f>
        <v/>
      </c>
    </row>
    <row r="58" spans="1:24" ht="24.75" x14ac:dyDescent="0.4">
      <c r="A58" s="13">
        <f t="shared" si="6"/>
        <v>4</v>
      </c>
      <c r="B58" s="14" t="str">
        <f t="shared" si="3"/>
        <v>/* 4*/      [ac("Re", "cp1","m"), ac("Mi","cp","")],</v>
      </c>
      <c r="C58" s="14"/>
      <c r="D58" s="53" t="s">
        <v>1229</v>
      </c>
      <c r="E58" s="37" t="str">
        <f t="shared" si="7"/>
        <v>Re</v>
      </c>
      <c r="F58" s="53" t="s">
        <v>1230</v>
      </c>
      <c r="G58" s="37">
        <f t="shared" si="4"/>
        <v>1</v>
      </c>
      <c r="H58" s="53" t="s">
        <v>1231</v>
      </c>
      <c r="I58" s="37" t="str">
        <f>IF(F26="","",F26)</f>
        <v>m</v>
      </c>
      <c r="J58" s="62" t="str">
        <f t="shared" si="5"/>
        <v>"), ac("</v>
      </c>
      <c r="K58" s="61" t="str">
        <f>IF(G26="","",G26)</f>
        <v>Mi</v>
      </c>
      <c r="L58" s="68" t="str">
        <f>IF(K58="","",""",""")</f>
        <v>","</v>
      </c>
      <c r="M58" s="69" t="str">
        <f>IF(K58="","","cp")</f>
        <v>cp</v>
      </c>
      <c r="N58" s="39" t="str">
        <f>IF(H26="","",H26)</f>
        <v/>
      </c>
      <c r="O58" s="54" t="str">
        <f>IF(K58="","",""",""")</f>
        <v>","</v>
      </c>
      <c r="P58" s="39" t="str">
        <f>IF(I26="","",I26)</f>
        <v/>
      </c>
      <c r="Q58" s="62" t="str">
        <f>IF(R58="",IF(K58="",")],",""")],"),"), ac(")</f>
        <v>")],</v>
      </c>
      <c r="R58" s="22" t="str">
        <f>IF(J26="","",J26)</f>
        <v/>
      </c>
      <c r="S58" s="22" t="str">
        <f>IF(R58="","",""",""")</f>
        <v/>
      </c>
      <c r="T58" s="22" t="str">
        <f>IF(R58="","","cp")</f>
        <v/>
      </c>
      <c r="U58" s="22" t="str">
        <f>IF(K26="","",K26)</f>
        <v/>
      </c>
      <c r="V58" s="22" t="str">
        <f>IF(R58="","",""",""")</f>
        <v/>
      </c>
      <c r="W58" s="22" t="str">
        <f>IF(L26="","",L26)</f>
        <v/>
      </c>
      <c r="X58" s="22" t="str">
        <f>IF(R58="","",IF(K58="","",")],"))</f>
        <v/>
      </c>
    </row>
    <row r="59" spans="1:24" ht="24.75" x14ac:dyDescent="0.4">
      <c r="A59" s="13">
        <f t="shared" si="6"/>
        <v>5</v>
      </c>
      <c r="B59" s="14" t="str">
        <f t="shared" si="3"/>
        <v>/* 5*/      [ac("Fa", "cp15",""), ac("Mi","cp","")],</v>
      </c>
      <c r="C59" s="14"/>
      <c r="D59" s="52" t="s">
        <v>1229</v>
      </c>
      <c r="E59" s="34" t="str">
        <f t="shared" si="7"/>
        <v>Fa</v>
      </c>
      <c r="F59" s="52" t="s">
        <v>1230</v>
      </c>
      <c r="G59" s="34">
        <f t="shared" si="4"/>
        <v>15</v>
      </c>
      <c r="H59" s="52" t="s">
        <v>1231</v>
      </c>
      <c r="I59" s="34" t="str">
        <f>IF(F27="","",F27)</f>
        <v/>
      </c>
      <c r="J59" s="62" t="str">
        <f t="shared" si="5"/>
        <v>"), ac("</v>
      </c>
      <c r="K59" s="60" t="str">
        <f>IF(G27="","",G27)</f>
        <v>Mi</v>
      </c>
      <c r="L59" s="66" t="str">
        <f>IF(K59="","",""",""")</f>
        <v>","</v>
      </c>
      <c r="M59" s="67" t="str">
        <f>IF(K59="","","cp")</f>
        <v>cp</v>
      </c>
      <c r="N59" s="38" t="str">
        <f>IF(H27="","",H27)</f>
        <v/>
      </c>
      <c r="O59" s="63" t="str">
        <f>IF(K59="","",""",""")</f>
        <v>","</v>
      </c>
      <c r="P59" s="38" t="str">
        <f>IF(I27="","",I27)</f>
        <v/>
      </c>
      <c r="Q59" s="62" t="str">
        <f>IF(R59="",IF(K59="",")],",""")],"),"), ac(")</f>
        <v>")],</v>
      </c>
      <c r="R59" s="17" t="str">
        <f>IF(J27="","",J27)</f>
        <v/>
      </c>
      <c r="S59" s="17" t="str">
        <f>IF(R59="","",""",""")</f>
        <v/>
      </c>
      <c r="T59" s="17" t="str">
        <f>IF(R59="","","cp")</f>
        <v/>
      </c>
      <c r="U59" s="17" t="str">
        <f>IF(K27="","",K27)</f>
        <v/>
      </c>
      <c r="V59" s="17" t="str">
        <f>IF(R59="","",""",""")</f>
        <v/>
      </c>
      <c r="W59" s="17" t="str">
        <f>IF(L27="","",L27)</f>
        <v/>
      </c>
      <c r="X59" s="17" t="str">
        <f>IF(R59="","",IF(K59="","",")],"))</f>
        <v/>
      </c>
    </row>
    <row r="60" spans="1:24" ht="24.75" x14ac:dyDescent="0.4">
      <c r="A60" s="13">
        <f t="shared" si="6"/>
        <v>6</v>
      </c>
      <c r="B60" s="14" t="str">
        <f t="shared" si="3"/>
        <v>/* 6*/      [ac("Fa", "cp20","")],</v>
      </c>
      <c r="C60" s="14"/>
      <c r="D60" s="53" t="s">
        <v>1229</v>
      </c>
      <c r="E60" s="37" t="str">
        <f t="shared" si="7"/>
        <v>Fa</v>
      </c>
      <c r="F60" s="53" t="s">
        <v>1230</v>
      </c>
      <c r="G60" s="37">
        <f t="shared" si="4"/>
        <v>20</v>
      </c>
      <c r="H60" s="53" t="s">
        <v>1231</v>
      </c>
      <c r="I60" s="37" t="str">
        <f>IF(F28="","",F28)</f>
        <v/>
      </c>
      <c r="J60" s="62" t="str">
        <f t="shared" si="5"/>
        <v>"</v>
      </c>
      <c r="K60" s="61" t="str">
        <f>IF(G28="","",G28)</f>
        <v/>
      </c>
      <c r="L60" s="68" t="str">
        <f>IF(K60="","",""",""")</f>
        <v/>
      </c>
      <c r="M60" s="69" t="str">
        <f>IF(K60="","","cp")</f>
        <v/>
      </c>
      <c r="N60" s="39" t="str">
        <f>IF(H28="","",H28)</f>
        <v/>
      </c>
      <c r="O60" s="54" t="str">
        <f>IF(K60="","",""",""")</f>
        <v/>
      </c>
      <c r="P60" s="39" t="str">
        <f>IF(I28="","",I28)</f>
        <v/>
      </c>
      <c r="Q60" s="62" t="str">
        <f t="shared" ref="Q60:Q81" si="8">IF(R60="",IF(K60="",")],",""")],"),"), ac(")</f>
        <v>)],</v>
      </c>
      <c r="R60" s="22" t="str">
        <f>IF(J28="","",J28)</f>
        <v/>
      </c>
      <c r="S60" s="22" t="str">
        <f>IF(R60="","",""",""")</f>
        <v/>
      </c>
      <c r="T60" s="22" t="str">
        <f>IF(R60="","","cp")</f>
        <v/>
      </c>
      <c r="U60" s="22" t="str">
        <f>IF(K28="","",K28)</f>
        <v/>
      </c>
      <c r="V60" s="22" t="str">
        <f>IF(R60="","",""",""")</f>
        <v/>
      </c>
      <c r="W60" s="22" t="str">
        <f>IF(L28="","",L28)</f>
        <v/>
      </c>
      <c r="X60" s="22" t="str">
        <f>IF(R60="","",IF(K60="","",")],"))</f>
        <v/>
      </c>
    </row>
    <row r="61" spans="1:24" ht="24.75" x14ac:dyDescent="0.4">
      <c r="A61" s="13">
        <f t="shared" si="6"/>
        <v>7</v>
      </c>
      <c r="B61" s="14" t="str">
        <f t="shared" si="3"/>
        <v>/* 7*/      [ac("Mi", "cp30","")],</v>
      </c>
      <c r="C61" s="14"/>
      <c r="D61" s="52" t="s">
        <v>1229</v>
      </c>
      <c r="E61" s="34" t="str">
        <f t="shared" si="7"/>
        <v>Mi</v>
      </c>
      <c r="F61" s="52" t="s">
        <v>1230</v>
      </c>
      <c r="G61" s="34">
        <f t="shared" si="4"/>
        <v>30</v>
      </c>
      <c r="H61" s="52" t="s">
        <v>1231</v>
      </c>
      <c r="I61" s="34" t="str">
        <f>IF(F29="","",F29)</f>
        <v/>
      </c>
      <c r="J61" s="62" t="str">
        <f t="shared" si="5"/>
        <v>"</v>
      </c>
      <c r="K61" s="60" t="str">
        <f>IF(G29="","",G29)</f>
        <v/>
      </c>
      <c r="L61" s="66" t="str">
        <f>IF(K61="","",""",""")</f>
        <v/>
      </c>
      <c r="M61" s="67" t="str">
        <f>IF(K61="","","cp")</f>
        <v/>
      </c>
      <c r="N61" s="38" t="str">
        <f>IF(H29="","",H29)</f>
        <v/>
      </c>
      <c r="O61" s="63" t="str">
        <f>IF(K61="","",""",""")</f>
        <v/>
      </c>
      <c r="P61" s="38" t="str">
        <f>IF(I29="","",I29)</f>
        <v/>
      </c>
      <c r="Q61" s="62" t="str">
        <f t="shared" si="8"/>
        <v>)],</v>
      </c>
      <c r="R61" s="17" t="str">
        <f>IF(J29="","",J29)</f>
        <v/>
      </c>
      <c r="S61" s="17" t="str">
        <f>IF(R61="","",""",""")</f>
        <v/>
      </c>
      <c r="T61" s="17" t="str">
        <f>IF(R61="","","cp")</f>
        <v/>
      </c>
      <c r="U61" s="17" t="str">
        <f>IF(K29="","",K29)</f>
        <v/>
      </c>
      <c r="V61" s="17" t="str">
        <f>IF(R61="","",""",""")</f>
        <v/>
      </c>
      <c r="W61" s="17" t="str">
        <f>IF(L29="","",L29)</f>
        <v/>
      </c>
      <c r="X61" s="17" t="str">
        <f>IF(R61="","",IF(K61="","",")],"))</f>
        <v/>
      </c>
    </row>
    <row r="62" spans="1:24" ht="24.75" x14ac:dyDescent="0.4">
      <c r="A62" s="13">
        <f t="shared" si="6"/>
        <v>8</v>
      </c>
      <c r="B62" s="14" t="str">
        <f t="shared" si="3"/>
        <v>/* 8*/      [ac("Re", "cp1","m"), ac("Mi","cp30","")],</v>
      </c>
      <c r="C62" s="14"/>
      <c r="D62" s="53" t="s">
        <v>1229</v>
      </c>
      <c r="E62" s="37" t="str">
        <f t="shared" si="7"/>
        <v>Re</v>
      </c>
      <c r="F62" s="53" t="s">
        <v>1230</v>
      </c>
      <c r="G62" s="37">
        <f t="shared" si="4"/>
        <v>1</v>
      </c>
      <c r="H62" s="53" t="s">
        <v>1231</v>
      </c>
      <c r="I62" s="37" t="str">
        <f>IF(F30="","",F30)</f>
        <v>m</v>
      </c>
      <c r="J62" s="62" t="str">
        <f t="shared" si="5"/>
        <v>"), ac("</v>
      </c>
      <c r="K62" s="61" t="str">
        <f>IF(G30="","",G30)</f>
        <v>Mi</v>
      </c>
      <c r="L62" s="68" t="str">
        <f>IF(K62="","",""",""")</f>
        <v>","</v>
      </c>
      <c r="M62" s="69" t="str">
        <f>IF(K62="","","cp")</f>
        <v>cp</v>
      </c>
      <c r="N62" s="39">
        <f>IF(H30="","",H30)</f>
        <v>30</v>
      </c>
      <c r="O62" s="54" t="str">
        <f>IF(K62="","",""",""")</f>
        <v>","</v>
      </c>
      <c r="P62" s="39" t="str">
        <f>IF(I30="","",I30)</f>
        <v/>
      </c>
      <c r="Q62" s="62" t="str">
        <f t="shared" si="8"/>
        <v>")],</v>
      </c>
      <c r="R62" s="22" t="str">
        <f>IF(J30="","",J30)</f>
        <v/>
      </c>
      <c r="S62" s="22" t="str">
        <f>IF(R62="","",""",""")</f>
        <v/>
      </c>
      <c r="T62" s="22" t="str">
        <f>IF(R62="","","cp")</f>
        <v/>
      </c>
      <c r="U62" s="22" t="str">
        <f>IF(K30="","",K30)</f>
        <v/>
      </c>
      <c r="V62" s="22" t="str">
        <f>IF(R62="","",""",""")</f>
        <v/>
      </c>
      <c r="W62" s="22" t="str">
        <f>IF(L30="","",L30)</f>
        <v/>
      </c>
      <c r="X62" s="22" t="str">
        <f>IF(R62="","",IF(K62="","",")],"))</f>
        <v/>
      </c>
    </row>
    <row r="63" spans="1:24" ht="24.75" x14ac:dyDescent="0.4">
      <c r="A63" s="13">
        <f t="shared" si="6"/>
        <v>9</v>
      </c>
      <c r="B63" s="14" t="str">
        <f t="shared" si="3"/>
        <v>/* 9*/      [ac("Re", "cp1","m"), ac("Mi","cp30","")],</v>
      </c>
      <c r="C63" s="14"/>
      <c r="D63" s="52" t="s">
        <v>1229</v>
      </c>
      <c r="E63" s="34" t="str">
        <f t="shared" si="7"/>
        <v>Re</v>
      </c>
      <c r="F63" s="52" t="s">
        <v>1230</v>
      </c>
      <c r="G63" s="34">
        <f t="shared" si="4"/>
        <v>1</v>
      </c>
      <c r="H63" s="52" t="s">
        <v>1231</v>
      </c>
      <c r="I63" s="34" t="str">
        <f>IF(F31="","",F31)</f>
        <v>m</v>
      </c>
      <c r="J63" s="62" t="str">
        <f t="shared" si="5"/>
        <v>"), ac("</v>
      </c>
      <c r="K63" s="60" t="str">
        <f>IF(G31="","",G31)</f>
        <v>Mi</v>
      </c>
      <c r="L63" s="66" t="str">
        <f>IF(K63="","",""",""")</f>
        <v>","</v>
      </c>
      <c r="M63" s="67" t="str">
        <f>IF(K63="","","cp")</f>
        <v>cp</v>
      </c>
      <c r="N63" s="38">
        <f>IF(H31="","",H31)</f>
        <v>30</v>
      </c>
      <c r="O63" s="63" t="str">
        <f>IF(K63="","",""",""")</f>
        <v>","</v>
      </c>
      <c r="P63" s="38" t="str">
        <f>IF(I31="","",I31)</f>
        <v/>
      </c>
      <c r="Q63" s="62" t="str">
        <f t="shared" si="8"/>
        <v>")],</v>
      </c>
      <c r="R63" s="17" t="str">
        <f>IF(J31="","",J31)</f>
        <v/>
      </c>
      <c r="S63" s="17" t="str">
        <f>IF(R63="","",""",""")</f>
        <v/>
      </c>
      <c r="T63" s="17" t="str">
        <f>IF(R63="","","cp")</f>
        <v/>
      </c>
      <c r="U63" s="17" t="str">
        <f>IF(K31="","",K31)</f>
        <v/>
      </c>
      <c r="V63" s="17" t="str">
        <f>IF(R63="","",""",""")</f>
        <v/>
      </c>
      <c r="W63" s="17" t="str">
        <f>IF(L31="","",L31)</f>
        <v/>
      </c>
      <c r="X63" s="17" t="str">
        <f>IF(R63="","",IF(K63="","",")],"))</f>
        <v/>
      </c>
    </row>
    <row r="64" spans="1:24" ht="24.75" x14ac:dyDescent="0.4">
      <c r="A64" s="13">
        <f t="shared" si="6"/>
        <v>10</v>
      </c>
      <c r="B64" s="14" t="str">
        <f t="shared" si="3"/>
        <v>/* 10*/      [ac("Re", "cp1","m"), ac("Mi","cp15","")],</v>
      </c>
      <c r="C64" s="14"/>
      <c r="D64" s="53" t="s">
        <v>1229</v>
      </c>
      <c r="E64" s="37" t="str">
        <f t="shared" si="7"/>
        <v>Re</v>
      </c>
      <c r="F64" s="53" t="s">
        <v>1230</v>
      </c>
      <c r="G64" s="37">
        <f t="shared" si="4"/>
        <v>1</v>
      </c>
      <c r="H64" s="53" t="s">
        <v>1231</v>
      </c>
      <c r="I64" s="37" t="str">
        <f>IF(F32="","",F32)</f>
        <v>m</v>
      </c>
      <c r="J64" s="62" t="str">
        <f>IF(K64="","""","""), ac(""")</f>
        <v>"), ac("</v>
      </c>
      <c r="K64" s="61" t="str">
        <f>IF(G32="","",G32)</f>
        <v>Mi</v>
      </c>
      <c r="L64" s="68" t="str">
        <f>IF(K64="","",""",""")</f>
        <v>","</v>
      </c>
      <c r="M64" s="69" t="str">
        <f>IF(K64="","","cp")</f>
        <v>cp</v>
      </c>
      <c r="N64" s="39">
        <f>IF(H32="","",H32)</f>
        <v>15</v>
      </c>
      <c r="O64" s="54" t="str">
        <f>IF(K64="","",""",""")</f>
        <v>","</v>
      </c>
      <c r="P64" s="39" t="str">
        <f>IF(I32="","",I32)</f>
        <v/>
      </c>
      <c r="Q64" s="62" t="str">
        <f t="shared" si="8"/>
        <v>")],</v>
      </c>
      <c r="R64" s="22" t="str">
        <f>IF(J32="","",J32)</f>
        <v/>
      </c>
      <c r="S64" s="22" t="str">
        <f>IF(R64="","",""",""")</f>
        <v/>
      </c>
      <c r="T64" s="22" t="str">
        <f>IF(R64="","","cp")</f>
        <v/>
      </c>
      <c r="U64" s="22" t="str">
        <f>IF(K32="","",K32)</f>
        <v/>
      </c>
      <c r="V64" s="22" t="str">
        <f>IF(R64="","",""",""")</f>
        <v/>
      </c>
      <c r="W64" s="22" t="str">
        <f>IF(L32="","",L32)</f>
        <v/>
      </c>
      <c r="X64" s="22" t="str">
        <f>IF(R64="","",IF(K64="","",")],"))</f>
        <v/>
      </c>
    </row>
    <row r="65" spans="1:24" ht="24.75" x14ac:dyDescent="0.4">
      <c r="A65" s="13">
        <f t="shared" si="6"/>
        <v>11</v>
      </c>
      <c r="B65" s="14" t="str">
        <f t="shared" si="3"/>
        <v>/* 11*/      [ac("Fa", "cp30","")],</v>
      </c>
      <c r="C65" s="14"/>
      <c r="D65" s="52" t="s">
        <v>1229</v>
      </c>
      <c r="E65" s="34" t="str">
        <f t="shared" si="7"/>
        <v>Fa</v>
      </c>
      <c r="F65" s="52" t="s">
        <v>1230</v>
      </c>
      <c r="G65" s="34">
        <f t="shared" si="4"/>
        <v>30</v>
      </c>
      <c r="H65" s="52" t="s">
        <v>1231</v>
      </c>
      <c r="I65" s="34" t="str">
        <f>IF(F33="","",F33)</f>
        <v/>
      </c>
      <c r="J65" s="62" t="str">
        <f t="shared" ref="J65:J81" si="9">IF(K65="","""","""), ac(""")</f>
        <v>"</v>
      </c>
      <c r="K65" s="60" t="str">
        <f>IF(G33="","",G33)</f>
        <v/>
      </c>
      <c r="L65" s="66" t="str">
        <f>IF(K65="","",""",""")</f>
        <v/>
      </c>
      <c r="M65" s="67" t="str">
        <f>IF(K65="","","cp")</f>
        <v/>
      </c>
      <c r="N65" s="38" t="str">
        <f>IF(H33="","",H33)</f>
        <v/>
      </c>
      <c r="O65" s="63" t="str">
        <f>IF(K65="","",""",""")</f>
        <v/>
      </c>
      <c r="P65" s="38" t="str">
        <f>IF(I33="","",I33)</f>
        <v/>
      </c>
      <c r="Q65" s="62" t="str">
        <f t="shared" si="8"/>
        <v>)],</v>
      </c>
      <c r="R65" s="17" t="str">
        <f>IF(J33="","",J33)</f>
        <v/>
      </c>
      <c r="S65" s="17" t="str">
        <f>IF(R65="","",""",""")</f>
        <v/>
      </c>
      <c r="T65" s="17" t="str">
        <f>IF(R65="","","cp")</f>
        <v/>
      </c>
      <c r="U65" s="17" t="str">
        <f>IF(K33="","",K33)</f>
        <v/>
      </c>
      <c r="V65" s="17" t="str">
        <f>IF(R65="","",""",""")</f>
        <v/>
      </c>
      <c r="W65" s="17" t="str">
        <f>IF(L33="","",L33)</f>
        <v/>
      </c>
      <c r="X65" s="17" t="str">
        <f>IF(R65="","",IF(K65="","",")],"))</f>
        <v/>
      </c>
    </row>
    <row r="66" spans="1:24" ht="24.75" x14ac:dyDescent="0.4">
      <c r="A66" s="13">
        <f t="shared" si="6"/>
        <v>12</v>
      </c>
      <c r="B66" s="14" t="str">
        <f t="shared" si="3"/>
        <v>/* 12*/      [ac("Mi", "cp30","")],</v>
      </c>
      <c r="C66" s="14"/>
      <c r="D66" s="53" t="s">
        <v>1229</v>
      </c>
      <c r="E66" s="37" t="str">
        <f t="shared" si="7"/>
        <v>Mi</v>
      </c>
      <c r="F66" s="53" t="s">
        <v>1230</v>
      </c>
      <c r="G66" s="37">
        <f t="shared" si="4"/>
        <v>30</v>
      </c>
      <c r="H66" s="53" t="s">
        <v>1231</v>
      </c>
      <c r="I66" s="37" t="str">
        <f>IF(F34="","",F34)</f>
        <v/>
      </c>
      <c r="J66" s="62" t="str">
        <f t="shared" si="9"/>
        <v>"</v>
      </c>
      <c r="K66" s="61" t="str">
        <f>IF(G34="","",G34)</f>
        <v/>
      </c>
      <c r="L66" s="68" t="str">
        <f>IF(K66="","",""",""")</f>
        <v/>
      </c>
      <c r="M66" s="69" t="str">
        <f>IF(K66="","","cp")</f>
        <v/>
      </c>
      <c r="N66" s="39" t="str">
        <f>IF(H34="","",H34)</f>
        <v/>
      </c>
      <c r="O66" s="54" t="str">
        <f>IF(K66="","",""",""")</f>
        <v/>
      </c>
      <c r="P66" s="39" t="str">
        <f>IF(I34="","",I34)</f>
        <v/>
      </c>
      <c r="Q66" s="62" t="str">
        <f t="shared" si="8"/>
        <v>)],</v>
      </c>
      <c r="R66" s="22" t="str">
        <f>IF(J34="","",J34)</f>
        <v/>
      </c>
      <c r="S66" s="22" t="str">
        <f>IF(R66="","",""",""")</f>
        <v/>
      </c>
      <c r="T66" s="22" t="str">
        <f>IF(R66="","","cp")</f>
        <v/>
      </c>
      <c r="U66" s="22" t="str">
        <f>IF(K34="","",K34)</f>
        <v/>
      </c>
      <c r="V66" s="22" t="str">
        <f>IF(R66="","",""",""")</f>
        <v/>
      </c>
      <c r="W66" s="22" t="str">
        <f>IF(L34="","",L34)</f>
        <v/>
      </c>
      <c r="X66" s="22" t="str">
        <f>IF(R66="","",IF(K66="","",")],"))</f>
        <v/>
      </c>
    </row>
    <row r="67" spans="1:24" ht="24.75" x14ac:dyDescent="0.4">
      <c r="A67" s="13">
        <f t="shared" si="6"/>
        <v>13</v>
      </c>
      <c r="B67" s="14" t="str">
        <f t="shared" si="3"/>
        <v>/* 13*/      [ac("La", "cp1","7"), ac("Re","cp30","m")],</v>
      </c>
      <c r="C67" s="14"/>
      <c r="D67" s="52" t="s">
        <v>1229</v>
      </c>
      <c r="E67" s="34" t="str">
        <f t="shared" si="7"/>
        <v>La</v>
      </c>
      <c r="F67" s="52" t="s">
        <v>1230</v>
      </c>
      <c r="G67" s="34">
        <f t="shared" si="4"/>
        <v>1</v>
      </c>
      <c r="H67" s="52" t="s">
        <v>1231</v>
      </c>
      <c r="I67" s="34">
        <f>IF(F35="","",F35)</f>
        <v>7</v>
      </c>
      <c r="J67" s="62" t="str">
        <f t="shared" si="9"/>
        <v>"), ac("</v>
      </c>
      <c r="K67" s="60" t="str">
        <f>IF(G35="","",G35)</f>
        <v>Re</v>
      </c>
      <c r="L67" s="66" t="str">
        <f>IF(K67="","",""",""")</f>
        <v>","</v>
      </c>
      <c r="M67" s="67" t="str">
        <f>IF(K67="","","cp")</f>
        <v>cp</v>
      </c>
      <c r="N67" s="38">
        <f>IF(H35="","",H35)</f>
        <v>30</v>
      </c>
      <c r="O67" s="63" t="str">
        <f>IF(K67="","",""",""")</f>
        <v>","</v>
      </c>
      <c r="P67" s="38" t="str">
        <f>IF(I35="","",I35)</f>
        <v>m</v>
      </c>
      <c r="Q67" s="62" t="str">
        <f t="shared" si="8"/>
        <v>")],</v>
      </c>
      <c r="R67" s="17" t="str">
        <f>IF(J35="","",J35)</f>
        <v/>
      </c>
      <c r="S67" s="17" t="str">
        <f>IF(R67="","",""",""")</f>
        <v/>
      </c>
      <c r="T67" s="17" t="str">
        <f>IF(R67="","","cp")</f>
        <v/>
      </c>
      <c r="U67" s="17" t="str">
        <f>IF(K35="","",K35)</f>
        <v/>
      </c>
      <c r="V67" s="17" t="str">
        <f>IF(R67="","",""",""")</f>
        <v/>
      </c>
      <c r="W67" s="17" t="str">
        <f>IF(L35="","",L35)</f>
        <v/>
      </c>
      <c r="X67" s="17" t="str">
        <f>IF(R67="","",IF(K67="","",")],"))</f>
        <v/>
      </c>
    </row>
    <row r="68" spans="1:24" ht="24.75" x14ac:dyDescent="0.4">
      <c r="A68" s="13">
        <f t="shared" si="6"/>
        <v>14</v>
      </c>
      <c r="B68" s="14" t="str">
        <f t="shared" si="3"/>
        <v>/* 14*/      [ac("Mi", "cp28","")],</v>
      </c>
      <c r="C68" s="14"/>
      <c r="D68" s="53" t="s">
        <v>1229</v>
      </c>
      <c r="E68" s="37" t="str">
        <f t="shared" si="7"/>
        <v>Mi</v>
      </c>
      <c r="F68" s="53" t="s">
        <v>1230</v>
      </c>
      <c r="G68" s="37">
        <f t="shared" si="4"/>
        <v>28</v>
      </c>
      <c r="H68" s="53" t="s">
        <v>1231</v>
      </c>
      <c r="I68" s="37" t="str">
        <f>IF(F36="","",F36)</f>
        <v/>
      </c>
      <c r="J68" s="62" t="str">
        <f t="shared" si="9"/>
        <v>"</v>
      </c>
      <c r="K68" s="61" t="str">
        <f>IF(G36="","",G36)</f>
        <v/>
      </c>
      <c r="L68" s="68" t="str">
        <f>IF(K68="","",""",""")</f>
        <v/>
      </c>
      <c r="M68" s="69" t="str">
        <f>IF(K68="","","cp")</f>
        <v/>
      </c>
      <c r="N68" s="39" t="str">
        <f>IF(H36="","",H36)</f>
        <v/>
      </c>
      <c r="O68" s="54" t="str">
        <f>IF(K68="","",""",""")</f>
        <v/>
      </c>
      <c r="P68" s="39" t="str">
        <f>IF(I36="","",I36)</f>
        <v/>
      </c>
      <c r="Q68" s="62" t="str">
        <f t="shared" si="8"/>
        <v>)],</v>
      </c>
      <c r="R68" s="22" t="str">
        <f>IF(J36="","",J36)</f>
        <v/>
      </c>
      <c r="S68" s="22" t="str">
        <f>IF(R68="","",""",""")</f>
        <v/>
      </c>
      <c r="T68" s="22" t="str">
        <f>IF(R68="","","cp")</f>
        <v/>
      </c>
      <c r="U68" s="22" t="str">
        <f>IF(K36="","",K36)</f>
        <v/>
      </c>
      <c r="V68" s="22" t="str">
        <f>IF(R68="","",""",""")</f>
        <v/>
      </c>
      <c r="W68" s="22" t="str">
        <f>IF(L36="","",L36)</f>
        <v/>
      </c>
      <c r="X68" s="22" t="str">
        <f>IF(R68="","",IF(K68="","",")],"))</f>
        <v/>
      </c>
    </row>
    <row r="69" spans="1:24" ht="24.75" x14ac:dyDescent="0.4">
      <c r="A69" s="13">
        <f t="shared" si="6"/>
        <v>15</v>
      </c>
      <c r="B69" s="14" t="str">
        <f t="shared" si="3"/>
        <v>/* 15*/      [ac("Re", "cp1","m"), ac("Mi","cp28","")],</v>
      </c>
      <c r="C69" s="14"/>
      <c r="D69" s="52" t="s">
        <v>1229</v>
      </c>
      <c r="E69" s="34" t="str">
        <f t="shared" si="7"/>
        <v>Re</v>
      </c>
      <c r="F69" s="52" t="s">
        <v>1230</v>
      </c>
      <c r="G69" s="34">
        <f t="shared" si="4"/>
        <v>1</v>
      </c>
      <c r="H69" s="52" t="s">
        <v>1231</v>
      </c>
      <c r="I69" s="34" t="str">
        <f>IF(F37="","",F37)</f>
        <v>m</v>
      </c>
      <c r="J69" s="62" t="str">
        <f t="shared" si="9"/>
        <v>"), ac("</v>
      </c>
      <c r="K69" s="60" t="str">
        <f>IF(G37="","",G37)</f>
        <v>Mi</v>
      </c>
      <c r="L69" s="66" t="str">
        <f>IF(K69="","",""",""")</f>
        <v>","</v>
      </c>
      <c r="M69" s="67" t="str">
        <f>IF(K69="","","cp")</f>
        <v>cp</v>
      </c>
      <c r="N69" s="38">
        <f>IF(H37="","",H37)</f>
        <v>28</v>
      </c>
      <c r="O69" s="63" t="str">
        <f>IF(K69="","",""",""")</f>
        <v>","</v>
      </c>
      <c r="P69" s="38" t="str">
        <f>IF(I37="","",I37)</f>
        <v/>
      </c>
      <c r="Q69" s="62" t="str">
        <f t="shared" si="8"/>
        <v>")],</v>
      </c>
      <c r="R69" s="17" t="str">
        <f>IF(J37="","",J37)</f>
        <v/>
      </c>
      <c r="S69" s="17" t="str">
        <f>IF(R69="","",""",""")</f>
        <v/>
      </c>
      <c r="T69" s="17" t="str">
        <f>IF(R69="","","cp")</f>
        <v/>
      </c>
      <c r="U69" s="17" t="str">
        <f>IF(K37="","",K37)</f>
        <v/>
      </c>
      <c r="V69" s="17" t="str">
        <f>IF(R69="","",""",""")</f>
        <v/>
      </c>
      <c r="W69" s="17" t="str">
        <f>IF(L37="","",L37)</f>
        <v/>
      </c>
      <c r="X69" s="17" t="str">
        <f>IF(R69="","",IF(K69="","",")],"))</f>
        <v/>
      </c>
    </row>
    <row r="70" spans="1:24" ht="24.75" x14ac:dyDescent="0.4">
      <c r="A70" s="13">
        <f t="shared" si="6"/>
        <v>16</v>
      </c>
      <c r="B70" s="14" t="str">
        <f t="shared" si="3"/>
        <v>/* 16*/      [ac("Re", "cp1","m"), ac("Mi","cp30","")],</v>
      </c>
      <c r="C70" s="14"/>
      <c r="D70" s="53" t="s">
        <v>1229</v>
      </c>
      <c r="E70" s="37" t="str">
        <f t="shared" si="7"/>
        <v>Re</v>
      </c>
      <c r="F70" s="53" t="s">
        <v>1230</v>
      </c>
      <c r="G70" s="37">
        <f t="shared" si="4"/>
        <v>1</v>
      </c>
      <c r="H70" s="53" t="s">
        <v>1231</v>
      </c>
      <c r="I70" s="37" t="str">
        <f>IF(F38="","",F38)</f>
        <v>m</v>
      </c>
      <c r="J70" s="62" t="str">
        <f t="shared" si="9"/>
        <v>"), ac("</v>
      </c>
      <c r="K70" s="61" t="str">
        <f>IF(G38="","",G38)</f>
        <v>Mi</v>
      </c>
      <c r="L70" s="68" t="str">
        <f>IF(K70="","",""",""")</f>
        <v>","</v>
      </c>
      <c r="M70" s="69" t="str">
        <f>IF(K70="","","cp")</f>
        <v>cp</v>
      </c>
      <c r="N70" s="39">
        <f>IF(H38="","",H38)</f>
        <v>30</v>
      </c>
      <c r="O70" s="54" t="str">
        <f>IF(K70="","",""",""")</f>
        <v>","</v>
      </c>
      <c r="P70" s="39" t="str">
        <f>IF(I38="","",I38)</f>
        <v/>
      </c>
      <c r="Q70" s="62" t="str">
        <f t="shared" si="8"/>
        <v>")],</v>
      </c>
      <c r="R70" s="22" t="str">
        <f>IF(J38="","",J38)</f>
        <v/>
      </c>
      <c r="S70" s="22" t="str">
        <f>IF(R70="","",""",""")</f>
        <v/>
      </c>
      <c r="T70" s="22" t="str">
        <f>IF(R70="","","cp")</f>
        <v/>
      </c>
      <c r="U70" s="22" t="str">
        <f>IF(K38="","",K38)</f>
        <v/>
      </c>
      <c r="V70" s="22" t="str">
        <f>IF(R70="","",""",""")</f>
        <v/>
      </c>
      <c r="W70" s="22" t="str">
        <f>IF(L38="","",L38)</f>
        <v/>
      </c>
      <c r="X70" s="22" t="str">
        <f>IF(R70="","",IF(K70="","",")],"))</f>
        <v/>
      </c>
    </row>
    <row r="71" spans="1:24" s="32" customFormat="1" ht="24.75" x14ac:dyDescent="0.4">
      <c r="A71" s="30">
        <f t="shared" si="6"/>
        <v>17</v>
      </c>
      <c r="B71" s="31" t="str">
        <f t="shared" si="3"/>
        <v>/* 17*/      [ac("Fa", "cp30","")],</v>
      </c>
      <c r="C71" s="31"/>
      <c r="D71" s="52" t="s">
        <v>1229</v>
      </c>
      <c r="E71" s="34" t="str">
        <f t="shared" si="7"/>
        <v>Fa</v>
      </c>
      <c r="F71" s="52" t="s">
        <v>1230</v>
      </c>
      <c r="G71" s="34">
        <f t="shared" si="4"/>
        <v>30</v>
      </c>
      <c r="H71" s="52" t="s">
        <v>1231</v>
      </c>
      <c r="I71" s="34" t="str">
        <f>IF(F39="","",F39)</f>
        <v/>
      </c>
      <c r="J71" s="62" t="str">
        <f t="shared" si="9"/>
        <v>"</v>
      </c>
      <c r="K71" s="60" t="str">
        <f>IF(G39="","",G39)</f>
        <v/>
      </c>
      <c r="L71" s="66" t="str">
        <f>IF(K71="","",""",""")</f>
        <v/>
      </c>
      <c r="M71" s="67" t="str">
        <f>IF(K71="","","cp")</f>
        <v/>
      </c>
      <c r="N71" s="38" t="str">
        <f>IF(H39="","",H39)</f>
        <v/>
      </c>
      <c r="O71" s="63" t="str">
        <f>IF(K71="","",""",""")</f>
        <v/>
      </c>
      <c r="P71" s="38" t="str">
        <f>IF(I39="","",I39)</f>
        <v/>
      </c>
      <c r="Q71" s="62" t="str">
        <f t="shared" si="8"/>
        <v>)],</v>
      </c>
      <c r="R71" s="17" t="str">
        <f>IF(J39="","",J39)</f>
        <v/>
      </c>
      <c r="S71" s="17" t="str">
        <f>IF(R71="","",""",""")</f>
        <v/>
      </c>
      <c r="T71" s="17" t="str">
        <f>IF(R71="","","cp")</f>
        <v/>
      </c>
      <c r="U71" s="17" t="str">
        <f>IF(K39="","",K39)</f>
        <v/>
      </c>
      <c r="V71" s="17" t="str">
        <f>IF(R71="","",""",""")</f>
        <v/>
      </c>
      <c r="W71" s="17" t="str">
        <f>IF(L39="","",L39)</f>
        <v/>
      </c>
      <c r="X71" s="17" t="str">
        <f>IF(R71="","",IF(K71="","",")],"))</f>
        <v/>
      </c>
    </row>
    <row r="72" spans="1:24" ht="24.75" outlineLevel="1" x14ac:dyDescent="0.4">
      <c r="A72" s="13">
        <f t="shared" si="6"/>
        <v>18</v>
      </c>
      <c r="B72" s="14" t="str">
        <f t="shared" si="3"/>
        <v>/* 18*/      [ac("Mi", "cp25","")],</v>
      </c>
      <c r="C72" s="14"/>
      <c r="D72" s="53" t="s">
        <v>1229</v>
      </c>
      <c r="E72" s="37" t="str">
        <f t="shared" si="7"/>
        <v>Mi</v>
      </c>
      <c r="F72" s="53" t="s">
        <v>1230</v>
      </c>
      <c r="G72" s="37">
        <f t="shared" si="4"/>
        <v>25</v>
      </c>
      <c r="H72" s="53" t="s">
        <v>1231</v>
      </c>
      <c r="I72" s="37" t="str">
        <f>IF(F40="","",F40)</f>
        <v/>
      </c>
      <c r="J72" s="62" t="str">
        <f t="shared" si="9"/>
        <v>"</v>
      </c>
      <c r="K72" s="61" t="str">
        <f>IF(G40="","",G40)</f>
        <v/>
      </c>
      <c r="L72" s="68" t="str">
        <f>IF(K72="","",""",""")</f>
        <v/>
      </c>
      <c r="M72" s="69" t="str">
        <f>IF(K72="","","cp")</f>
        <v/>
      </c>
      <c r="N72" s="39" t="str">
        <f>IF(H40="","",H40)</f>
        <v/>
      </c>
      <c r="O72" s="54" t="str">
        <f>IF(K72="","",""",""")</f>
        <v/>
      </c>
      <c r="P72" s="39" t="str">
        <f>IF(I40="","",I40)</f>
        <v/>
      </c>
      <c r="Q72" s="62" t="str">
        <f t="shared" si="8"/>
        <v>)],</v>
      </c>
      <c r="R72" s="22" t="str">
        <f>IF(J40="","",J40)</f>
        <v/>
      </c>
      <c r="S72" s="22" t="str">
        <f>IF(R72="","",""",""")</f>
        <v/>
      </c>
      <c r="T72" s="22" t="str">
        <f>IF(R72="","","cp")</f>
        <v/>
      </c>
      <c r="U72" s="22" t="str">
        <f>IF(K40="","",K40)</f>
        <v/>
      </c>
      <c r="V72" s="22" t="str">
        <f>IF(R72="","",""",""")</f>
        <v/>
      </c>
      <c r="W72" s="22" t="str">
        <f>IF(L40="","",L40)</f>
        <v/>
      </c>
      <c r="X72" s="22" t="str">
        <f>IF(R72="","",IF(K72="","",")],"))</f>
        <v/>
      </c>
    </row>
    <row r="73" spans="1:24" ht="24.75" outlineLevel="1" x14ac:dyDescent="0.4">
      <c r="A73" s="13">
        <f t="shared" si="6"/>
        <v>19</v>
      </c>
      <c r="B73" s="14" t="str">
        <f t="shared" si="3"/>
        <v>/* 19*/      [ac("Re", "cp1","m"), ac("Mi","cp25","")],</v>
      </c>
      <c r="C73" s="14"/>
      <c r="D73" s="52" t="s">
        <v>1229</v>
      </c>
      <c r="E73" s="34" t="str">
        <f t="shared" si="7"/>
        <v>Re</v>
      </c>
      <c r="F73" s="52" t="s">
        <v>1230</v>
      </c>
      <c r="G73" s="34">
        <f t="shared" si="4"/>
        <v>1</v>
      </c>
      <c r="H73" s="52" t="s">
        <v>1231</v>
      </c>
      <c r="I73" s="34" t="str">
        <f>IF(F41="","",F41)</f>
        <v>m</v>
      </c>
      <c r="J73" s="62" t="str">
        <f t="shared" si="9"/>
        <v>"), ac("</v>
      </c>
      <c r="K73" s="60" t="str">
        <f>IF(G41="","",G41)</f>
        <v>Mi</v>
      </c>
      <c r="L73" s="66" t="str">
        <f>IF(K73="","",""",""")</f>
        <v>","</v>
      </c>
      <c r="M73" s="67" t="str">
        <f>IF(K73="","","cp")</f>
        <v>cp</v>
      </c>
      <c r="N73" s="38">
        <f>IF(H41="","",H41)</f>
        <v>25</v>
      </c>
      <c r="O73" s="63" t="str">
        <f>IF(K73="","",""",""")</f>
        <v>","</v>
      </c>
      <c r="P73" s="38" t="str">
        <f>IF(I41="","",I41)</f>
        <v/>
      </c>
      <c r="Q73" s="62" t="str">
        <f t="shared" si="8"/>
        <v>")],</v>
      </c>
      <c r="R73" s="17" t="str">
        <f>IF(J41="","",J41)</f>
        <v/>
      </c>
      <c r="S73" s="17" t="str">
        <f>IF(R73="","",""",""")</f>
        <v/>
      </c>
      <c r="T73" s="17" t="str">
        <f>IF(R73="","","cp")</f>
        <v/>
      </c>
      <c r="U73" s="17" t="str">
        <f>IF(K41="","",K41)</f>
        <v/>
      </c>
      <c r="V73" s="17" t="str">
        <f>IF(R73="","",""",""")</f>
        <v/>
      </c>
      <c r="W73" s="17" t="str">
        <f>IF(L41="","",L41)</f>
        <v/>
      </c>
      <c r="X73" s="17" t="str">
        <f>IF(R73="","",IF(K73="","",")],"))</f>
        <v/>
      </c>
    </row>
    <row r="74" spans="1:24" ht="24.75" outlineLevel="1" x14ac:dyDescent="0.4">
      <c r="A74" s="13">
        <f t="shared" si="6"/>
        <v>20</v>
      </c>
      <c r="B74" s="14" t="str">
        <f t="shared" si="3"/>
        <v>/* 20*/      [ac("La", "cp1","7"), ac("Re","cp30","m")],</v>
      </c>
      <c r="C74" s="14"/>
      <c r="D74" s="53" t="s">
        <v>1229</v>
      </c>
      <c r="E74" s="37" t="str">
        <f t="shared" si="7"/>
        <v>La</v>
      </c>
      <c r="F74" s="53" t="s">
        <v>1230</v>
      </c>
      <c r="G74" s="37">
        <f t="shared" si="4"/>
        <v>1</v>
      </c>
      <c r="H74" s="53" t="s">
        <v>1231</v>
      </c>
      <c r="I74" s="37">
        <f>IF(F42="","",F42)</f>
        <v>7</v>
      </c>
      <c r="J74" s="62" t="str">
        <f t="shared" si="9"/>
        <v>"), ac("</v>
      </c>
      <c r="K74" s="61" t="str">
        <f>IF(G42="","",G42)</f>
        <v>Re</v>
      </c>
      <c r="L74" s="68" t="str">
        <f>IF(K74="","",""",""")</f>
        <v>","</v>
      </c>
      <c r="M74" s="69" t="str">
        <f>IF(K74="","","cp")</f>
        <v>cp</v>
      </c>
      <c r="N74" s="39">
        <f>IF(H42="","",H42)</f>
        <v>30</v>
      </c>
      <c r="O74" s="54" t="str">
        <f>IF(K74="","",""",""")</f>
        <v>","</v>
      </c>
      <c r="P74" s="39" t="str">
        <f>IF(I42="","",I42)</f>
        <v>m</v>
      </c>
      <c r="Q74" s="62" t="str">
        <f t="shared" si="8"/>
        <v>")],</v>
      </c>
      <c r="R74" s="22" t="str">
        <f>IF(J42="","",J42)</f>
        <v/>
      </c>
      <c r="S74" s="22" t="str">
        <f>IF(R74="","",""",""")</f>
        <v/>
      </c>
      <c r="T74" s="22" t="str">
        <f>IF(R74="","","cp")</f>
        <v/>
      </c>
      <c r="U74" s="22" t="str">
        <f>IF(K42="","",K42)</f>
        <v/>
      </c>
      <c r="V74" s="22" t="str">
        <f>IF(R74="","",""",""")</f>
        <v/>
      </c>
      <c r="W74" s="22" t="str">
        <f>IF(L42="","",L42)</f>
        <v/>
      </c>
      <c r="X74" s="22" t="str">
        <f>IF(R74="","",IF(K74="","",")],"))</f>
        <v/>
      </c>
    </row>
    <row r="75" spans="1:24" ht="24.75" outlineLevel="1" x14ac:dyDescent="0.4">
      <c r="A75" s="13">
        <f t="shared" si="6"/>
        <v>21</v>
      </c>
      <c r="B75" s="14" t="str">
        <f t="shared" si="3"/>
        <v>/* 21*/      [ac("Mi", "cp30","")],</v>
      </c>
      <c r="C75" s="14"/>
      <c r="D75" s="52" t="s">
        <v>1229</v>
      </c>
      <c r="E75" s="34" t="str">
        <f t="shared" si="7"/>
        <v>Mi</v>
      </c>
      <c r="F75" s="52" t="s">
        <v>1230</v>
      </c>
      <c r="G75" s="34">
        <f t="shared" si="4"/>
        <v>30</v>
      </c>
      <c r="H75" s="52" t="s">
        <v>1231</v>
      </c>
      <c r="I75" s="34" t="str">
        <f>IF(F43="","",F43)</f>
        <v/>
      </c>
      <c r="J75" s="62" t="str">
        <f t="shared" si="9"/>
        <v>"</v>
      </c>
      <c r="K75" s="60" t="str">
        <f>IF(G43="","",G43)</f>
        <v/>
      </c>
      <c r="L75" s="66" t="str">
        <f>IF(K75="","",""",""")</f>
        <v/>
      </c>
      <c r="M75" s="67" t="str">
        <f>IF(K75="","","cp")</f>
        <v/>
      </c>
      <c r="N75" s="38" t="str">
        <f>IF(H43="","",H43)</f>
        <v/>
      </c>
      <c r="O75" s="63" t="str">
        <f>IF(K75="","",""",""")</f>
        <v/>
      </c>
      <c r="P75" s="38" t="str">
        <f>IF(I43="","",I43)</f>
        <v/>
      </c>
      <c r="Q75" s="62" t="str">
        <f t="shared" si="8"/>
        <v>)],</v>
      </c>
      <c r="R75" s="17" t="str">
        <f>IF(J43="","",J43)</f>
        <v/>
      </c>
      <c r="S75" s="17" t="str">
        <f>IF(R75="","",""",""")</f>
        <v/>
      </c>
      <c r="T75" s="17" t="str">
        <f>IF(R75="","","cp")</f>
        <v/>
      </c>
      <c r="U75" s="17" t="str">
        <f>IF(K43="","",K43)</f>
        <v/>
      </c>
      <c r="V75" s="17" t="str">
        <f>IF(R75="","",""",""")</f>
        <v/>
      </c>
      <c r="W75" s="17" t="str">
        <f>IF(L43="","",L43)</f>
        <v/>
      </c>
      <c r="X75" s="17" t="str">
        <f>IF(R75="","",IF(K75="","",")],"))</f>
        <v/>
      </c>
    </row>
    <row r="76" spans="1:24" ht="24.75" outlineLevel="1" x14ac:dyDescent="0.4">
      <c r="A76" s="13">
        <f t="shared" si="6"/>
        <v>22</v>
      </c>
      <c r="B76" s="14" t="str">
        <f t="shared" si="3"/>
        <v>/* 22*/      [ac("Re", "cp1","m"), ac("Mi","cp30","")],</v>
      </c>
      <c r="C76" s="14"/>
      <c r="D76" s="53" t="s">
        <v>1229</v>
      </c>
      <c r="E76" s="37" t="str">
        <f t="shared" si="7"/>
        <v>Re</v>
      </c>
      <c r="F76" s="53" t="s">
        <v>1230</v>
      </c>
      <c r="G76" s="37">
        <f t="shared" si="4"/>
        <v>1</v>
      </c>
      <c r="H76" s="53" t="s">
        <v>1231</v>
      </c>
      <c r="I76" s="37" t="str">
        <f>IF(F44="","",F44)</f>
        <v>m</v>
      </c>
      <c r="J76" s="62" t="str">
        <f t="shared" si="9"/>
        <v>"), ac("</v>
      </c>
      <c r="K76" s="61" t="str">
        <f>IF(G44="","",G44)</f>
        <v>Mi</v>
      </c>
      <c r="L76" s="68" t="str">
        <f>IF(K76="","",""",""")</f>
        <v>","</v>
      </c>
      <c r="M76" s="69" t="str">
        <f>IF(K76="","","cp")</f>
        <v>cp</v>
      </c>
      <c r="N76" s="39">
        <f>IF(H44="","",H44)</f>
        <v>30</v>
      </c>
      <c r="O76" s="54" t="str">
        <f>IF(K76="","",""",""")</f>
        <v>","</v>
      </c>
      <c r="P76" s="39" t="str">
        <f>IF(I44="","",I44)</f>
        <v/>
      </c>
      <c r="Q76" s="62" t="str">
        <f t="shared" si="8"/>
        <v>")],</v>
      </c>
      <c r="R76" s="22" t="str">
        <f>IF(J44="","",J44)</f>
        <v/>
      </c>
      <c r="S76" s="22" t="str">
        <f>IF(R76="","",""",""")</f>
        <v/>
      </c>
      <c r="T76" s="22" t="str">
        <f>IF(R76="","","cp")</f>
        <v/>
      </c>
      <c r="U76" s="22" t="str">
        <f>IF(K44="","",K44)</f>
        <v/>
      </c>
      <c r="V76" s="22" t="str">
        <f>IF(R76="","",""",""")</f>
        <v/>
      </c>
      <c r="W76" s="22" t="str">
        <f>IF(L44="","",L44)</f>
        <v/>
      </c>
      <c r="X76" s="22" t="str">
        <f>IF(R76="","",IF(K76="","",")],"))</f>
        <v/>
      </c>
    </row>
    <row r="77" spans="1:24" ht="24.75" outlineLevel="1" x14ac:dyDescent="0.4">
      <c r="A77" s="13">
        <f t="shared" si="6"/>
        <v>23</v>
      </c>
      <c r="B77" s="14" t="str">
        <f t="shared" si="3"/>
        <v>/* 23*/      [ac("Re", "cp1","m"), ac("Mi","cp28","")],</v>
      </c>
      <c r="C77" s="14"/>
      <c r="D77" s="52" t="s">
        <v>1229</v>
      </c>
      <c r="E77" s="34" t="str">
        <f t="shared" si="7"/>
        <v>Re</v>
      </c>
      <c r="F77" s="52" t="s">
        <v>1230</v>
      </c>
      <c r="G77" s="34">
        <f t="shared" si="4"/>
        <v>1</v>
      </c>
      <c r="H77" s="52" t="s">
        <v>1231</v>
      </c>
      <c r="I77" s="34" t="str">
        <f>IF(F45="","",F45)</f>
        <v>m</v>
      </c>
      <c r="J77" s="62" t="str">
        <f t="shared" si="9"/>
        <v>"), ac("</v>
      </c>
      <c r="K77" s="60" t="str">
        <f>IF(G45="","",G45)</f>
        <v>Mi</v>
      </c>
      <c r="L77" s="66" t="str">
        <f>IF(K77="","",""",""")</f>
        <v>","</v>
      </c>
      <c r="M77" s="67" t="str">
        <f>IF(K77="","","cp")</f>
        <v>cp</v>
      </c>
      <c r="N77" s="38">
        <f>IF(H45="","",H45)</f>
        <v>28</v>
      </c>
      <c r="O77" s="63" t="str">
        <f>IF(K77="","",""",""")</f>
        <v>","</v>
      </c>
      <c r="P77" s="38" t="str">
        <f>IF(I45="","",I45)</f>
        <v/>
      </c>
      <c r="Q77" s="62" t="str">
        <f t="shared" si="8"/>
        <v>")],</v>
      </c>
      <c r="R77" s="17" t="str">
        <f>IF(J45="","",J45)</f>
        <v/>
      </c>
      <c r="S77" s="17" t="str">
        <f>IF(R77="","",""",""")</f>
        <v/>
      </c>
      <c r="T77" s="17" t="str">
        <f>IF(R77="","","cp")</f>
        <v/>
      </c>
      <c r="U77" s="17" t="str">
        <f>IF(K45="","",K45)</f>
        <v/>
      </c>
      <c r="V77" s="17" t="str">
        <f>IF(R77="","",""",""")</f>
        <v/>
      </c>
      <c r="W77" s="17" t="str">
        <f>IF(L45="","",L45)</f>
        <v/>
      </c>
      <c r="X77" s="17" t="str">
        <f>IF(R77="","",IF(K77="","",")],"))</f>
        <v/>
      </c>
    </row>
    <row r="78" spans="1:24" ht="24.75" outlineLevel="1" x14ac:dyDescent="0.4">
      <c r="A78" s="13">
        <f t="shared" si="6"/>
        <v>24</v>
      </c>
      <c r="B78" s="14" t="str">
        <f t="shared" si="3"/>
        <v>/* 24*/      [ac("Fa", "cp30","")],</v>
      </c>
      <c r="C78" s="14"/>
      <c r="D78" s="53" t="s">
        <v>1229</v>
      </c>
      <c r="E78" s="37" t="str">
        <f t="shared" si="7"/>
        <v>Fa</v>
      </c>
      <c r="F78" s="53" t="s">
        <v>1230</v>
      </c>
      <c r="G78" s="37">
        <f t="shared" si="4"/>
        <v>30</v>
      </c>
      <c r="H78" s="53" t="s">
        <v>1231</v>
      </c>
      <c r="I78" s="37" t="str">
        <f>IF(F46="","",F46)</f>
        <v/>
      </c>
      <c r="J78" s="62" t="str">
        <f t="shared" si="9"/>
        <v>"</v>
      </c>
      <c r="K78" s="61" t="str">
        <f>IF(G46="","",G46)</f>
        <v/>
      </c>
      <c r="L78" s="68" t="str">
        <f>IF(K78="","",""",""")</f>
        <v/>
      </c>
      <c r="M78" s="69" t="str">
        <f>IF(K78="","","cp")</f>
        <v/>
      </c>
      <c r="N78" s="39" t="str">
        <f>IF(H46="","",H46)</f>
        <v/>
      </c>
      <c r="O78" s="54" t="str">
        <f>IF(K78="","",""",""")</f>
        <v/>
      </c>
      <c r="P78" s="39" t="str">
        <f>IF(I46="","",I46)</f>
        <v/>
      </c>
      <c r="Q78" s="62" t="str">
        <f t="shared" si="8"/>
        <v>)],</v>
      </c>
      <c r="R78" s="22" t="str">
        <f>IF(J46="","",J46)</f>
        <v/>
      </c>
      <c r="S78" s="22" t="str">
        <f>IF(R78="","",""",""")</f>
        <v/>
      </c>
      <c r="T78" s="22" t="str">
        <f>IF(R78="","","cp")</f>
        <v/>
      </c>
      <c r="U78" s="22" t="str">
        <f>IF(K46="","",K46)</f>
        <v/>
      </c>
      <c r="V78" s="22" t="str">
        <f>IF(R78="","",""",""")</f>
        <v/>
      </c>
      <c r="W78" s="22" t="str">
        <f>IF(L46="","",L46)</f>
        <v/>
      </c>
      <c r="X78" s="22" t="str">
        <f>IF(R78="","",IF(K78="","",")],"))</f>
        <v/>
      </c>
    </row>
    <row r="79" spans="1:24" ht="24.75" outlineLevel="1" x14ac:dyDescent="0.4">
      <c r="A79" s="13">
        <f t="shared" si="6"/>
        <v>25</v>
      </c>
      <c r="B79" s="14" t="str">
        <f t="shared" si="3"/>
        <v>/* 25*/      [ac("Mi", "cp25","")],</v>
      </c>
      <c r="C79" s="14"/>
      <c r="D79" s="52" t="s">
        <v>1229</v>
      </c>
      <c r="E79" s="34" t="str">
        <f t="shared" si="7"/>
        <v>Mi</v>
      </c>
      <c r="F79" s="52" t="s">
        <v>1230</v>
      </c>
      <c r="G79" s="34">
        <f t="shared" si="4"/>
        <v>25</v>
      </c>
      <c r="H79" s="52" t="s">
        <v>1231</v>
      </c>
      <c r="I79" s="34" t="str">
        <f>IF(F47="","",F47)</f>
        <v/>
      </c>
      <c r="J79" s="62" t="str">
        <f t="shared" si="9"/>
        <v>"</v>
      </c>
      <c r="K79" s="60" t="str">
        <f>IF(G47="","",G47)</f>
        <v/>
      </c>
      <c r="L79" s="66" t="str">
        <f>IF(K79="","",""",""")</f>
        <v/>
      </c>
      <c r="M79" s="67" t="str">
        <f>IF(K79="","","cp")</f>
        <v/>
      </c>
      <c r="N79" s="38" t="str">
        <f>IF(H47="","",H47)</f>
        <v/>
      </c>
      <c r="O79" s="63" t="str">
        <f>IF(K79="","",""",""")</f>
        <v/>
      </c>
      <c r="P79" s="38" t="str">
        <f>IF(I47="","",I47)</f>
        <v/>
      </c>
      <c r="Q79" s="62" t="str">
        <f t="shared" si="8"/>
        <v>)],</v>
      </c>
      <c r="R79" s="17" t="str">
        <f>IF(J47="","",J47)</f>
        <v/>
      </c>
      <c r="S79" s="17" t="str">
        <f>IF(R79="","",""",""")</f>
        <v/>
      </c>
      <c r="T79" s="17" t="str">
        <f>IF(R79="","","cp")</f>
        <v/>
      </c>
      <c r="U79" s="17" t="str">
        <f>IF(K47="","",K47)</f>
        <v/>
      </c>
      <c r="V79" s="17" t="str">
        <f>IF(R79="","",""",""")</f>
        <v/>
      </c>
      <c r="W79" s="17" t="str">
        <f>IF(L47="","",L47)</f>
        <v/>
      </c>
      <c r="X79" s="17" t="str">
        <f>IF(R79="","",IF(K79="","",")],"))</f>
        <v/>
      </c>
    </row>
    <row r="80" spans="1:24" ht="24.75" outlineLevel="1" x14ac:dyDescent="0.4">
      <c r="A80" s="13">
        <f t="shared" si="6"/>
        <v>26</v>
      </c>
      <c r="B80" s="14" t="str">
        <f t="shared" si="3"/>
        <v>/* 26*/      [ac("Re", "cp1","m"), ac("Mi","cp28","")],</v>
      </c>
      <c r="C80" s="14"/>
      <c r="D80" s="53" t="s">
        <v>1229</v>
      </c>
      <c r="E80" s="37" t="str">
        <f t="shared" si="7"/>
        <v>Re</v>
      </c>
      <c r="F80" s="53" t="s">
        <v>1230</v>
      </c>
      <c r="G80" s="37">
        <f t="shared" si="4"/>
        <v>1</v>
      </c>
      <c r="H80" s="53" t="s">
        <v>1231</v>
      </c>
      <c r="I80" s="37" t="str">
        <f>IF(F48="","",F48)</f>
        <v>m</v>
      </c>
      <c r="J80" s="62" t="str">
        <f t="shared" si="9"/>
        <v>"), ac("</v>
      </c>
      <c r="K80" s="61" t="str">
        <f>IF(G48="","",G48)</f>
        <v>Mi</v>
      </c>
      <c r="L80" s="68" t="str">
        <f>IF(K80="","",""",""")</f>
        <v>","</v>
      </c>
      <c r="M80" s="69" t="str">
        <f>IF(K80="","","cp")</f>
        <v>cp</v>
      </c>
      <c r="N80" s="39">
        <f>IF(H48="","",H48)</f>
        <v>28</v>
      </c>
      <c r="O80" s="54" t="str">
        <f>IF(K80="","",""",""")</f>
        <v>","</v>
      </c>
      <c r="P80" s="39" t="str">
        <f>IF(I48="","",I48)</f>
        <v/>
      </c>
      <c r="Q80" s="62" t="str">
        <f t="shared" si="8"/>
        <v>")],</v>
      </c>
      <c r="R80" s="22" t="str">
        <f>IF(J48="","",J48)</f>
        <v/>
      </c>
      <c r="S80" s="22" t="str">
        <f>IF(R80="","",""",""")</f>
        <v/>
      </c>
      <c r="T80" s="22" t="str">
        <f>IF(R80="","","cp")</f>
        <v/>
      </c>
      <c r="U80" s="22" t="str">
        <f>IF(K48="","",K48)</f>
        <v/>
      </c>
      <c r="V80" s="22" t="str">
        <f>IF(R80="","",""",""")</f>
        <v/>
      </c>
      <c r="W80" s="22" t="str">
        <f>IF(L48="","",L48)</f>
        <v/>
      </c>
      <c r="X80" s="22" t="str">
        <f>IF(R80="","",IF(K80="","",")],"))</f>
        <v/>
      </c>
    </row>
    <row r="81" spans="1:24" ht="24.75" outlineLevel="1" x14ac:dyDescent="0.4">
      <c r="A81" s="13">
        <f t="shared" si="6"/>
        <v>27</v>
      </c>
      <c r="B81" s="14" t="str">
        <f t="shared" ref="B81" si="10">_xlfn.CONCAT("/* ",A81,"*/      ",D81:Q81)</f>
        <v>/* 27*/      [ac("Fa", "cp15",""), ac("Mi","cp30","")],</v>
      </c>
      <c r="C81" s="14"/>
      <c r="D81" s="52" t="s">
        <v>1229</v>
      </c>
      <c r="E81" s="34" t="str">
        <f t="shared" si="7"/>
        <v>Fa</v>
      </c>
      <c r="F81" s="52" t="s">
        <v>1230</v>
      </c>
      <c r="G81" s="34">
        <f t="shared" si="4"/>
        <v>15</v>
      </c>
      <c r="H81" s="52" t="s">
        <v>1231</v>
      </c>
      <c r="I81" s="34" t="str">
        <f>IF(F52="","",F52)</f>
        <v/>
      </c>
      <c r="J81" s="62" t="str">
        <f t="shared" si="9"/>
        <v>"), ac("</v>
      </c>
      <c r="K81" s="60" t="str">
        <f>IF(G49="","",G49)</f>
        <v>Mi</v>
      </c>
      <c r="L81" s="66" t="str">
        <f>IF(K81="","",""",""")</f>
        <v>","</v>
      </c>
      <c r="M81" s="67" t="str">
        <f>IF(K81="","","cp")</f>
        <v>cp</v>
      </c>
      <c r="N81" s="38">
        <f>IF(H49="","",H49)</f>
        <v>30</v>
      </c>
      <c r="O81" s="63" t="str">
        <f>IF(K81="","",""",""")</f>
        <v>","</v>
      </c>
      <c r="P81" s="38" t="str">
        <f>IF(I49="","",I49)</f>
        <v/>
      </c>
      <c r="Q81" s="62" t="str">
        <f t="shared" si="8"/>
        <v>")],</v>
      </c>
      <c r="R81" s="17" t="str">
        <f>IF(J49="","",J49)</f>
        <v/>
      </c>
      <c r="S81" s="17" t="str">
        <f>IF(R81="","",""",""")</f>
        <v/>
      </c>
      <c r="T81" s="17" t="str">
        <f>IF(R81="","","cp")</f>
        <v/>
      </c>
      <c r="U81" s="17" t="str">
        <f>IF(K49="","",K49)</f>
        <v/>
      </c>
      <c r="V81" s="17" t="str">
        <f>IF(R81="","",""",""")</f>
        <v/>
      </c>
      <c r="W81" s="17" t="str">
        <f>IF(L49="","",L49)</f>
        <v/>
      </c>
      <c r="X81" s="17" t="str">
        <f>IF(R81="","",IF(K81="","",")],"))</f>
        <v/>
      </c>
    </row>
    <row r="82" spans="1:24" x14ac:dyDescent="0.4">
      <c r="B82" s="14" t="s">
        <v>1238</v>
      </c>
    </row>
    <row r="83" spans="1:24" x14ac:dyDescent="0.4">
      <c r="B83" s="14" t="s">
        <v>1239</v>
      </c>
    </row>
    <row r="84" spans="1:24" x14ac:dyDescent="0.4">
      <c r="B84" s="14" t="s">
        <v>1240</v>
      </c>
    </row>
    <row r="85" spans="1:24" x14ac:dyDescent="0.4">
      <c r="D85" t="s">
        <v>1190</v>
      </c>
      <c r="E85" s="15" t="s">
        <v>1282</v>
      </c>
      <c r="F85" s="15" t="s">
        <v>1283</v>
      </c>
      <c r="G85" s="15" t="s">
        <v>1190</v>
      </c>
      <c r="H85" s="15" t="s">
        <v>1282</v>
      </c>
      <c r="I85" s="35" t="s">
        <v>1283</v>
      </c>
      <c r="N85"/>
      <c r="P85"/>
    </row>
    <row r="86" spans="1:24" ht="26.25" x14ac:dyDescent="0.4">
      <c r="A86" s="13">
        <v>1</v>
      </c>
      <c r="B86" s="14" t="str">
        <f>_xlfn.CONCAT("/* ",A86," */", "        ","""", C86,"""",",")</f>
        <v>/* 1 */        "HERMANOS, A NADIE DEMOS",</v>
      </c>
      <c r="C86" s="13" t="s">
        <v>1277</v>
      </c>
      <c r="D86" s="45" t="s">
        <v>1123</v>
      </c>
      <c r="E86" s="46">
        <v>1</v>
      </c>
      <c r="F86" s="47" t="s">
        <v>1232</v>
      </c>
      <c r="G86" s="43" t="s">
        <v>1178</v>
      </c>
      <c r="H86" s="40">
        <v>20</v>
      </c>
      <c r="I86" s="41"/>
      <c r="J86" s="45"/>
      <c r="K86" s="46"/>
      <c r="L86" s="47"/>
      <c r="N86"/>
      <c r="P86"/>
    </row>
    <row r="87" spans="1:24" ht="26.25" x14ac:dyDescent="0.4">
      <c r="A87" s="13">
        <f>+A86+1</f>
        <v>2</v>
      </c>
      <c r="B87" s="14" t="str">
        <f>_xlfn.CONCAT("/* ",A87," */", "        ","""", C87,"""",",")</f>
        <v>/* 2 */        "OCASIÓN DE TROPIEZO,",</v>
      </c>
      <c r="C87" s="13" t="s">
        <v>1278</v>
      </c>
      <c r="D87" s="48" t="s">
        <v>1178</v>
      </c>
      <c r="E87" s="50">
        <v>20</v>
      </c>
      <c r="F87" s="50" t="s">
        <v>1232</v>
      </c>
      <c r="G87" s="44"/>
      <c r="H87" s="42"/>
      <c r="I87" s="42"/>
      <c r="J87" s="48"/>
      <c r="K87" s="50"/>
      <c r="L87" s="50"/>
      <c r="N87"/>
      <c r="P87"/>
    </row>
    <row r="88" spans="1:24" ht="26.25" x14ac:dyDescent="0.4">
      <c r="A88" s="13">
        <f t="shared" ref="A88:A111" si="11">+A87+1</f>
        <v>3</v>
      </c>
      <c r="B88" s="14" t="str">
        <f>_xlfn.CONCAT("/* ",A88," */", "        ","""", C88,"""",",")</f>
        <v>/* 3 */        "HERMANOS, VIVAMOS ACEPTANDO",</v>
      </c>
      <c r="C88" s="13" t="s">
        <v>1279</v>
      </c>
      <c r="D88" s="45" t="s">
        <v>1117</v>
      </c>
      <c r="E88" s="46">
        <v>5</v>
      </c>
      <c r="F88" s="47"/>
      <c r="G88" s="43"/>
      <c r="H88" s="40"/>
      <c r="I88" s="41"/>
      <c r="J88" s="45"/>
      <c r="K88" s="46"/>
      <c r="L88" s="47"/>
      <c r="N88"/>
      <c r="P88"/>
    </row>
    <row r="89" spans="1:24" ht="26.25" x14ac:dyDescent="0.4">
      <c r="A89" s="13">
        <f t="shared" si="11"/>
        <v>4</v>
      </c>
      <c r="B89" s="14" t="str">
        <f t="shared" ref="B89:B111" si="12">_xlfn.CONCAT("/* ",A89," */", "        ","""", C89,"""",",")</f>
        <v>/* 4 */        "LAS TRIBULACIONES,",</v>
      </c>
      <c r="C89" s="33" t="s">
        <v>1280</v>
      </c>
      <c r="D89" s="48" t="s">
        <v>1123</v>
      </c>
      <c r="E89" s="50">
        <v>18</v>
      </c>
      <c r="F89" s="50" t="s">
        <v>1232</v>
      </c>
      <c r="G89" s="44"/>
      <c r="H89" s="42"/>
      <c r="I89" s="42"/>
      <c r="J89" s="48"/>
      <c r="K89" s="50"/>
      <c r="L89" s="50"/>
      <c r="N89"/>
      <c r="P89"/>
    </row>
    <row r="90" spans="1:24" ht="26.25" x14ac:dyDescent="0.4">
      <c r="A90" s="13">
        <f t="shared" si="11"/>
        <v>5</v>
      </c>
      <c r="B90" s="14" t="str">
        <f t="shared" si="12"/>
        <v>/* 5 */        "NECESIDADES, ANGUSTIAS Y FATIGAS.",</v>
      </c>
      <c r="C90" s="13" t="s">
        <v>1281</v>
      </c>
      <c r="D90" s="45" t="s">
        <v>1178</v>
      </c>
      <c r="E90" s="46">
        <v>1</v>
      </c>
      <c r="F90" s="47" t="s">
        <v>1232</v>
      </c>
      <c r="G90" s="43" t="s">
        <v>1117</v>
      </c>
      <c r="H90" s="40">
        <v>15</v>
      </c>
      <c r="I90" s="41"/>
      <c r="J90" s="45"/>
      <c r="K90" s="46"/>
      <c r="L90" s="47"/>
      <c r="N90"/>
      <c r="P90"/>
    </row>
    <row r="91" spans="1:24" ht="26.25" hidden="1" outlineLevel="1" x14ac:dyDescent="0.4">
      <c r="A91" s="13">
        <f t="shared" si="11"/>
        <v>6</v>
      </c>
      <c r="B91" s="14" t="str">
        <f t="shared" si="12"/>
        <v>/* 6 */        "",</v>
      </c>
      <c r="D91" s="48"/>
      <c r="E91" s="50"/>
      <c r="F91" s="50"/>
      <c r="G91" s="44"/>
      <c r="H91" s="42"/>
      <c r="I91" s="42"/>
      <c r="J91" s="48"/>
      <c r="K91" s="50"/>
      <c r="L91" s="50"/>
      <c r="N91"/>
    </row>
    <row r="92" spans="1:24" ht="26.25" hidden="1" outlineLevel="1" x14ac:dyDescent="0.4">
      <c r="A92" s="13">
        <f t="shared" si="11"/>
        <v>7</v>
      </c>
      <c r="B92" s="14" t="str">
        <f t="shared" si="12"/>
        <v>/* 7 */        "",</v>
      </c>
      <c r="D92" s="45"/>
      <c r="E92" s="46"/>
      <c r="F92" s="47"/>
      <c r="G92" s="43"/>
      <c r="H92" s="40"/>
      <c r="I92" s="41"/>
      <c r="J92" s="45"/>
      <c r="K92" s="46"/>
      <c r="L92" s="47"/>
      <c r="N92"/>
    </row>
    <row r="93" spans="1:24" ht="26.25" hidden="1" outlineLevel="1" x14ac:dyDescent="0.4">
      <c r="A93" s="13">
        <f t="shared" si="11"/>
        <v>8</v>
      </c>
      <c r="B93" s="14" t="str">
        <f t="shared" si="12"/>
        <v>/* 8 */        "",</v>
      </c>
      <c r="D93" s="48"/>
      <c r="E93" s="50"/>
      <c r="F93" s="50"/>
      <c r="G93" s="44"/>
      <c r="H93" s="42"/>
      <c r="I93" s="42"/>
      <c r="J93" s="48"/>
      <c r="K93" s="50"/>
      <c r="L93" s="50"/>
      <c r="N93"/>
    </row>
    <row r="94" spans="1:24" ht="26.25" hidden="1" outlineLevel="1" x14ac:dyDescent="0.4">
      <c r="A94" s="13">
        <f t="shared" si="11"/>
        <v>9</v>
      </c>
      <c r="B94" s="14" t="str">
        <f t="shared" si="12"/>
        <v>/* 9 */        "",</v>
      </c>
      <c r="D94" s="45"/>
      <c r="E94" s="46"/>
      <c r="F94" s="47"/>
      <c r="G94" s="43"/>
      <c r="H94" s="40"/>
      <c r="I94" s="41"/>
      <c r="J94" s="45"/>
      <c r="K94" s="46"/>
      <c r="L94" s="47"/>
      <c r="N94"/>
    </row>
    <row r="95" spans="1:24" ht="26.25" hidden="1" outlineLevel="1" x14ac:dyDescent="0.4">
      <c r="A95" s="13">
        <f t="shared" si="11"/>
        <v>10</v>
      </c>
      <c r="B95" s="14" t="str">
        <f t="shared" si="12"/>
        <v>/* 10 */        "",</v>
      </c>
      <c r="D95" s="48"/>
      <c r="E95" s="50"/>
      <c r="F95" s="50"/>
      <c r="G95" s="44"/>
      <c r="H95" s="42"/>
      <c r="I95" s="42"/>
      <c r="J95" s="48"/>
      <c r="K95" s="50"/>
      <c r="L95" s="50"/>
      <c r="N95"/>
    </row>
    <row r="96" spans="1:24" ht="26.25" hidden="1" outlineLevel="1" x14ac:dyDescent="0.4">
      <c r="A96" s="13">
        <f t="shared" si="11"/>
        <v>11</v>
      </c>
      <c r="B96" s="14" t="str">
        <f t="shared" si="12"/>
        <v>/* 11 */        "",</v>
      </c>
      <c r="D96" s="45"/>
      <c r="E96" s="46"/>
      <c r="F96" s="47"/>
      <c r="G96" s="43"/>
      <c r="H96" s="40"/>
      <c r="I96" s="41"/>
      <c r="J96" s="45"/>
      <c r="K96" s="46"/>
      <c r="L96" s="47"/>
      <c r="N96"/>
    </row>
    <row r="97" spans="1:17" ht="26.25" hidden="1" outlineLevel="1" x14ac:dyDescent="0.4">
      <c r="A97" s="13">
        <f t="shared" si="11"/>
        <v>12</v>
      </c>
      <c r="B97" s="14" t="str">
        <f t="shared" si="12"/>
        <v>/* 12 */        "",</v>
      </c>
      <c r="D97" s="48"/>
      <c r="E97" s="50"/>
      <c r="F97" s="50"/>
      <c r="G97" s="44"/>
      <c r="H97" s="42"/>
      <c r="I97" s="42"/>
      <c r="J97" s="48"/>
      <c r="K97" s="50"/>
      <c r="L97" s="50"/>
      <c r="N97"/>
    </row>
    <row r="98" spans="1:17" ht="26.25" hidden="1" outlineLevel="1" x14ac:dyDescent="0.4">
      <c r="A98" s="13">
        <f t="shared" si="11"/>
        <v>13</v>
      </c>
      <c r="B98" s="14" t="str">
        <f t="shared" si="12"/>
        <v>/* 13 */        "",</v>
      </c>
      <c r="D98" s="45"/>
      <c r="E98" s="46"/>
      <c r="F98" s="47"/>
      <c r="G98" s="43"/>
      <c r="H98" s="40"/>
      <c r="I98" s="41"/>
      <c r="J98" s="45"/>
      <c r="K98" s="46"/>
      <c r="L98" s="47"/>
      <c r="N98"/>
    </row>
    <row r="99" spans="1:17" ht="26.25" hidden="1" outlineLevel="1" x14ac:dyDescent="0.4">
      <c r="A99" s="13">
        <f t="shared" si="11"/>
        <v>14</v>
      </c>
      <c r="B99" s="14" t="str">
        <f t="shared" si="12"/>
        <v>/* 14 */        "",</v>
      </c>
      <c r="D99" s="48"/>
      <c r="E99" s="50"/>
      <c r="F99" s="50"/>
      <c r="G99" s="44"/>
      <c r="H99" s="42"/>
      <c r="I99" s="42"/>
      <c r="J99" s="48"/>
      <c r="K99" s="50"/>
      <c r="L99" s="50"/>
      <c r="N99"/>
    </row>
    <row r="100" spans="1:17" ht="26.25" hidden="1" outlineLevel="1" x14ac:dyDescent="0.4">
      <c r="A100" s="13">
        <f t="shared" si="11"/>
        <v>15</v>
      </c>
      <c r="B100" s="14" t="str">
        <f t="shared" si="12"/>
        <v>/* 15 */        "",</v>
      </c>
      <c r="D100" s="45"/>
      <c r="E100" s="46"/>
      <c r="F100" s="47"/>
      <c r="G100" s="43"/>
      <c r="H100" s="40"/>
      <c r="I100" s="41"/>
      <c r="J100" s="45"/>
      <c r="K100" s="46"/>
      <c r="L100" s="47"/>
      <c r="N100"/>
    </row>
    <row r="101" spans="1:17" ht="26.25" hidden="1" outlineLevel="1" x14ac:dyDescent="0.4">
      <c r="A101" s="13">
        <f t="shared" si="11"/>
        <v>16</v>
      </c>
      <c r="B101" s="14" t="str">
        <f t="shared" si="12"/>
        <v>/* 16 */        "",</v>
      </c>
      <c r="D101" s="48"/>
      <c r="E101" s="50"/>
      <c r="F101" s="50"/>
      <c r="G101" s="44"/>
      <c r="H101" s="42"/>
      <c r="I101" s="42"/>
      <c r="J101" s="48"/>
      <c r="K101" s="50"/>
      <c r="L101" s="50"/>
      <c r="N101"/>
    </row>
    <row r="102" spans="1:17" ht="26.25" hidden="1" outlineLevel="1" x14ac:dyDescent="0.4">
      <c r="A102" s="13">
        <f t="shared" si="11"/>
        <v>17</v>
      </c>
      <c r="B102" s="14" t="str">
        <f t="shared" si="12"/>
        <v>/* 17 */        "",</v>
      </c>
      <c r="D102" s="45"/>
      <c r="E102" s="46"/>
      <c r="F102" s="47"/>
      <c r="G102" s="43"/>
      <c r="H102" s="40"/>
      <c r="I102" s="41"/>
      <c r="J102" s="45"/>
      <c r="K102" s="46"/>
      <c r="L102" s="47"/>
      <c r="N102"/>
    </row>
    <row r="103" spans="1:17" ht="26.25" hidden="1" outlineLevel="1" x14ac:dyDescent="0.4">
      <c r="A103" s="13">
        <f t="shared" si="11"/>
        <v>18</v>
      </c>
      <c r="B103" s="14" t="str">
        <f t="shared" si="12"/>
        <v>/* 18 */        "",</v>
      </c>
      <c r="D103" s="48"/>
      <c r="E103" s="50"/>
      <c r="F103" s="50"/>
      <c r="G103" s="44"/>
      <c r="H103" s="42"/>
      <c r="I103" s="42"/>
      <c r="J103" s="48"/>
      <c r="K103" s="50"/>
      <c r="L103" s="50"/>
      <c r="N103"/>
    </row>
    <row r="104" spans="1:17" ht="26.25" hidden="1" outlineLevel="1" x14ac:dyDescent="0.4">
      <c r="A104" s="13">
        <f t="shared" si="11"/>
        <v>19</v>
      </c>
      <c r="B104" s="14" t="str">
        <f t="shared" si="12"/>
        <v>/* 19 */        "",</v>
      </c>
      <c r="D104" s="45"/>
      <c r="E104" s="46"/>
      <c r="F104" s="47"/>
      <c r="G104" s="43"/>
      <c r="H104" s="40"/>
      <c r="I104" s="41"/>
      <c r="J104" s="45"/>
      <c r="K104" s="46"/>
      <c r="L104" s="47"/>
      <c r="N104"/>
    </row>
    <row r="105" spans="1:17" ht="26.25" hidden="1" outlineLevel="1" x14ac:dyDescent="0.4">
      <c r="A105" s="13">
        <f t="shared" si="11"/>
        <v>20</v>
      </c>
      <c r="B105" s="14" t="str">
        <f t="shared" si="12"/>
        <v>/* 20 */        "",</v>
      </c>
      <c r="D105" s="48"/>
      <c r="E105" s="50"/>
      <c r="F105" s="50"/>
      <c r="G105" s="44"/>
      <c r="H105" s="42"/>
      <c r="I105" s="42"/>
      <c r="J105" s="48"/>
      <c r="K105" s="50"/>
      <c r="L105" s="50"/>
      <c r="N105"/>
    </row>
    <row r="106" spans="1:17" ht="26.25" hidden="1" outlineLevel="1" x14ac:dyDescent="0.4">
      <c r="A106" s="13">
        <f t="shared" si="11"/>
        <v>21</v>
      </c>
      <c r="B106" s="14" t="str">
        <f t="shared" si="12"/>
        <v>/* 21 */        "",</v>
      </c>
      <c r="D106" s="45"/>
      <c r="E106" s="46"/>
      <c r="F106" s="47"/>
      <c r="G106" s="43"/>
      <c r="H106" s="40"/>
      <c r="I106" s="41"/>
      <c r="J106" s="45"/>
      <c r="K106" s="46"/>
      <c r="L106" s="47"/>
      <c r="N106"/>
    </row>
    <row r="107" spans="1:17" ht="26.25" hidden="1" outlineLevel="1" x14ac:dyDescent="0.4">
      <c r="A107" s="13">
        <f t="shared" si="11"/>
        <v>22</v>
      </c>
      <c r="B107" s="14" t="str">
        <f t="shared" si="12"/>
        <v>/* 22 */        "",</v>
      </c>
      <c r="D107" s="48"/>
      <c r="E107" s="50"/>
      <c r="F107" s="50"/>
      <c r="G107" s="44"/>
      <c r="H107" s="42"/>
      <c r="I107" s="42"/>
      <c r="J107" s="48"/>
      <c r="K107" s="50"/>
      <c r="L107" s="50"/>
      <c r="N107"/>
    </row>
    <row r="108" spans="1:17" ht="26.25" hidden="1" outlineLevel="1" x14ac:dyDescent="0.4">
      <c r="A108" s="13">
        <f t="shared" si="11"/>
        <v>23</v>
      </c>
      <c r="B108" s="14" t="str">
        <f t="shared" si="12"/>
        <v>/* 23 */        "",</v>
      </c>
      <c r="D108" s="45"/>
      <c r="E108" s="46"/>
      <c r="F108" s="47"/>
      <c r="G108" s="43"/>
      <c r="H108" s="40"/>
      <c r="I108" s="41"/>
      <c r="J108" s="45"/>
      <c r="K108" s="46"/>
      <c r="L108" s="47"/>
      <c r="N108"/>
    </row>
    <row r="109" spans="1:17" ht="26.25" hidden="1" outlineLevel="1" x14ac:dyDescent="0.4">
      <c r="A109" s="13">
        <f t="shared" si="11"/>
        <v>24</v>
      </c>
      <c r="B109" s="14" t="str">
        <f t="shared" si="12"/>
        <v>/* 24 */        "",</v>
      </c>
      <c r="D109" s="48"/>
      <c r="E109" s="50"/>
      <c r="F109" s="50"/>
      <c r="G109" s="44"/>
      <c r="H109" s="42"/>
      <c r="I109" s="42"/>
      <c r="J109" s="48"/>
      <c r="K109" s="50"/>
      <c r="L109" s="50"/>
      <c r="N109"/>
    </row>
    <row r="110" spans="1:17" ht="26.25" hidden="1" outlineLevel="1" x14ac:dyDescent="0.4">
      <c r="A110" s="13">
        <f t="shared" si="11"/>
        <v>25</v>
      </c>
      <c r="B110" s="14" t="str">
        <f t="shared" si="12"/>
        <v>/* 25 */        "",</v>
      </c>
      <c r="D110" s="45"/>
      <c r="E110" s="46"/>
      <c r="F110" s="47"/>
      <c r="G110" s="43"/>
      <c r="H110" s="40"/>
      <c r="I110" s="41"/>
      <c r="J110" s="45"/>
      <c r="K110" s="46"/>
      <c r="L110" s="47"/>
      <c r="N110"/>
    </row>
    <row r="111" spans="1:17" ht="26.25" hidden="1" outlineLevel="1" x14ac:dyDescent="0.4">
      <c r="A111" s="13">
        <f t="shared" si="11"/>
        <v>26</v>
      </c>
      <c r="B111" s="14" t="str">
        <f t="shared" si="12"/>
        <v>/* 26 */        "",</v>
      </c>
      <c r="D111" s="48"/>
      <c r="E111" s="50"/>
      <c r="F111" s="50"/>
      <c r="G111" s="44"/>
      <c r="H111" s="42"/>
      <c r="I111" s="42"/>
      <c r="J111" s="48"/>
      <c r="K111" s="50"/>
      <c r="L111" s="50"/>
      <c r="N111"/>
    </row>
    <row r="112" spans="1:17" ht="36.75" collapsed="1" x14ac:dyDescent="0.4">
      <c r="B112" s="14" t="s">
        <v>1238</v>
      </c>
      <c r="J112" s="35"/>
      <c r="K112" s="35"/>
      <c r="L112" s="35"/>
      <c r="N112" s="35"/>
      <c r="O112" s="64"/>
      <c r="Q112" s="56"/>
    </row>
    <row r="113" spans="1:27" ht="36.75" x14ac:dyDescent="0.4">
      <c r="Q113" s="56"/>
    </row>
    <row r="114" spans="1:27" x14ac:dyDescent="0.4">
      <c r="B114" s="14" t="s">
        <v>1246</v>
      </c>
      <c r="E114" t="s">
        <v>1247</v>
      </c>
      <c r="F114" t="s">
        <v>1248</v>
      </c>
      <c r="G114" t="s">
        <v>152</v>
      </c>
      <c r="H114"/>
      <c r="I114" s="36" t="s">
        <v>1232</v>
      </c>
      <c r="K114" t="s">
        <v>1247</v>
      </c>
      <c r="M114" s="55" t="s">
        <v>1248</v>
      </c>
      <c r="N114" t="s">
        <v>152</v>
      </c>
      <c r="P114" s="35" t="s">
        <v>1232</v>
      </c>
      <c r="R114" t="s">
        <v>1247</v>
      </c>
      <c r="T114" t="s">
        <v>1248</v>
      </c>
      <c r="U114" t="s">
        <v>152</v>
      </c>
      <c r="W114" t="s">
        <v>1232</v>
      </c>
    </row>
    <row r="115" spans="1:27" ht="24.75" x14ac:dyDescent="0.4">
      <c r="A115" s="13">
        <v>1</v>
      </c>
      <c r="B115" s="14" t="str">
        <f>_xlfn.CONCAT("/* ",A115,"*/      ",D115:X115)</f>
        <v>/* 1*/      [ac("La", "cp1","m"), ac("Re","cp20","")],</v>
      </c>
      <c r="C115" s="14"/>
      <c r="D115" s="57" t="s">
        <v>1229</v>
      </c>
      <c r="E115" s="51" t="str">
        <f>IF(D86="","",D86)</f>
        <v>La</v>
      </c>
      <c r="F115" s="57" t="s">
        <v>1230</v>
      </c>
      <c r="G115" s="34">
        <f>IF(E86="","",E86)</f>
        <v>1</v>
      </c>
      <c r="H115" s="57" t="s">
        <v>1231</v>
      </c>
      <c r="I115" s="34" t="str">
        <f>IF(F86="","",F86)</f>
        <v>m</v>
      </c>
      <c r="J115" s="62" t="str">
        <f t="shared" ref="J115:J123" si="13">IF(K115="","""","""), ac(""")</f>
        <v>"), ac("</v>
      </c>
      <c r="K115" s="60" t="str">
        <f>IF(G86="","",G86)</f>
        <v>Re</v>
      </c>
      <c r="L115" s="66" t="str">
        <f>IF(K115="","",""",""")</f>
        <v>","</v>
      </c>
      <c r="M115" s="67" t="str">
        <f>IF(K115="","","cp")</f>
        <v>cp</v>
      </c>
      <c r="N115" s="38">
        <f>IF(H86="","",H86)</f>
        <v>20</v>
      </c>
      <c r="O115" s="67" t="str">
        <f>IF(K115="","",""",""")</f>
        <v>","</v>
      </c>
      <c r="P115" s="38" t="str">
        <f>IF(I86="","",I86)</f>
        <v/>
      </c>
      <c r="Q115" s="62" t="str">
        <f>IF(R115="",IF(K115="",")],",""")],"),"), ac(")</f>
        <v>")],</v>
      </c>
      <c r="R115" s="51" t="str">
        <f>IF(J86="","",J86)</f>
        <v/>
      </c>
      <c r="S115" s="57" t="str">
        <f>IF(R115="","",""",""")</f>
        <v/>
      </c>
      <c r="T115" s="57" t="str">
        <f>IF(R115="","","cp")</f>
        <v/>
      </c>
      <c r="U115" s="34" t="str">
        <f>IF(K86="","",K86)</f>
        <v/>
      </c>
      <c r="V115" s="57" t="str">
        <f>IF(R115="","",""",""")</f>
        <v/>
      </c>
      <c r="W115" s="34" t="str">
        <f>IF(L86="","",L86)</f>
        <v/>
      </c>
      <c r="X115" s="57" t="str">
        <f>IF(R115="","",IF(K115="","",")],"))</f>
        <v/>
      </c>
      <c r="AA115" s="9"/>
    </row>
    <row r="116" spans="1:27" ht="24.75" x14ac:dyDescent="0.4">
      <c r="A116" s="13">
        <f>+A115+1</f>
        <v>2</v>
      </c>
      <c r="B116" s="14" t="str">
        <f t="shared" ref="B116:B140" si="14">_xlfn.CONCAT("/* ",A116,"*/      ",D116:X116)</f>
        <v>/* 2*/      [ac("Re", "cp20","m")],</v>
      </c>
      <c r="C116" s="14"/>
      <c r="D116" s="58" t="s">
        <v>1229</v>
      </c>
      <c r="E116" s="59" t="str">
        <f>IF(D87="","",D87)</f>
        <v>Re</v>
      </c>
      <c r="F116" s="58" t="s">
        <v>1230</v>
      </c>
      <c r="G116" s="37">
        <f t="shared" ref="G116:G119" si="15">IF(E87="","",E87)</f>
        <v>20</v>
      </c>
      <c r="H116" s="58" t="s">
        <v>1231</v>
      </c>
      <c r="I116" s="37" t="str">
        <f t="shared" ref="I116:I119" si="16">IF(F87="","",F87)</f>
        <v>m</v>
      </c>
      <c r="J116" s="62" t="str">
        <f t="shared" si="13"/>
        <v>"</v>
      </c>
      <c r="K116" s="61" t="str">
        <f>IF(G87="","",G87)</f>
        <v/>
      </c>
      <c r="L116" s="68" t="str">
        <f>IF(K116="","",""",""")</f>
        <v/>
      </c>
      <c r="M116" s="69" t="str">
        <f>IF(K116="","","cp")</f>
        <v/>
      </c>
      <c r="N116" s="39" t="str">
        <f>IF(H87="","",H87)</f>
        <v/>
      </c>
      <c r="O116" s="69" t="str">
        <f>IF(K116="","",""",""")</f>
        <v/>
      </c>
      <c r="P116" s="39" t="str">
        <f>IF(I87="","",I87)</f>
        <v/>
      </c>
      <c r="Q116" s="62" t="str">
        <f t="shared" ref="Q116:Q140" si="17">IF(R116="",IF(K116="",")],",""")],"),"), ac(")</f>
        <v>)],</v>
      </c>
      <c r="R116" s="59" t="str">
        <f>IF(J87="","",J87)</f>
        <v/>
      </c>
      <c r="S116" s="58" t="str">
        <f>IF(R116="","",""",""")</f>
        <v/>
      </c>
      <c r="T116" s="58" t="str">
        <f>IF(R116="","","cp")</f>
        <v/>
      </c>
      <c r="U116" s="37" t="str">
        <f>IF(K87="","",K87)</f>
        <v/>
      </c>
      <c r="V116" s="58" t="str">
        <f>IF(R116="","",""",""")</f>
        <v/>
      </c>
      <c r="W116" s="37" t="str">
        <f>IF(L87="","",L87)</f>
        <v/>
      </c>
      <c r="X116" s="58" t="str">
        <f>IF(R116="","",IF(K116="","",")],"))</f>
        <v/>
      </c>
    </row>
    <row r="117" spans="1:27" ht="24.75" x14ac:dyDescent="0.4">
      <c r="A117" s="13">
        <f t="shared" ref="A117:A140" si="18">+A116+1</f>
        <v>3</v>
      </c>
      <c r="B117" s="14" t="str">
        <f t="shared" si="14"/>
        <v>/* 3*/      [ac("Mi", "cp5","")],</v>
      </c>
      <c r="C117" s="14"/>
      <c r="D117" s="57" t="s">
        <v>1229</v>
      </c>
      <c r="E117" s="51" t="str">
        <f>IF(D88="","",D88)</f>
        <v>Mi</v>
      </c>
      <c r="F117" s="57" t="s">
        <v>1230</v>
      </c>
      <c r="G117" s="34">
        <f>IF(E88="","",E88)</f>
        <v>5</v>
      </c>
      <c r="H117" s="57" t="s">
        <v>1231</v>
      </c>
      <c r="I117" s="34" t="str">
        <f>IF(F88="","",F88)</f>
        <v/>
      </c>
      <c r="J117" s="62" t="str">
        <f t="shared" ref="J117:J142" si="19">IF(K117="","""","""), ac(""")</f>
        <v>"</v>
      </c>
      <c r="K117" s="60" t="str">
        <f>IF(G88="","",G88)</f>
        <v/>
      </c>
      <c r="L117" s="66" t="str">
        <f>IF(K117="","",""",""")</f>
        <v/>
      </c>
      <c r="M117" s="67" t="str">
        <f>IF(K117="","","cp")</f>
        <v/>
      </c>
      <c r="N117" s="38" t="str">
        <f>IF(H88="","",H88)</f>
        <v/>
      </c>
      <c r="O117" s="67" t="str">
        <f>IF(K117="","",""",""")</f>
        <v/>
      </c>
      <c r="P117" s="38" t="str">
        <f>IF(I88="","",I88)</f>
        <v/>
      </c>
      <c r="Q117" s="62" t="str">
        <f t="shared" si="17"/>
        <v>)],</v>
      </c>
      <c r="R117" s="51" t="str">
        <f>IF(J88="","",J88)</f>
        <v/>
      </c>
      <c r="S117" s="57" t="str">
        <f>IF(R117="","",""",""")</f>
        <v/>
      </c>
      <c r="T117" s="57" t="str">
        <f>IF(R117="","","cp")</f>
        <v/>
      </c>
      <c r="U117" s="34" t="str">
        <f>IF(K88="","",K88)</f>
        <v/>
      </c>
      <c r="V117" s="57" t="str">
        <f>IF(R117="","",""",""")</f>
        <v/>
      </c>
      <c r="W117" s="34" t="str">
        <f>IF(L88="","",L88)</f>
        <v/>
      </c>
      <c r="X117" s="57" t="str">
        <f>IF(R117="","",IF(K117="","",")],"))</f>
        <v/>
      </c>
    </row>
    <row r="118" spans="1:27" ht="24.75" x14ac:dyDescent="0.4">
      <c r="A118" s="13">
        <f t="shared" si="18"/>
        <v>4</v>
      </c>
      <c r="B118" s="14" t="str">
        <f t="shared" si="14"/>
        <v>/* 4*/      [ac("La", "cp18","m")],</v>
      </c>
      <c r="C118" s="14"/>
      <c r="D118" s="58" t="s">
        <v>1229</v>
      </c>
      <c r="E118" s="59" t="str">
        <f>IF(D89="","",D89)</f>
        <v>La</v>
      </c>
      <c r="F118" s="58" t="s">
        <v>1230</v>
      </c>
      <c r="G118" s="37">
        <f t="shared" ref="G118" si="20">IF(E89="","",E89)</f>
        <v>18</v>
      </c>
      <c r="H118" s="58" t="s">
        <v>1231</v>
      </c>
      <c r="I118" s="37" t="str">
        <f t="shared" ref="I118" si="21">IF(F89="","",F89)</f>
        <v>m</v>
      </c>
      <c r="J118" s="62" t="str">
        <f t="shared" si="19"/>
        <v>"</v>
      </c>
      <c r="K118" s="61" t="str">
        <f>IF(G89="","",G89)</f>
        <v/>
      </c>
      <c r="L118" s="68" t="str">
        <f>IF(K118="","",""",""")</f>
        <v/>
      </c>
      <c r="M118" s="69" t="str">
        <f>IF(K118="","","cp")</f>
        <v/>
      </c>
      <c r="N118" s="39" t="str">
        <f>IF(H89="","",H89)</f>
        <v/>
      </c>
      <c r="O118" s="69" t="str">
        <f>IF(K118="","",""",""")</f>
        <v/>
      </c>
      <c r="P118" s="39" t="str">
        <f>IF(I89="","",I89)</f>
        <v/>
      </c>
      <c r="Q118" s="62" t="str">
        <f t="shared" si="17"/>
        <v>)],</v>
      </c>
      <c r="R118" s="59" t="str">
        <f>IF(J89="","",J89)</f>
        <v/>
      </c>
      <c r="S118" s="58" t="str">
        <f>IF(R118="","",""",""")</f>
        <v/>
      </c>
      <c r="T118" s="58" t="str">
        <f>IF(R118="","","cp")</f>
        <v/>
      </c>
      <c r="U118" s="37" t="str">
        <f>IF(K89="","",K89)</f>
        <v/>
      </c>
      <c r="V118" s="58" t="str">
        <f>IF(R118="","",""",""")</f>
        <v/>
      </c>
      <c r="W118" s="37" t="str">
        <f>IF(L89="","",L89)</f>
        <v/>
      </c>
      <c r="X118" s="58" t="str">
        <f>IF(R118="","",IF(K118="","",")],"))</f>
        <v/>
      </c>
    </row>
    <row r="119" spans="1:27" ht="24.75" x14ac:dyDescent="0.4">
      <c r="A119" s="13">
        <f t="shared" si="18"/>
        <v>5</v>
      </c>
      <c r="B119" s="14" t="str">
        <f t="shared" si="14"/>
        <v>/* 5*/      [ac("Re", "cp1","m"), ac("Mi","cp15","")],</v>
      </c>
      <c r="C119" s="14"/>
      <c r="D119" s="57" t="s">
        <v>1229</v>
      </c>
      <c r="E119" s="51" t="str">
        <f>IF(D90="","",D90)</f>
        <v>Re</v>
      </c>
      <c r="F119" s="57" t="s">
        <v>1230</v>
      </c>
      <c r="G119" s="34">
        <f>IF(E90="","",E90)</f>
        <v>1</v>
      </c>
      <c r="H119" s="57" t="s">
        <v>1231</v>
      </c>
      <c r="I119" s="34" t="str">
        <f>IF(F90="","",F90)</f>
        <v>m</v>
      </c>
      <c r="J119" s="62" t="str">
        <f t="shared" si="19"/>
        <v>"), ac("</v>
      </c>
      <c r="K119" s="60" t="str">
        <f>IF(G90="","",G90)</f>
        <v>Mi</v>
      </c>
      <c r="L119" s="66" t="str">
        <f>IF(K119="","",""",""")</f>
        <v>","</v>
      </c>
      <c r="M119" s="67" t="str">
        <f>IF(K119="","","cp")</f>
        <v>cp</v>
      </c>
      <c r="N119" s="38">
        <f>IF(H90="","",H90)</f>
        <v>15</v>
      </c>
      <c r="O119" s="67" t="str">
        <f>IF(K119="","",""",""")</f>
        <v>","</v>
      </c>
      <c r="P119" s="38" t="str">
        <f>IF(I90="","",I90)</f>
        <v/>
      </c>
      <c r="Q119" s="62" t="str">
        <f t="shared" si="17"/>
        <v>")],</v>
      </c>
      <c r="R119" s="51" t="str">
        <f>IF(J90="","",J90)</f>
        <v/>
      </c>
      <c r="S119" s="57" t="str">
        <f>IF(R119="","",""",""")</f>
        <v/>
      </c>
      <c r="T119" s="57" t="str">
        <f>IF(R119="","","cp")</f>
        <v/>
      </c>
      <c r="U119" s="34" t="str">
        <f>IF(K90="","",K90)</f>
        <v/>
      </c>
      <c r="V119" s="57" t="str">
        <f>IF(R119="","",""",""")</f>
        <v/>
      </c>
      <c r="W119" s="34" t="str">
        <f>IF(L90="","",L90)</f>
        <v/>
      </c>
      <c r="X119" s="57" t="str">
        <f>IF(R119="","",IF(K119="","",")],"))</f>
        <v/>
      </c>
    </row>
    <row r="120" spans="1:27" ht="24.75" hidden="1" outlineLevel="1" x14ac:dyDescent="0.4">
      <c r="A120" s="13">
        <f t="shared" si="18"/>
        <v>6</v>
      </c>
      <c r="B120" s="14" t="str">
        <f t="shared" si="14"/>
        <v>/* 6*/      [ac("", "cp","")],</v>
      </c>
      <c r="C120" s="14"/>
      <c r="D120" s="58" t="s">
        <v>1229</v>
      </c>
      <c r="E120" s="59" t="str">
        <f>IF(D91="","",D91)</f>
        <v/>
      </c>
      <c r="F120" s="58" t="s">
        <v>1230</v>
      </c>
      <c r="G120" s="37" t="str">
        <f t="shared" ref="G120" si="22">IF(E91="","",E91)</f>
        <v/>
      </c>
      <c r="H120" s="58" t="s">
        <v>1231</v>
      </c>
      <c r="I120" s="37" t="str">
        <f t="shared" ref="I120" si="23">IF(F91="","",F91)</f>
        <v/>
      </c>
      <c r="J120" s="62" t="str">
        <f t="shared" si="19"/>
        <v>"</v>
      </c>
      <c r="K120" s="61" t="str">
        <f>IF(G91="","",G91)</f>
        <v/>
      </c>
      <c r="L120" s="68" t="str">
        <f>IF(K120="","",""",""")</f>
        <v/>
      </c>
      <c r="M120" s="69" t="str">
        <f>IF(K120="","","cp")</f>
        <v/>
      </c>
      <c r="N120" s="39" t="str">
        <f>IF(H91="","",H91)</f>
        <v/>
      </c>
      <c r="O120" s="69" t="str">
        <f>IF(K120="","",""",""")</f>
        <v/>
      </c>
      <c r="P120" s="39" t="str">
        <f>IF(I91="","",I91)</f>
        <v/>
      </c>
      <c r="Q120" s="62" t="str">
        <f t="shared" si="17"/>
        <v>)],</v>
      </c>
      <c r="R120" s="59" t="str">
        <f>IF(J91="","",J91)</f>
        <v/>
      </c>
      <c r="S120" s="58" t="str">
        <f>IF(R120="","",""",""")</f>
        <v/>
      </c>
      <c r="T120" s="58" t="str">
        <f>IF(R120="","","cp")</f>
        <v/>
      </c>
      <c r="U120" s="37" t="str">
        <f>IF(K91="","",K91)</f>
        <v/>
      </c>
      <c r="V120" s="58" t="str">
        <f>IF(R120="","",""",""")</f>
        <v/>
      </c>
      <c r="W120" s="37" t="str">
        <f>IF(L91="","",L91)</f>
        <v/>
      </c>
      <c r="X120" s="58" t="str">
        <f>IF(R120="","",IF(K120="","",")],"))</f>
        <v/>
      </c>
    </row>
    <row r="121" spans="1:27" ht="24.75" hidden="1" outlineLevel="1" x14ac:dyDescent="0.4">
      <c r="A121" s="13">
        <f t="shared" si="18"/>
        <v>7</v>
      </c>
      <c r="B121" s="14" t="str">
        <f t="shared" si="14"/>
        <v>/* 7*/      [ac("", "cp","")],</v>
      </c>
      <c r="C121" s="14"/>
      <c r="D121" s="57" t="s">
        <v>1229</v>
      </c>
      <c r="E121" s="51" t="str">
        <f>IF(D92="","",D92)</f>
        <v/>
      </c>
      <c r="F121" s="57" t="s">
        <v>1230</v>
      </c>
      <c r="G121" s="34" t="str">
        <f>IF(E92="","",E92)</f>
        <v/>
      </c>
      <c r="H121" s="57" t="s">
        <v>1231</v>
      </c>
      <c r="I121" s="34" t="str">
        <f>IF(F92="","",F92)</f>
        <v/>
      </c>
      <c r="J121" s="62" t="str">
        <f t="shared" si="19"/>
        <v>"</v>
      </c>
      <c r="K121" s="60" t="str">
        <f>IF(G92="","",G92)</f>
        <v/>
      </c>
      <c r="L121" s="66" t="str">
        <f>IF(K121="","",""",""")</f>
        <v/>
      </c>
      <c r="M121" s="67" t="str">
        <f>IF(K121="","","cp")</f>
        <v/>
      </c>
      <c r="N121" s="38" t="str">
        <f>IF(H92="","",H92)</f>
        <v/>
      </c>
      <c r="O121" s="67" t="str">
        <f>IF(K121="","",""",""")</f>
        <v/>
      </c>
      <c r="P121" s="38" t="str">
        <f>IF(I92="","",I92)</f>
        <v/>
      </c>
      <c r="Q121" s="62" t="str">
        <f t="shared" si="17"/>
        <v>)],</v>
      </c>
      <c r="R121" s="51" t="str">
        <f>IF(J92="","",J92)</f>
        <v/>
      </c>
      <c r="S121" s="57" t="str">
        <f>IF(R121="","",""",""")</f>
        <v/>
      </c>
      <c r="T121" s="57" t="str">
        <f>IF(R121="","","cp")</f>
        <v/>
      </c>
      <c r="U121" s="34" t="str">
        <f>IF(K92="","",K92)</f>
        <v/>
      </c>
      <c r="V121" s="57" t="str">
        <f>IF(R121="","",""",""")</f>
        <v/>
      </c>
      <c r="W121" s="34" t="str">
        <f>IF(L92="","",L92)</f>
        <v/>
      </c>
      <c r="X121" s="57" t="str">
        <f>IF(R121="","",IF(K121="","",")],"))</f>
        <v/>
      </c>
    </row>
    <row r="122" spans="1:27" ht="24.75" hidden="1" outlineLevel="1" x14ac:dyDescent="0.4">
      <c r="A122" s="13">
        <f t="shared" si="18"/>
        <v>8</v>
      </c>
      <c r="B122" s="14" t="str">
        <f t="shared" si="14"/>
        <v>/* 8*/      [ac("", "cp","")],</v>
      </c>
      <c r="C122" s="14"/>
      <c r="D122" s="58" t="s">
        <v>1229</v>
      </c>
      <c r="E122" s="59" t="str">
        <f>IF(D93="","",D93)</f>
        <v/>
      </c>
      <c r="F122" s="58" t="s">
        <v>1230</v>
      </c>
      <c r="G122" s="37" t="str">
        <f t="shared" ref="G122" si="24">IF(E93="","",E93)</f>
        <v/>
      </c>
      <c r="H122" s="58" t="s">
        <v>1231</v>
      </c>
      <c r="I122" s="37" t="str">
        <f t="shared" ref="I122" si="25">IF(F93="","",F93)</f>
        <v/>
      </c>
      <c r="J122" s="62" t="str">
        <f t="shared" si="19"/>
        <v>"</v>
      </c>
      <c r="K122" s="61" t="str">
        <f>IF(G93="","",G93)</f>
        <v/>
      </c>
      <c r="L122" s="68" t="str">
        <f>IF(K122="","",""",""")</f>
        <v/>
      </c>
      <c r="M122" s="69" t="str">
        <f>IF(K122="","","cp")</f>
        <v/>
      </c>
      <c r="N122" s="39" t="str">
        <f>IF(H93="","",H93)</f>
        <v/>
      </c>
      <c r="O122" s="69" t="str">
        <f>IF(K122="","",""",""")</f>
        <v/>
      </c>
      <c r="P122" s="39" t="str">
        <f>IF(I93="","",I93)</f>
        <v/>
      </c>
      <c r="Q122" s="62" t="str">
        <f t="shared" si="17"/>
        <v>)],</v>
      </c>
      <c r="R122" s="59" t="str">
        <f>IF(J93="","",J93)</f>
        <v/>
      </c>
      <c r="S122" s="58" t="str">
        <f>IF(R122="","",""",""")</f>
        <v/>
      </c>
      <c r="T122" s="58" t="str">
        <f>IF(R122="","","cp")</f>
        <v/>
      </c>
      <c r="U122" s="37" t="str">
        <f>IF(K93="","",K93)</f>
        <v/>
      </c>
      <c r="V122" s="58" t="str">
        <f>IF(R122="","",""",""")</f>
        <v/>
      </c>
      <c r="W122" s="37" t="str">
        <f>IF(L93="","",L93)</f>
        <v/>
      </c>
      <c r="X122" s="58" t="str">
        <f>IF(R122="","",IF(K122="","",")],"))</f>
        <v/>
      </c>
    </row>
    <row r="123" spans="1:27" ht="24.75" hidden="1" outlineLevel="1" x14ac:dyDescent="0.4">
      <c r="A123" s="13">
        <f t="shared" si="18"/>
        <v>9</v>
      </c>
      <c r="B123" s="14" t="str">
        <f t="shared" si="14"/>
        <v>/* 9*/      [ac("", "cp","")],</v>
      </c>
      <c r="C123" s="14"/>
      <c r="D123" s="57" t="s">
        <v>1229</v>
      </c>
      <c r="E123" s="51" t="str">
        <f>IF(D94="","",D94)</f>
        <v/>
      </c>
      <c r="F123" s="57" t="s">
        <v>1230</v>
      </c>
      <c r="G123" s="34" t="str">
        <f>IF(E94="","",E94)</f>
        <v/>
      </c>
      <c r="H123" s="57" t="s">
        <v>1231</v>
      </c>
      <c r="I123" s="34" t="str">
        <f>IF(F94="","",F94)</f>
        <v/>
      </c>
      <c r="J123" s="62" t="str">
        <f t="shared" si="19"/>
        <v>"</v>
      </c>
      <c r="K123" s="60" t="str">
        <f>IF(G94="","",G94)</f>
        <v/>
      </c>
      <c r="L123" s="66" t="str">
        <f>IF(K123="","",""",""")</f>
        <v/>
      </c>
      <c r="M123" s="67" t="str">
        <f>IF(K123="","","cp")</f>
        <v/>
      </c>
      <c r="N123" s="38" t="str">
        <f>IF(H94="","",H94)</f>
        <v/>
      </c>
      <c r="O123" s="67" t="str">
        <f>IF(K123="","",""",""")</f>
        <v/>
      </c>
      <c r="P123" s="38" t="str">
        <f>IF(I94="","",I94)</f>
        <v/>
      </c>
      <c r="Q123" s="62" t="str">
        <f t="shared" si="17"/>
        <v>)],</v>
      </c>
      <c r="R123" s="51" t="str">
        <f>IF(J94="","",J94)</f>
        <v/>
      </c>
      <c r="S123" s="57" t="str">
        <f>IF(R123="","",""",""")</f>
        <v/>
      </c>
      <c r="T123" s="57" t="str">
        <f>IF(R123="","","cp")</f>
        <v/>
      </c>
      <c r="U123" s="34" t="str">
        <f>IF(K94="","",K94)</f>
        <v/>
      </c>
      <c r="V123" s="57" t="str">
        <f>IF(R123="","",""",""")</f>
        <v/>
      </c>
      <c r="W123" s="34" t="str">
        <f>IF(L94="","",L94)</f>
        <v/>
      </c>
      <c r="X123" s="57" t="str">
        <f>IF(R123="","",IF(K123="","",")],"))</f>
        <v/>
      </c>
    </row>
    <row r="124" spans="1:27" ht="24.75" hidden="1" outlineLevel="1" x14ac:dyDescent="0.4">
      <c r="A124" s="13">
        <f t="shared" si="18"/>
        <v>10</v>
      </c>
      <c r="B124" s="14" t="str">
        <f t="shared" si="14"/>
        <v>/* 10*/      [ac("", "cp","")],</v>
      </c>
      <c r="C124" s="14"/>
      <c r="D124" s="58" t="s">
        <v>1229</v>
      </c>
      <c r="E124" s="59" t="str">
        <f>IF(D95="","",D95)</f>
        <v/>
      </c>
      <c r="F124" s="58" t="s">
        <v>1230</v>
      </c>
      <c r="G124" s="37" t="str">
        <f t="shared" ref="G124" si="26">IF(E95="","",E95)</f>
        <v/>
      </c>
      <c r="H124" s="58" t="s">
        <v>1231</v>
      </c>
      <c r="I124" s="37" t="str">
        <f t="shared" ref="I124" si="27">IF(F95="","",F95)</f>
        <v/>
      </c>
      <c r="J124" s="62" t="str">
        <f t="shared" si="19"/>
        <v>"</v>
      </c>
      <c r="K124" s="61" t="str">
        <f>IF(G95="","",G95)</f>
        <v/>
      </c>
      <c r="L124" s="68" t="str">
        <f>IF(K124="","",""",""")</f>
        <v/>
      </c>
      <c r="M124" s="69" t="str">
        <f>IF(K124="","","cp")</f>
        <v/>
      </c>
      <c r="N124" s="39" t="str">
        <f>IF(H95="","",H95)</f>
        <v/>
      </c>
      <c r="O124" s="69" t="str">
        <f>IF(K124="","",""",""")</f>
        <v/>
      </c>
      <c r="P124" s="39" t="str">
        <f>IF(I95="","",I95)</f>
        <v/>
      </c>
      <c r="Q124" s="62" t="str">
        <f t="shared" si="17"/>
        <v>)],</v>
      </c>
      <c r="R124" s="59" t="str">
        <f>IF(J95="","",J95)</f>
        <v/>
      </c>
      <c r="S124" s="58" t="str">
        <f>IF(R124="","",""",""")</f>
        <v/>
      </c>
      <c r="T124" s="58" t="str">
        <f>IF(R124="","","cp")</f>
        <v/>
      </c>
      <c r="U124" s="37" t="str">
        <f>IF(K95="","",K95)</f>
        <v/>
      </c>
      <c r="V124" s="58" t="str">
        <f>IF(R124="","",""",""")</f>
        <v/>
      </c>
      <c r="W124" s="37" t="str">
        <f>IF(L95="","",L95)</f>
        <v/>
      </c>
      <c r="X124" s="58" t="str">
        <f>IF(R124="","",IF(K124="","",")],"))</f>
        <v/>
      </c>
    </row>
    <row r="125" spans="1:27" ht="24.75" hidden="1" outlineLevel="1" x14ac:dyDescent="0.4">
      <c r="A125" s="13">
        <f t="shared" si="18"/>
        <v>11</v>
      </c>
      <c r="B125" s="14" t="str">
        <f t="shared" si="14"/>
        <v>/* 11*/      [ac("", "cp","")],</v>
      </c>
      <c r="C125" s="14"/>
      <c r="D125" s="57" t="s">
        <v>1229</v>
      </c>
      <c r="E125" s="51" t="str">
        <f>IF(D96="","",D96)</f>
        <v/>
      </c>
      <c r="F125" s="57" t="s">
        <v>1230</v>
      </c>
      <c r="G125" s="34" t="str">
        <f>IF(E96="","",E96)</f>
        <v/>
      </c>
      <c r="H125" s="57" t="s">
        <v>1231</v>
      </c>
      <c r="I125" s="34" t="str">
        <f>IF(F96="","",F96)</f>
        <v/>
      </c>
      <c r="J125" s="62" t="str">
        <f t="shared" si="19"/>
        <v>"</v>
      </c>
      <c r="K125" s="60" t="str">
        <f>IF(G96="","",G96)</f>
        <v/>
      </c>
      <c r="L125" s="66" t="str">
        <f>IF(K125="","",""",""")</f>
        <v/>
      </c>
      <c r="M125" s="67" t="str">
        <f>IF(K125="","","cp")</f>
        <v/>
      </c>
      <c r="N125" s="38" t="str">
        <f>IF(H96="","",H96)</f>
        <v/>
      </c>
      <c r="O125" s="67" t="str">
        <f>IF(K125="","",""",""")</f>
        <v/>
      </c>
      <c r="P125" s="38" t="str">
        <f>IF(I96="","",I96)</f>
        <v/>
      </c>
      <c r="Q125" s="62" t="str">
        <f t="shared" si="17"/>
        <v>)],</v>
      </c>
      <c r="R125" s="51" t="str">
        <f>IF(J96="","",J96)</f>
        <v/>
      </c>
      <c r="S125" s="57" t="str">
        <f>IF(R125="","",""",""")</f>
        <v/>
      </c>
      <c r="T125" s="57" t="str">
        <f>IF(R125="","","cp")</f>
        <v/>
      </c>
      <c r="U125" s="34" t="str">
        <f>IF(K96="","",K96)</f>
        <v/>
      </c>
      <c r="V125" s="57" t="str">
        <f>IF(R125="","",""",""")</f>
        <v/>
      </c>
      <c r="W125" s="34" t="str">
        <f>IF(L96="","",L96)</f>
        <v/>
      </c>
      <c r="X125" s="57" t="str">
        <f>IF(R125="","",IF(K125="","",")],"))</f>
        <v/>
      </c>
    </row>
    <row r="126" spans="1:27" ht="24.75" hidden="1" outlineLevel="1" x14ac:dyDescent="0.4">
      <c r="A126" s="13">
        <f t="shared" si="18"/>
        <v>12</v>
      </c>
      <c r="B126" s="14" t="str">
        <f t="shared" si="14"/>
        <v>/* 12*/      [ac("", "cp","")],</v>
      </c>
      <c r="C126" s="14"/>
      <c r="D126" s="58" t="s">
        <v>1229</v>
      </c>
      <c r="E126" s="59" t="str">
        <f>IF(D97="","",D97)</f>
        <v/>
      </c>
      <c r="F126" s="58" t="s">
        <v>1230</v>
      </c>
      <c r="G126" s="37" t="str">
        <f t="shared" ref="G126" si="28">IF(E97="","",E97)</f>
        <v/>
      </c>
      <c r="H126" s="58" t="s">
        <v>1231</v>
      </c>
      <c r="I126" s="37" t="str">
        <f t="shared" ref="I126" si="29">IF(F97="","",F97)</f>
        <v/>
      </c>
      <c r="J126" s="62" t="str">
        <f t="shared" si="19"/>
        <v>"</v>
      </c>
      <c r="K126" s="61" t="str">
        <f>IF(G97="","",G97)</f>
        <v/>
      </c>
      <c r="L126" s="68" t="str">
        <f>IF(K126="","",""",""")</f>
        <v/>
      </c>
      <c r="M126" s="69" t="str">
        <f>IF(K126="","","cp")</f>
        <v/>
      </c>
      <c r="N126" s="39" t="str">
        <f>IF(H97="","",H97)</f>
        <v/>
      </c>
      <c r="O126" s="69" t="str">
        <f>IF(K126="","",""",""")</f>
        <v/>
      </c>
      <c r="P126" s="39" t="str">
        <f>IF(I97="","",I97)</f>
        <v/>
      </c>
      <c r="Q126" s="62" t="str">
        <f t="shared" si="17"/>
        <v>)],</v>
      </c>
      <c r="R126" s="59" t="str">
        <f>IF(J97="","",J97)</f>
        <v/>
      </c>
      <c r="S126" s="58" t="str">
        <f>IF(R126="","",""",""")</f>
        <v/>
      </c>
      <c r="T126" s="58" t="str">
        <f>IF(R126="","","cp")</f>
        <v/>
      </c>
      <c r="U126" s="37" t="str">
        <f>IF(K97="","",K97)</f>
        <v/>
      </c>
      <c r="V126" s="58" t="str">
        <f>IF(R126="","",""",""")</f>
        <v/>
      </c>
      <c r="W126" s="37" t="str">
        <f>IF(L97="","",L97)</f>
        <v/>
      </c>
      <c r="X126" s="58" t="str">
        <f>IF(R126="","",IF(K126="","",")],"))</f>
        <v/>
      </c>
    </row>
    <row r="127" spans="1:27" ht="24.75" hidden="1" outlineLevel="1" x14ac:dyDescent="0.4">
      <c r="A127" s="13">
        <f t="shared" si="18"/>
        <v>13</v>
      </c>
      <c r="B127" s="14" t="str">
        <f t="shared" si="14"/>
        <v>/* 13*/      [ac("", "cp","")],</v>
      </c>
      <c r="C127" s="14"/>
      <c r="D127" s="57" t="s">
        <v>1229</v>
      </c>
      <c r="E127" s="51" t="str">
        <f>IF(D98="","",D98)</f>
        <v/>
      </c>
      <c r="F127" s="57" t="s">
        <v>1230</v>
      </c>
      <c r="G127" s="34" t="str">
        <f>IF(E98="","",E98)</f>
        <v/>
      </c>
      <c r="H127" s="57" t="s">
        <v>1231</v>
      </c>
      <c r="I127" s="34" t="str">
        <f>IF(F98="","",F98)</f>
        <v/>
      </c>
      <c r="J127" s="62" t="str">
        <f t="shared" si="19"/>
        <v>"</v>
      </c>
      <c r="K127" s="60" t="str">
        <f>IF(G98="","",G98)</f>
        <v/>
      </c>
      <c r="L127" s="66" t="str">
        <f>IF(K127="","",""",""")</f>
        <v/>
      </c>
      <c r="M127" s="67" t="str">
        <f>IF(K127="","","cp")</f>
        <v/>
      </c>
      <c r="N127" s="38" t="str">
        <f>IF(H98="","",H98)</f>
        <v/>
      </c>
      <c r="O127" s="67" t="str">
        <f>IF(K127="","",""",""")</f>
        <v/>
      </c>
      <c r="P127" s="38" t="str">
        <f>IF(I98="","",I98)</f>
        <v/>
      </c>
      <c r="Q127" s="62" t="str">
        <f t="shared" si="17"/>
        <v>)],</v>
      </c>
      <c r="R127" s="51" t="str">
        <f>IF(J98="","",J98)</f>
        <v/>
      </c>
      <c r="S127" s="57" t="str">
        <f>IF(R127="","",""",""")</f>
        <v/>
      </c>
      <c r="T127" s="57" t="str">
        <f>IF(R127="","","cp")</f>
        <v/>
      </c>
      <c r="U127" s="34" t="str">
        <f>IF(K98="","",K98)</f>
        <v/>
      </c>
      <c r="V127" s="57" t="str">
        <f>IF(R127="","",""",""")</f>
        <v/>
      </c>
      <c r="W127" s="34" t="str">
        <f>IF(L98="","",L98)</f>
        <v/>
      </c>
      <c r="X127" s="57" t="str">
        <f>IF(R127="","",IF(K127="","",")],"))</f>
        <v/>
      </c>
    </row>
    <row r="128" spans="1:27" ht="24.75" hidden="1" outlineLevel="1" x14ac:dyDescent="0.4">
      <c r="A128" s="13">
        <f t="shared" si="18"/>
        <v>14</v>
      </c>
      <c r="B128" s="14" t="str">
        <f t="shared" si="14"/>
        <v>/* 14*/      [ac("", "cp","")],</v>
      </c>
      <c r="C128" s="14"/>
      <c r="D128" s="58" t="s">
        <v>1229</v>
      </c>
      <c r="E128" s="59" t="str">
        <f>IF(D99="","",D99)</f>
        <v/>
      </c>
      <c r="F128" s="58" t="s">
        <v>1230</v>
      </c>
      <c r="G128" s="37" t="str">
        <f t="shared" ref="G128" si="30">IF(E99="","",E99)</f>
        <v/>
      </c>
      <c r="H128" s="58" t="s">
        <v>1231</v>
      </c>
      <c r="I128" s="37" t="str">
        <f t="shared" ref="I128" si="31">IF(F99="","",F99)</f>
        <v/>
      </c>
      <c r="J128" s="62" t="str">
        <f t="shared" si="19"/>
        <v>"</v>
      </c>
      <c r="K128" s="61" t="str">
        <f>IF(G99="","",G99)</f>
        <v/>
      </c>
      <c r="L128" s="68" t="str">
        <f>IF(K128="","",""",""")</f>
        <v/>
      </c>
      <c r="M128" s="69" t="str">
        <f>IF(K128="","","cp")</f>
        <v/>
      </c>
      <c r="N128" s="39" t="str">
        <f>IF(H99="","",H99)</f>
        <v/>
      </c>
      <c r="O128" s="69" t="str">
        <f>IF(K128="","",""",""")</f>
        <v/>
      </c>
      <c r="P128" s="39" t="str">
        <f>IF(I99="","",I99)</f>
        <v/>
      </c>
      <c r="Q128" s="62" t="str">
        <f t="shared" si="17"/>
        <v>)],</v>
      </c>
      <c r="R128" s="59" t="str">
        <f>IF(J99="","",J99)</f>
        <v/>
      </c>
      <c r="S128" s="58" t="str">
        <f>IF(R128="","",""",""")</f>
        <v/>
      </c>
      <c r="T128" s="58" t="str">
        <f>IF(R128="","","cp")</f>
        <v/>
      </c>
      <c r="U128" s="37" t="str">
        <f>IF(K99="","",K99)</f>
        <v/>
      </c>
      <c r="V128" s="58" t="str">
        <f>IF(R128="","",""",""")</f>
        <v/>
      </c>
      <c r="W128" s="37" t="str">
        <f>IF(L99="","",L99)</f>
        <v/>
      </c>
      <c r="X128" s="58" t="str">
        <f>IF(R128="","",IF(K128="","",")],"))</f>
        <v/>
      </c>
    </row>
    <row r="129" spans="1:24" ht="24.75" hidden="1" outlineLevel="1" x14ac:dyDescent="0.4">
      <c r="A129" s="13">
        <f t="shared" si="18"/>
        <v>15</v>
      </c>
      <c r="B129" s="14" t="str">
        <f t="shared" si="14"/>
        <v>/* 15*/      [ac("", "cp","")],</v>
      </c>
      <c r="C129" s="14"/>
      <c r="D129" s="57" t="s">
        <v>1229</v>
      </c>
      <c r="E129" s="51" t="str">
        <f>IF(D100="","",D100)</f>
        <v/>
      </c>
      <c r="F129" s="57" t="s">
        <v>1230</v>
      </c>
      <c r="G129" s="34" t="str">
        <f>IF(E100="","",E100)</f>
        <v/>
      </c>
      <c r="H129" s="57" t="s">
        <v>1231</v>
      </c>
      <c r="I129" s="34" t="str">
        <f>IF(F100="","",F100)</f>
        <v/>
      </c>
      <c r="J129" s="62" t="str">
        <f t="shared" si="19"/>
        <v>"</v>
      </c>
      <c r="K129" s="60" t="str">
        <f>IF(G100="","",G100)</f>
        <v/>
      </c>
      <c r="L129" s="66" t="str">
        <f>IF(K129="","",""",""")</f>
        <v/>
      </c>
      <c r="M129" s="67" t="str">
        <f>IF(K129="","","cp")</f>
        <v/>
      </c>
      <c r="N129" s="38" t="str">
        <f>IF(H100="","",H100)</f>
        <v/>
      </c>
      <c r="O129" s="67" t="str">
        <f>IF(K129="","",""",""")</f>
        <v/>
      </c>
      <c r="P129" s="38" t="str">
        <f>IF(I100="","",I100)</f>
        <v/>
      </c>
      <c r="Q129" s="62" t="str">
        <f t="shared" si="17"/>
        <v>)],</v>
      </c>
      <c r="R129" s="51" t="str">
        <f>IF(J100="","",J100)</f>
        <v/>
      </c>
      <c r="S129" s="57" t="str">
        <f>IF(R129="","",""",""")</f>
        <v/>
      </c>
      <c r="T129" s="57" t="str">
        <f>IF(R129="","","cp")</f>
        <v/>
      </c>
      <c r="U129" s="34" t="str">
        <f>IF(K100="","",K100)</f>
        <v/>
      </c>
      <c r="V129" s="57" t="str">
        <f>IF(R129="","",""",""")</f>
        <v/>
      </c>
      <c r="W129" s="34" t="str">
        <f>IF(L100="","",L100)</f>
        <v/>
      </c>
      <c r="X129" s="57" t="str">
        <f>IF(R129="","",IF(K129="","",")],"))</f>
        <v/>
      </c>
    </row>
    <row r="130" spans="1:24" ht="24.75" hidden="1" outlineLevel="1" x14ac:dyDescent="0.4">
      <c r="A130" s="13">
        <f t="shared" si="18"/>
        <v>16</v>
      </c>
      <c r="B130" s="14" t="str">
        <f t="shared" si="14"/>
        <v>/* 16*/      [ac("", "cp","")],</v>
      </c>
      <c r="C130" s="14"/>
      <c r="D130" s="58" t="s">
        <v>1229</v>
      </c>
      <c r="E130" s="59" t="str">
        <f>IF(D101="","",D101)</f>
        <v/>
      </c>
      <c r="F130" s="58" t="s">
        <v>1230</v>
      </c>
      <c r="G130" s="37" t="str">
        <f t="shared" ref="G130" si="32">IF(E101="","",E101)</f>
        <v/>
      </c>
      <c r="H130" s="58" t="s">
        <v>1231</v>
      </c>
      <c r="I130" s="37" t="str">
        <f t="shared" ref="I130" si="33">IF(F101="","",F101)</f>
        <v/>
      </c>
      <c r="J130" s="62" t="str">
        <f t="shared" si="19"/>
        <v>"</v>
      </c>
      <c r="K130" s="61" t="str">
        <f>IF(G101="","",G101)</f>
        <v/>
      </c>
      <c r="L130" s="68" t="str">
        <f>IF(K130="","",""",""")</f>
        <v/>
      </c>
      <c r="M130" s="69" t="str">
        <f>IF(K130="","","cp")</f>
        <v/>
      </c>
      <c r="N130" s="39" t="str">
        <f>IF(H101="","",H101)</f>
        <v/>
      </c>
      <c r="O130" s="69" t="str">
        <f>IF(K130="","",""",""")</f>
        <v/>
      </c>
      <c r="P130" s="39" t="str">
        <f>IF(I101="","",I101)</f>
        <v/>
      </c>
      <c r="Q130" s="62" t="str">
        <f t="shared" si="17"/>
        <v>)],</v>
      </c>
      <c r="R130" s="59" t="str">
        <f>IF(J101="","",J101)</f>
        <v/>
      </c>
      <c r="S130" s="58" t="str">
        <f>IF(R130="","",""",""")</f>
        <v/>
      </c>
      <c r="T130" s="58" t="str">
        <f>IF(R130="","","cp")</f>
        <v/>
      </c>
      <c r="U130" s="37" t="str">
        <f>IF(K101="","",K101)</f>
        <v/>
      </c>
      <c r="V130" s="58" t="str">
        <f>IF(R130="","",""",""")</f>
        <v/>
      </c>
      <c r="W130" s="37" t="str">
        <f>IF(L101="","",L101)</f>
        <v/>
      </c>
      <c r="X130" s="58" t="str">
        <f>IF(R130="","",IF(K130="","",")],"))</f>
        <v/>
      </c>
    </row>
    <row r="131" spans="1:24" s="32" customFormat="1" ht="24.75" hidden="1" outlineLevel="1" x14ac:dyDescent="0.4">
      <c r="A131" s="30">
        <f t="shared" si="18"/>
        <v>17</v>
      </c>
      <c r="B131" s="31" t="str">
        <f t="shared" si="14"/>
        <v>/* 17*/      [ac("", "cp","")],</v>
      </c>
      <c r="C131" s="31"/>
      <c r="D131" s="57" t="s">
        <v>1229</v>
      </c>
      <c r="E131" s="51" t="str">
        <f>IF(D102="","",D102)</f>
        <v/>
      </c>
      <c r="F131" s="57" t="s">
        <v>1230</v>
      </c>
      <c r="G131" s="34" t="str">
        <f>IF(E102="","",E102)</f>
        <v/>
      </c>
      <c r="H131" s="57" t="s">
        <v>1231</v>
      </c>
      <c r="I131" s="34" t="str">
        <f>IF(F102="","",F102)</f>
        <v/>
      </c>
      <c r="J131" s="62" t="str">
        <f t="shared" si="19"/>
        <v>"</v>
      </c>
      <c r="K131" s="60" t="str">
        <f>IF(G102="","",G102)</f>
        <v/>
      </c>
      <c r="L131" s="66" t="str">
        <f>IF(K131="","",""",""")</f>
        <v/>
      </c>
      <c r="M131" s="67" t="str">
        <f>IF(K131="","","cp")</f>
        <v/>
      </c>
      <c r="N131" s="38" t="str">
        <f>IF(H102="","",H102)</f>
        <v/>
      </c>
      <c r="O131" s="67" t="str">
        <f>IF(K131="","",""",""")</f>
        <v/>
      </c>
      <c r="P131" s="38" t="str">
        <f>IF(I102="","",I102)</f>
        <v/>
      </c>
      <c r="Q131" s="62" t="str">
        <f t="shared" si="17"/>
        <v>)],</v>
      </c>
      <c r="R131" s="51" t="str">
        <f>IF(J102="","",J102)</f>
        <v/>
      </c>
      <c r="S131" s="57" t="str">
        <f>IF(R131="","",""",""")</f>
        <v/>
      </c>
      <c r="T131" s="57" t="str">
        <f>IF(R131="","","cp")</f>
        <v/>
      </c>
      <c r="U131" s="34" t="str">
        <f>IF(K102="","",K102)</f>
        <v/>
      </c>
      <c r="V131" s="57" t="str">
        <f>IF(R131="","",""",""")</f>
        <v/>
      </c>
      <c r="W131" s="34" t="str">
        <f>IF(L102="","",L102)</f>
        <v/>
      </c>
      <c r="X131" s="57" t="str">
        <f>IF(R131="","",IF(K131="","",")],"))</f>
        <v/>
      </c>
    </row>
    <row r="132" spans="1:24" ht="24.75" hidden="1" outlineLevel="1" x14ac:dyDescent="0.4">
      <c r="A132" s="13">
        <f t="shared" si="18"/>
        <v>18</v>
      </c>
      <c r="B132" s="14" t="str">
        <f t="shared" si="14"/>
        <v>/* 18*/      [ac("", "cp","")],</v>
      </c>
      <c r="C132" s="14"/>
      <c r="D132" s="58" t="s">
        <v>1229</v>
      </c>
      <c r="E132" s="59" t="str">
        <f>IF(D103="","",D103)</f>
        <v/>
      </c>
      <c r="F132" s="58" t="s">
        <v>1230</v>
      </c>
      <c r="G132" s="37" t="str">
        <f t="shared" ref="G132" si="34">IF(E103="","",E103)</f>
        <v/>
      </c>
      <c r="H132" s="58" t="s">
        <v>1231</v>
      </c>
      <c r="I132" s="37" t="str">
        <f t="shared" ref="I132" si="35">IF(F103="","",F103)</f>
        <v/>
      </c>
      <c r="J132" s="62" t="str">
        <f t="shared" si="19"/>
        <v>"</v>
      </c>
      <c r="K132" s="61" t="str">
        <f>IF(G103="","",G103)</f>
        <v/>
      </c>
      <c r="L132" s="68" t="str">
        <f>IF(K132="","",""",""")</f>
        <v/>
      </c>
      <c r="M132" s="69" t="str">
        <f>IF(K132="","","cp")</f>
        <v/>
      </c>
      <c r="N132" s="39" t="str">
        <f>IF(H103="","",H103)</f>
        <v/>
      </c>
      <c r="O132" s="69" t="str">
        <f>IF(K132="","",""",""")</f>
        <v/>
      </c>
      <c r="P132" s="39" t="str">
        <f>IF(I103="","",I103)</f>
        <v/>
      </c>
      <c r="Q132" s="62" t="str">
        <f t="shared" si="17"/>
        <v>)],</v>
      </c>
      <c r="R132" s="59" t="str">
        <f>IF(J103="","",J103)</f>
        <v/>
      </c>
      <c r="S132" s="58" t="str">
        <f>IF(R132="","",""",""")</f>
        <v/>
      </c>
      <c r="T132" s="58" t="str">
        <f>IF(R132="","","cp")</f>
        <v/>
      </c>
      <c r="U132" s="37" t="str">
        <f>IF(K103="","",K103)</f>
        <v/>
      </c>
      <c r="V132" s="58" t="str">
        <f>IF(R132="","",""",""")</f>
        <v/>
      </c>
      <c r="W132" s="37" t="str">
        <f>IF(L103="","",L103)</f>
        <v/>
      </c>
      <c r="X132" s="58" t="str">
        <f>IF(R132="","",IF(K132="","",")],"))</f>
        <v/>
      </c>
    </row>
    <row r="133" spans="1:24" ht="24.75" hidden="1" outlineLevel="1" x14ac:dyDescent="0.4">
      <c r="A133" s="13">
        <f t="shared" si="18"/>
        <v>19</v>
      </c>
      <c r="B133" s="14" t="str">
        <f t="shared" si="14"/>
        <v>/* 19*/      [ac("", "cp","")],</v>
      </c>
      <c r="C133" s="14"/>
      <c r="D133" s="57" t="s">
        <v>1229</v>
      </c>
      <c r="E133" s="51" t="str">
        <f>IF(D104="","",D104)</f>
        <v/>
      </c>
      <c r="F133" s="57" t="s">
        <v>1230</v>
      </c>
      <c r="G133" s="34" t="str">
        <f>IF(E104="","",E104)</f>
        <v/>
      </c>
      <c r="H133" s="57" t="s">
        <v>1231</v>
      </c>
      <c r="I133" s="34" t="str">
        <f>IF(F104="","",F104)</f>
        <v/>
      </c>
      <c r="J133" s="62" t="str">
        <f t="shared" si="19"/>
        <v>"</v>
      </c>
      <c r="K133" s="60" t="str">
        <f>IF(G104="","",G104)</f>
        <v/>
      </c>
      <c r="L133" s="66" t="str">
        <f>IF(K133="","",""",""")</f>
        <v/>
      </c>
      <c r="M133" s="67" t="str">
        <f>IF(K133="","","cp")</f>
        <v/>
      </c>
      <c r="N133" s="38" t="str">
        <f>IF(H104="","",H104)</f>
        <v/>
      </c>
      <c r="O133" s="67" t="str">
        <f>IF(K133="","",""",""")</f>
        <v/>
      </c>
      <c r="P133" s="38" t="str">
        <f>IF(I104="","",I104)</f>
        <v/>
      </c>
      <c r="Q133" s="62" t="str">
        <f t="shared" si="17"/>
        <v>)],</v>
      </c>
      <c r="R133" s="51" t="str">
        <f>IF(J104="","",J104)</f>
        <v/>
      </c>
      <c r="S133" s="57" t="str">
        <f>IF(R133="","",""",""")</f>
        <v/>
      </c>
      <c r="T133" s="57" t="str">
        <f>IF(R133="","","cp")</f>
        <v/>
      </c>
      <c r="U133" s="34" t="str">
        <f>IF(K104="","",K104)</f>
        <v/>
      </c>
      <c r="V133" s="57" t="str">
        <f>IF(R133="","",""",""")</f>
        <v/>
      </c>
      <c r="W133" s="34" t="str">
        <f>IF(L104="","",L104)</f>
        <v/>
      </c>
      <c r="X133" s="57" t="str">
        <f>IF(R133="","",IF(K133="","",")],"))</f>
        <v/>
      </c>
    </row>
    <row r="134" spans="1:24" ht="24.75" hidden="1" outlineLevel="1" x14ac:dyDescent="0.4">
      <c r="A134" s="13">
        <f t="shared" si="18"/>
        <v>20</v>
      </c>
      <c r="B134" s="14" t="str">
        <f t="shared" si="14"/>
        <v>/* 20*/      [ac("", "cp","")],</v>
      </c>
      <c r="C134" s="14"/>
      <c r="D134" s="58" t="s">
        <v>1229</v>
      </c>
      <c r="E134" s="59" t="str">
        <f>IF(D105="","",D105)</f>
        <v/>
      </c>
      <c r="F134" s="58" t="s">
        <v>1230</v>
      </c>
      <c r="G134" s="37" t="str">
        <f t="shared" ref="G134" si="36">IF(E105="","",E105)</f>
        <v/>
      </c>
      <c r="H134" s="58" t="s">
        <v>1231</v>
      </c>
      <c r="I134" s="37" t="str">
        <f t="shared" ref="I134" si="37">IF(F105="","",F105)</f>
        <v/>
      </c>
      <c r="J134" s="62" t="str">
        <f t="shared" si="19"/>
        <v>"</v>
      </c>
      <c r="K134" s="61" t="str">
        <f>IF(G105="","",G105)</f>
        <v/>
      </c>
      <c r="L134" s="68" t="str">
        <f>IF(K134="","",""",""")</f>
        <v/>
      </c>
      <c r="M134" s="69" t="str">
        <f>IF(K134="","","cp")</f>
        <v/>
      </c>
      <c r="N134" s="39" t="str">
        <f>IF(H105="","",H105)</f>
        <v/>
      </c>
      <c r="O134" s="69" t="str">
        <f>IF(K134="","",""",""")</f>
        <v/>
      </c>
      <c r="P134" s="39" t="str">
        <f>IF(I105="","",I105)</f>
        <v/>
      </c>
      <c r="Q134" s="62" t="str">
        <f t="shared" si="17"/>
        <v>)],</v>
      </c>
      <c r="R134" s="59" t="str">
        <f>IF(J105="","",J105)</f>
        <v/>
      </c>
      <c r="S134" s="58" t="str">
        <f>IF(R134="","",""",""")</f>
        <v/>
      </c>
      <c r="T134" s="58" t="str">
        <f>IF(R134="","","cp")</f>
        <v/>
      </c>
      <c r="U134" s="37" t="str">
        <f>IF(K105="","",K105)</f>
        <v/>
      </c>
      <c r="V134" s="58" t="str">
        <f>IF(R134="","",""",""")</f>
        <v/>
      </c>
      <c r="W134" s="37" t="str">
        <f>IF(L105="","",L105)</f>
        <v/>
      </c>
      <c r="X134" s="58" t="str">
        <f>IF(R134="","",IF(K134="","",")],"))</f>
        <v/>
      </c>
    </row>
    <row r="135" spans="1:24" ht="24.75" hidden="1" outlineLevel="1" x14ac:dyDescent="0.4">
      <c r="A135" s="13">
        <f t="shared" si="18"/>
        <v>21</v>
      </c>
      <c r="B135" s="14" t="str">
        <f t="shared" si="14"/>
        <v>/* 21*/      [ac("", "cp","")],</v>
      </c>
      <c r="C135" s="14"/>
      <c r="D135" s="57" t="s">
        <v>1229</v>
      </c>
      <c r="E135" s="51" t="str">
        <f>IF(D106="","",D106)</f>
        <v/>
      </c>
      <c r="F135" s="57" t="s">
        <v>1230</v>
      </c>
      <c r="G135" s="34" t="str">
        <f>IF(E106="","",E106)</f>
        <v/>
      </c>
      <c r="H135" s="57" t="s">
        <v>1231</v>
      </c>
      <c r="I135" s="34" t="str">
        <f>IF(F106="","",F106)</f>
        <v/>
      </c>
      <c r="J135" s="62" t="str">
        <f t="shared" si="19"/>
        <v>"</v>
      </c>
      <c r="K135" s="60" t="str">
        <f>IF(G106="","",G106)</f>
        <v/>
      </c>
      <c r="L135" s="66" t="str">
        <f>IF(K135="","",""",""")</f>
        <v/>
      </c>
      <c r="M135" s="67" t="str">
        <f>IF(K135="","","cp")</f>
        <v/>
      </c>
      <c r="N135" s="38" t="str">
        <f>IF(H106="","",H106)</f>
        <v/>
      </c>
      <c r="O135" s="67" t="str">
        <f>IF(K135="","",""",""")</f>
        <v/>
      </c>
      <c r="P135" s="38" t="str">
        <f>IF(I106="","",I106)</f>
        <v/>
      </c>
      <c r="Q135" s="62" t="str">
        <f t="shared" si="17"/>
        <v>)],</v>
      </c>
      <c r="R135" s="51" t="str">
        <f>IF(J106="","",J106)</f>
        <v/>
      </c>
      <c r="S135" s="57" t="str">
        <f>IF(R135="","",""",""")</f>
        <v/>
      </c>
      <c r="T135" s="57" t="str">
        <f>IF(R135="","","cp")</f>
        <v/>
      </c>
      <c r="U135" s="34" t="str">
        <f>IF(K106="","",K106)</f>
        <v/>
      </c>
      <c r="V135" s="57" t="str">
        <f>IF(R135="","",""",""")</f>
        <v/>
      </c>
      <c r="W135" s="34" t="str">
        <f>IF(L106="","",L106)</f>
        <v/>
      </c>
      <c r="X135" s="57" t="str">
        <f>IF(R135="","",IF(K135="","",")],"))</f>
        <v/>
      </c>
    </row>
    <row r="136" spans="1:24" ht="24.75" hidden="1" outlineLevel="1" x14ac:dyDescent="0.4">
      <c r="A136" s="13">
        <f t="shared" si="18"/>
        <v>22</v>
      </c>
      <c r="B136" s="14" t="str">
        <f t="shared" si="14"/>
        <v>/* 22*/      [ac("", "cp","")],</v>
      </c>
      <c r="C136" s="14"/>
      <c r="D136" s="58" t="s">
        <v>1229</v>
      </c>
      <c r="E136" s="59" t="str">
        <f>IF(D107="","",D107)</f>
        <v/>
      </c>
      <c r="F136" s="58" t="s">
        <v>1230</v>
      </c>
      <c r="G136" s="37" t="str">
        <f t="shared" ref="G136" si="38">IF(E107="","",E107)</f>
        <v/>
      </c>
      <c r="H136" s="58" t="s">
        <v>1231</v>
      </c>
      <c r="I136" s="37" t="str">
        <f t="shared" ref="I136" si="39">IF(F107="","",F107)</f>
        <v/>
      </c>
      <c r="J136" s="62" t="str">
        <f t="shared" si="19"/>
        <v>"</v>
      </c>
      <c r="K136" s="61" t="str">
        <f>IF(G107="","",G107)</f>
        <v/>
      </c>
      <c r="L136" s="68" t="str">
        <f>IF(K136="","",""",""")</f>
        <v/>
      </c>
      <c r="M136" s="69" t="str">
        <f>IF(K136="","","cp")</f>
        <v/>
      </c>
      <c r="N136" s="39" t="str">
        <f>IF(H107="","",H107)</f>
        <v/>
      </c>
      <c r="O136" s="69" t="str">
        <f>IF(K136="","",""",""")</f>
        <v/>
      </c>
      <c r="P136" s="39" t="str">
        <f>IF(I107="","",I107)</f>
        <v/>
      </c>
      <c r="Q136" s="62" t="str">
        <f t="shared" si="17"/>
        <v>)],</v>
      </c>
      <c r="R136" s="59" t="str">
        <f>IF(J107="","",J107)</f>
        <v/>
      </c>
      <c r="S136" s="58" t="str">
        <f>IF(R136="","",""",""")</f>
        <v/>
      </c>
      <c r="T136" s="58" t="str">
        <f>IF(R136="","","cp")</f>
        <v/>
      </c>
      <c r="U136" s="37" t="str">
        <f>IF(K107="","",K107)</f>
        <v/>
      </c>
      <c r="V136" s="58" t="str">
        <f>IF(R136="","",""",""")</f>
        <v/>
      </c>
      <c r="W136" s="37" t="str">
        <f>IF(L107="","",L107)</f>
        <v/>
      </c>
      <c r="X136" s="58" t="str">
        <f>IF(R136="","",IF(K136="","",")],"))</f>
        <v/>
      </c>
    </row>
    <row r="137" spans="1:24" ht="24.75" hidden="1" outlineLevel="1" x14ac:dyDescent="0.4">
      <c r="A137" s="13">
        <f t="shared" si="18"/>
        <v>23</v>
      </c>
      <c r="B137" s="14" t="str">
        <f t="shared" si="14"/>
        <v>/* 23*/      [ac("", "cp","")],</v>
      </c>
      <c r="C137" s="14"/>
      <c r="D137" s="57" t="s">
        <v>1229</v>
      </c>
      <c r="E137" s="51" t="str">
        <f>IF(D108="","",D108)</f>
        <v/>
      </c>
      <c r="F137" s="57" t="s">
        <v>1230</v>
      </c>
      <c r="G137" s="34" t="str">
        <f>IF(E108="","",E108)</f>
        <v/>
      </c>
      <c r="H137" s="57" t="s">
        <v>1231</v>
      </c>
      <c r="I137" s="34" t="str">
        <f>IF(F108="","",F108)</f>
        <v/>
      </c>
      <c r="J137" s="62" t="str">
        <f t="shared" si="19"/>
        <v>"</v>
      </c>
      <c r="K137" s="60" t="str">
        <f>IF(G108="","",G108)</f>
        <v/>
      </c>
      <c r="L137" s="66" t="str">
        <f>IF(K137="","",""",""")</f>
        <v/>
      </c>
      <c r="M137" s="67" t="str">
        <f>IF(K137="","","cp")</f>
        <v/>
      </c>
      <c r="N137" s="38" t="str">
        <f>IF(H108="","",H108)</f>
        <v/>
      </c>
      <c r="O137" s="67" t="str">
        <f>IF(K137="","",""",""")</f>
        <v/>
      </c>
      <c r="P137" s="38" t="str">
        <f>IF(I108="","",I108)</f>
        <v/>
      </c>
      <c r="Q137" s="62" t="str">
        <f t="shared" si="17"/>
        <v>)],</v>
      </c>
      <c r="R137" s="51" t="str">
        <f>IF(J108="","",J108)</f>
        <v/>
      </c>
      <c r="S137" s="57" t="str">
        <f>IF(R137="","",""",""")</f>
        <v/>
      </c>
      <c r="T137" s="57" t="str">
        <f>IF(R137="","","cp")</f>
        <v/>
      </c>
      <c r="U137" s="34" t="str">
        <f>IF(K108="","",K108)</f>
        <v/>
      </c>
      <c r="V137" s="57" t="str">
        <f>IF(R137="","",""",""")</f>
        <v/>
      </c>
      <c r="W137" s="34" t="str">
        <f>IF(L108="","",L108)</f>
        <v/>
      </c>
      <c r="X137" s="57" t="str">
        <f>IF(R137="","",IF(K137="","",")],"))</f>
        <v/>
      </c>
    </row>
    <row r="138" spans="1:24" ht="24.75" hidden="1" outlineLevel="1" x14ac:dyDescent="0.4">
      <c r="A138" s="13">
        <f t="shared" si="18"/>
        <v>24</v>
      </c>
      <c r="B138" s="14" t="str">
        <f t="shared" si="14"/>
        <v>/* 24*/      [ac("", "cp","")],</v>
      </c>
      <c r="C138" s="14"/>
      <c r="D138" s="58" t="s">
        <v>1229</v>
      </c>
      <c r="E138" s="59" t="str">
        <f>IF(D109="","",D109)</f>
        <v/>
      </c>
      <c r="F138" s="58" t="s">
        <v>1230</v>
      </c>
      <c r="G138" s="37" t="str">
        <f t="shared" ref="G138" si="40">IF(E109="","",E109)</f>
        <v/>
      </c>
      <c r="H138" s="58" t="s">
        <v>1231</v>
      </c>
      <c r="I138" s="37" t="str">
        <f t="shared" ref="I138" si="41">IF(F109="","",F109)</f>
        <v/>
      </c>
      <c r="J138" s="62" t="str">
        <f t="shared" si="19"/>
        <v>"</v>
      </c>
      <c r="K138" s="61" t="str">
        <f>IF(G109="","",G109)</f>
        <v/>
      </c>
      <c r="L138" s="68" t="str">
        <f>IF(K138="","",""",""")</f>
        <v/>
      </c>
      <c r="M138" s="69" t="str">
        <f>IF(K138="","","cp")</f>
        <v/>
      </c>
      <c r="N138" s="39" t="str">
        <f>IF(H109="","",H109)</f>
        <v/>
      </c>
      <c r="O138" s="69" t="str">
        <f>IF(K138="","",""",""")</f>
        <v/>
      </c>
      <c r="P138" s="39" t="str">
        <f>IF(I109="","",I109)</f>
        <v/>
      </c>
      <c r="Q138" s="62" t="str">
        <f t="shared" si="17"/>
        <v>)],</v>
      </c>
      <c r="R138" s="59" t="str">
        <f>IF(J109="","",J109)</f>
        <v/>
      </c>
      <c r="S138" s="58" t="str">
        <f>IF(R138="","",""",""")</f>
        <v/>
      </c>
      <c r="T138" s="58" t="str">
        <f>IF(R138="","","cp")</f>
        <v/>
      </c>
      <c r="U138" s="37" t="str">
        <f>IF(K109="","",K109)</f>
        <v/>
      </c>
      <c r="V138" s="58" t="str">
        <f>IF(R138="","",""",""")</f>
        <v/>
      </c>
      <c r="W138" s="37" t="str">
        <f>IF(L109="","",L109)</f>
        <v/>
      </c>
      <c r="X138" s="58" t="str">
        <f>IF(R138="","",IF(K138="","",")],"))</f>
        <v/>
      </c>
    </row>
    <row r="139" spans="1:24" ht="24.75" hidden="1" outlineLevel="1" x14ac:dyDescent="0.4">
      <c r="A139" s="13">
        <f t="shared" si="18"/>
        <v>25</v>
      </c>
      <c r="B139" s="14" t="str">
        <f t="shared" si="14"/>
        <v>/* 25*/      [ac("", "cp","")],</v>
      </c>
      <c r="C139" s="14"/>
      <c r="D139" s="57" t="s">
        <v>1229</v>
      </c>
      <c r="E139" s="51" t="str">
        <f>IF(D110="","",D110)</f>
        <v/>
      </c>
      <c r="F139" s="57" t="s">
        <v>1230</v>
      </c>
      <c r="G139" s="34" t="str">
        <f>IF(E110="","",E110)</f>
        <v/>
      </c>
      <c r="H139" s="57" t="s">
        <v>1231</v>
      </c>
      <c r="I139" s="34" t="str">
        <f>IF(F110="","",F110)</f>
        <v/>
      </c>
      <c r="J139" s="62" t="str">
        <f t="shared" si="19"/>
        <v>"</v>
      </c>
      <c r="K139" s="60" t="str">
        <f>IF(G110="","",G110)</f>
        <v/>
      </c>
      <c r="L139" s="66" t="str">
        <f>IF(K139="","",""",""")</f>
        <v/>
      </c>
      <c r="M139" s="67" t="str">
        <f>IF(K139="","","cp")</f>
        <v/>
      </c>
      <c r="N139" s="38" t="str">
        <f>IF(H110="","",H110)</f>
        <v/>
      </c>
      <c r="O139" s="67" t="str">
        <f>IF(K139="","",""",""")</f>
        <v/>
      </c>
      <c r="P139" s="38" t="str">
        <f>IF(I110="","",I110)</f>
        <v/>
      </c>
      <c r="Q139" s="62" t="str">
        <f t="shared" si="17"/>
        <v>)],</v>
      </c>
      <c r="R139" s="51" t="str">
        <f>IF(J110="","",J110)</f>
        <v/>
      </c>
      <c r="S139" s="57" t="str">
        <f>IF(R139="","",""",""")</f>
        <v/>
      </c>
      <c r="T139" s="57" t="str">
        <f>IF(R139="","","cp")</f>
        <v/>
      </c>
      <c r="U139" s="34" t="str">
        <f>IF(K110="","",K110)</f>
        <v/>
      </c>
      <c r="V139" s="57" t="str">
        <f>IF(R139="","",""",""")</f>
        <v/>
      </c>
      <c r="W139" s="34" t="str">
        <f>IF(L110="","",L110)</f>
        <v/>
      </c>
      <c r="X139" s="57" t="str">
        <f>IF(R139="","",IF(K139="","",")],"))</f>
        <v/>
      </c>
    </row>
    <row r="140" spans="1:24" ht="24.75" hidden="1" outlineLevel="1" x14ac:dyDescent="0.4">
      <c r="A140" s="13">
        <f t="shared" si="18"/>
        <v>26</v>
      </c>
      <c r="B140" s="14" t="str">
        <f t="shared" si="14"/>
        <v>/* 26*/      [ac("", "cp","")],</v>
      </c>
      <c r="C140" s="14"/>
      <c r="D140" s="58" t="s">
        <v>1229</v>
      </c>
      <c r="E140" s="59" t="str">
        <f>IF(D111="","",D111)</f>
        <v/>
      </c>
      <c r="F140" s="58" t="s">
        <v>1230</v>
      </c>
      <c r="G140" s="37" t="str">
        <f t="shared" ref="G140" si="42">IF(E111="","",E111)</f>
        <v/>
      </c>
      <c r="H140" s="58" t="s">
        <v>1231</v>
      </c>
      <c r="I140" s="37" t="str">
        <f t="shared" ref="I140" si="43">IF(F111="","",F111)</f>
        <v/>
      </c>
      <c r="J140" s="62" t="str">
        <f t="shared" si="19"/>
        <v>"</v>
      </c>
      <c r="K140" s="61" t="str">
        <f>IF(G111="","",G111)</f>
        <v/>
      </c>
      <c r="L140" s="68" t="str">
        <f>IF(K140="","",""",""")</f>
        <v/>
      </c>
      <c r="M140" s="69" t="str">
        <f>IF(K140="","","cp")</f>
        <v/>
      </c>
      <c r="N140" s="39" t="str">
        <f>IF(H111="","",H111)</f>
        <v/>
      </c>
      <c r="O140" s="69" t="str">
        <f>IF(K140="","",""",""")</f>
        <v/>
      </c>
      <c r="P140" s="39" t="str">
        <f>IF(I111="","",I111)</f>
        <v/>
      </c>
      <c r="Q140" s="62" t="str">
        <f t="shared" si="17"/>
        <v>)],</v>
      </c>
      <c r="R140" s="59" t="str">
        <f>IF(J111="","",J111)</f>
        <v/>
      </c>
      <c r="S140" s="58" t="str">
        <f>IF(R140="","",""",""")</f>
        <v/>
      </c>
      <c r="T140" s="58" t="str">
        <f>IF(R140="","","cp")</f>
        <v/>
      </c>
      <c r="U140" s="37" t="str">
        <f>IF(K111="","",K111)</f>
        <v/>
      </c>
      <c r="V140" s="58" t="str">
        <f>IF(R140="","",""",""")</f>
        <v/>
      </c>
      <c r="W140" s="37" t="str">
        <f>IF(L111="","",L111)</f>
        <v/>
      </c>
      <c r="X140" s="58" t="str">
        <f>IF(R140="","",IF(K140="","",")],"))</f>
        <v/>
      </c>
    </row>
    <row r="141" spans="1:24" collapsed="1" x14ac:dyDescent="0.4">
      <c r="B141" s="14" t="s">
        <v>1249</v>
      </c>
      <c r="L141" s="29"/>
      <c r="M141" s="70"/>
      <c r="O141" s="71"/>
    </row>
    <row r="142" spans="1:24" x14ac:dyDescent="0.4">
      <c r="B142" s="14" t="s">
        <v>1250</v>
      </c>
      <c r="L142" s="29"/>
      <c r="M142" s="70"/>
    </row>
    <row r="144" spans="1:24" x14ac:dyDescent="0.4">
      <c r="B144" s="14" t="s">
        <v>1252</v>
      </c>
    </row>
    <row r="145" spans="2:2" x14ac:dyDescent="0.4">
      <c r="B145"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find</vt:lpstr>
      <vt:lpstr>Codigo Cantos</vt:lpstr>
      <vt:lpstr>fing bk1</vt:lpstr>
      <vt:lpstr>find bk2</vt:lpstr>
      <vt:lpstr>Acordes URL</vt:lpstr>
      <vt:lpstr>A la victima pascual</vt:lpstr>
      <vt:lpstr>A LA VÍCTIMA PASCUAL</vt:lpstr>
      <vt:lpstr>A NADIE DEMOS OCASIÓN DE TROPIE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2025-05-12T22:56:38Z</dcterms:modified>
</cp:coreProperties>
</file>