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drawings/drawing33.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976780AA-1CA7-45F2-AAB0-2703877169AF}" xr6:coauthVersionLast="47" xr6:coauthVersionMax="47" xr10:uidLastSave="{00000000-0000-0000-0000-000000000000}"/>
  <bookViews>
    <workbookView xWindow="-120" yWindow="-120" windowWidth="51840" windowHeight="21120" tabRatio="919" firstSheet="26" activeTab="33"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ALZAOS, PUERTAS" sheetId="355" r:id="rId32"/>
    <sheet name="MARIA, MADRE MÍA" sheetId="344" r:id="rId33"/>
    <sheet name="p100" sheetId="356" r:id="rId34"/>
    <sheet name="b2" sheetId="343" state="hidden" r:id="rId35"/>
    <sheet name="BOCETO" sheetId="337" state="hidden" r:id="rId36"/>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4" i="356" l="1"/>
  <c r="AI74" i="356"/>
  <c r="AH74" i="356" s="1"/>
  <c r="AD74" i="356"/>
  <c r="AB74" i="356"/>
  <c r="AA74" i="356"/>
  <c r="W74" i="356"/>
  <c r="U74" i="356"/>
  <c r="T74" i="356" s="1"/>
  <c r="S74" i="356"/>
  <c r="R74" i="356"/>
  <c r="P74" i="356"/>
  <c r="N74" i="356"/>
  <c r="Q74" i="356" s="1"/>
  <c r="M74" i="356"/>
  <c r="AN73" i="356"/>
  <c r="AM73" i="356"/>
  <c r="AK73" i="356"/>
  <c r="AI73" i="356"/>
  <c r="AL73" i="356" s="1"/>
  <c r="AH73" i="356"/>
  <c r="AG73" i="356"/>
  <c r="AF73" i="356"/>
  <c r="AE73" i="356"/>
  <c r="AD73" i="356"/>
  <c r="AB73" i="356"/>
  <c r="AC73" i="356" s="1"/>
  <c r="AA73" i="356"/>
  <c r="Z73" i="356"/>
  <c r="Y73" i="356"/>
  <c r="X73" i="356"/>
  <c r="W73" i="356"/>
  <c r="V73" i="356"/>
  <c r="U73" i="356"/>
  <c r="T73" i="356"/>
  <c r="S73" i="356"/>
  <c r="R73" i="356"/>
  <c r="Q73" i="356"/>
  <c r="P73" i="356"/>
  <c r="O73" i="356"/>
  <c r="N73" i="356"/>
  <c r="M73" i="356" s="1"/>
  <c r="AN72" i="356"/>
  <c r="AM72" i="356"/>
  <c r="AL72" i="356"/>
  <c r="AK72" i="356"/>
  <c r="AJ72" i="356"/>
  <c r="AI72" i="356"/>
  <c r="AH72" i="356" s="1"/>
  <c r="AE72" i="356"/>
  <c r="AD72" i="356"/>
  <c r="AC72" i="356"/>
  <c r="AB72" i="356"/>
  <c r="W72" i="356"/>
  <c r="U72" i="356"/>
  <c r="T72" i="356"/>
  <c r="P72" i="356"/>
  <c r="N72" i="356"/>
  <c r="M72" i="356" s="1"/>
  <c r="AK71" i="356"/>
  <c r="AI71" i="356"/>
  <c r="AJ71" i="356" s="1"/>
  <c r="AD71" i="356"/>
  <c r="AB71" i="356"/>
  <c r="AA71" i="356"/>
  <c r="Z71" i="356"/>
  <c r="Y71" i="356"/>
  <c r="W71" i="356"/>
  <c r="U71" i="356"/>
  <c r="X71" i="356" s="1"/>
  <c r="T71" i="356"/>
  <c r="S71" i="356"/>
  <c r="R71" i="356"/>
  <c r="Q71" i="356"/>
  <c r="P71" i="356"/>
  <c r="N71" i="356"/>
  <c r="O71" i="356" s="1"/>
  <c r="M71" i="356"/>
  <c r="AN70" i="356"/>
  <c r="AM70" i="356"/>
  <c r="AL70" i="356"/>
  <c r="AK70" i="356"/>
  <c r="AI70" i="356"/>
  <c r="AJ70" i="356" s="1"/>
  <c r="AH70" i="356"/>
  <c r="AG70" i="356"/>
  <c r="AF70" i="356"/>
  <c r="AE70" i="356"/>
  <c r="AD70" i="356"/>
  <c r="AC70" i="356"/>
  <c r="AB70" i="356"/>
  <c r="AA70" i="356"/>
  <c r="Z70" i="356"/>
  <c r="Y70" i="356"/>
  <c r="X70" i="356"/>
  <c r="W70" i="356"/>
  <c r="V70" i="356"/>
  <c r="U70" i="356"/>
  <c r="T70" i="356" s="1"/>
  <c r="P70" i="356"/>
  <c r="N70" i="356"/>
  <c r="O70" i="356" s="1"/>
  <c r="AL69" i="356"/>
  <c r="AK69" i="356"/>
  <c r="AJ69" i="356"/>
  <c r="AI69" i="356"/>
  <c r="AD69" i="356"/>
  <c r="AB69" i="356"/>
  <c r="AA69" i="356"/>
  <c r="W69" i="356"/>
  <c r="U69" i="356"/>
  <c r="T69" i="356" s="1"/>
  <c r="S69" i="356"/>
  <c r="P69" i="356"/>
  <c r="N69" i="356"/>
  <c r="M69" i="356"/>
  <c r="AN68" i="356"/>
  <c r="AM68" i="356"/>
  <c r="AK68" i="356"/>
  <c r="AI68" i="356"/>
  <c r="AL68" i="356" s="1"/>
  <c r="AH68" i="356"/>
  <c r="AG68" i="356"/>
  <c r="AF68" i="356"/>
  <c r="AE68" i="356"/>
  <c r="AD68" i="356"/>
  <c r="AB68" i="356"/>
  <c r="AC68" i="356" s="1"/>
  <c r="AA68" i="356"/>
  <c r="Z68" i="356"/>
  <c r="Y68" i="356"/>
  <c r="X68" i="356"/>
  <c r="W68" i="356"/>
  <c r="U68" i="356"/>
  <c r="V68" i="356" s="1"/>
  <c r="T68" i="356"/>
  <c r="S68" i="356"/>
  <c r="R68" i="356"/>
  <c r="Q68" i="356"/>
  <c r="P68" i="356"/>
  <c r="O68" i="356"/>
  <c r="N68" i="356"/>
  <c r="M68" i="356"/>
  <c r="AL67" i="356"/>
  <c r="AK67" i="356"/>
  <c r="AJ67" i="356"/>
  <c r="AI67" i="356"/>
  <c r="AD67" i="356"/>
  <c r="AB67" i="356"/>
  <c r="AA67" i="356"/>
  <c r="W67" i="356"/>
  <c r="U67" i="356"/>
  <c r="T67" i="356" s="1"/>
  <c r="S67" i="356"/>
  <c r="P67" i="356"/>
  <c r="N67" i="356"/>
  <c r="M67" i="356"/>
  <c r="AK66" i="356"/>
  <c r="AI66" i="356"/>
  <c r="AH66" i="356"/>
  <c r="AG66" i="356"/>
  <c r="AF66" i="356"/>
  <c r="AD66" i="356"/>
  <c r="AB66" i="356"/>
  <c r="AE66" i="356" s="1"/>
  <c r="AA66" i="356"/>
  <c r="Z66" i="356"/>
  <c r="Y66" i="356"/>
  <c r="X66" i="356"/>
  <c r="W66" i="356"/>
  <c r="U66" i="356"/>
  <c r="V66" i="356" s="1"/>
  <c r="T66" i="356"/>
  <c r="S66" i="356"/>
  <c r="R66" i="356"/>
  <c r="Q66" i="356"/>
  <c r="P66" i="356"/>
  <c r="N66" i="356"/>
  <c r="O66" i="356" s="1"/>
  <c r="AN65" i="356"/>
  <c r="AM65" i="356"/>
  <c r="AL65" i="356"/>
  <c r="AK65" i="356"/>
  <c r="AI65" i="356"/>
  <c r="AJ65" i="356" s="1"/>
  <c r="AG65" i="356"/>
  <c r="AF65" i="356"/>
  <c r="AE65" i="356"/>
  <c r="AD65" i="356"/>
  <c r="AC65" i="356"/>
  <c r="AB65" i="356"/>
  <c r="AA65" i="356"/>
  <c r="W65" i="356"/>
  <c r="U65" i="356"/>
  <c r="V65" i="356" s="1"/>
  <c r="P65" i="356"/>
  <c r="N65" i="356"/>
  <c r="O65" i="356" s="1"/>
  <c r="AK64" i="356"/>
  <c r="AI64" i="356"/>
  <c r="AH64" i="356"/>
  <c r="AD64" i="356"/>
  <c r="AB64" i="356"/>
  <c r="AC64" i="356" s="1"/>
  <c r="W64" i="356"/>
  <c r="U64" i="356"/>
  <c r="T64" i="356"/>
  <c r="S64" i="356"/>
  <c r="R64" i="356"/>
  <c r="P64" i="356"/>
  <c r="N64" i="356"/>
  <c r="Q64" i="356" s="1"/>
  <c r="M64" i="356"/>
  <c r="AN63" i="356"/>
  <c r="AM63" i="356"/>
  <c r="AK63" i="356"/>
  <c r="AI63" i="356"/>
  <c r="AL63" i="356" s="1"/>
  <c r="AH63" i="356"/>
  <c r="AG63" i="356"/>
  <c r="AF63" i="356"/>
  <c r="AE63" i="356"/>
  <c r="AD63" i="356"/>
  <c r="AC63" i="356"/>
  <c r="AB63" i="356"/>
  <c r="AA63" i="356"/>
  <c r="Z63" i="356"/>
  <c r="W63" i="356"/>
  <c r="U63" i="356"/>
  <c r="S63" i="356"/>
  <c r="R63" i="356"/>
  <c r="Q63" i="356"/>
  <c r="P63" i="356"/>
  <c r="O63" i="356"/>
  <c r="N63" i="356"/>
  <c r="M63" i="356"/>
  <c r="AN62" i="356"/>
  <c r="AM62" i="356"/>
  <c r="AL62" i="356"/>
  <c r="AK62" i="356"/>
  <c r="AJ62" i="356"/>
  <c r="AI62" i="356"/>
  <c r="AH62" i="356"/>
  <c r="AE62" i="356"/>
  <c r="AD62" i="356"/>
  <c r="AC62" i="356"/>
  <c r="AB62" i="356"/>
  <c r="Z62" i="356"/>
  <c r="W62" i="356"/>
  <c r="V62" i="356"/>
  <c r="U62" i="356"/>
  <c r="T62" i="356"/>
  <c r="P62" i="356"/>
  <c r="N62" i="356"/>
  <c r="M62" i="356"/>
  <c r="AK61" i="356"/>
  <c r="AI61" i="356"/>
  <c r="AH61" i="356"/>
  <c r="AG61" i="356"/>
  <c r="AF61" i="356"/>
  <c r="AD61" i="356"/>
  <c r="AB61" i="356"/>
  <c r="AE61" i="356" s="1"/>
  <c r="AA61" i="356"/>
  <c r="Z61" i="356"/>
  <c r="Y61" i="356"/>
  <c r="X61" i="356"/>
  <c r="W61" i="356"/>
  <c r="V61" i="356"/>
  <c r="U61" i="356"/>
  <c r="T61" i="356"/>
  <c r="R61" i="356"/>
  <c r="Q61" i="356"/>
  <c r="P61" i="356"/>
  <c r="N61" i="356"/>
  <c r="AN60" i="356"/>
  <c r="AM60" i="356"/>
  <c r="AL60" i="356"/>
  <c r="AK60" i="356"/>
  <c r="AJ60" i="356"/>
  <c r="AI60" i="356"/>
  <c r="AH60" i="356"/>
  <c r="AD60" i="356"/>
  <c r="AC60" i="356"/>
  <c r="AB60" i="356"/>
  <c r="AE60" i="356" s="1"/>
  <c r="W60" i="356"/>
  <c r="U60" i="356"/>
  <c r="V60" i="356" s="1"/>
  <c r="R60" i="356"/>
  <c r="P60" i="356"/>
  <c r="O60" i="356"/>
  <c r="N60" i="356"/>
  <c r="M60" i="356"/>
  <c r="AK59" i="356"/>
  <c r="AI59" i="356"/>
  <c r="AN59" i="356" s="1"/>
  <c r="AD59" i="356"/>
  <c r="AB59" i="356"/>
  <c r="AA59" i="356" s="1"/>
  <c r="Z59" i="356"/>
  <c r="X59" i="356"/>
  <c r="W59" i="356"/>
  <c r="U59" i="356"/>
  <c r="T59" i="356"/>
  <c r="S59" i="356"/>
  <c r="R59" i="356"/>
  <c r="P59" i="356"/>
  <c r="N59" i="356"/>
  <c r="Q59" i="356" s="1"/>
  <c r="M59" i="356"/>
  <c r="AN58" i="356"/>
  <c r="AL58" i="356"/>
  <c r="AK58" i="356"/>
  <c r="AI58" i="356"/>
  <c r="AH58" i="356"/>
  <c r="AG58" i="356"/>
  <c r="AF58" i="356"/>
  <c r="AD58" i="356"/>
  <c r="AB58" i="356"/>
  <c r="AE58" i="356" s="1"/>
  <c r="AA58" i="356"/>
  <c r="Z58" i="356"/>
  <c r="Y58" i="356"/>
  <c r="X58" i="356"/>
  <c r="W58" i="356"/>
  <c r="V58" i="356"/>
  <c r="U58" i="356"/>
  <c r="T58" i="356"/>
  <c r="P58" i="356"/>
  <c r="N58" i="356"/>
  <c r="S58" i="356" s="1"/>
  <c r="AN57" i="356"/>
  <c r="AM57" i="356"/>
  <c r="AL57" i="356"/>
  <c r="AK57" i="356"/>
  <c r="AJ57" i="356"/>
  <c r="AI57" i="356"/>
  <c r="AH57" i="356"/>
  <c r="AD57" i="356"/>
  <c r="AB57" i="356"/>
  <c r="AE57" i="356" s="1"/>
  <c r="Z57" i="356"/>
  <c r="Y57" i="356"/>
  <c r="X57" i="356"/>
  <c r="W57" i="356"/>
  <c r="V57" i="356"/>
  <c r="U57" i="356"/>
  <c r="T57" i="356"/>
  <c r="P57" i="356"/>
  <c r="N57" i="356"/>
  <c r="Q57" i="356" s="1"/>
  <c r="AN56" i="356"/>
  <c r="AM56" i="356"/>
  <c r="AL56" i="356"/>
  <c r="AK56" i="356"/>
  <c r="AJ56" i="356"/>
  <c r="AI56" i="356"/>
  <c r="AH56" i="356"/>
  <c r="AD56" i="356"/>
  <c r="AB56" i="356"/>
  <c r="W56" i="356"/>
  <c r="U56" i="356"/>
  <c r="Z56" i="356" s="1"/>
  <c r="P56" i="356"/>
  <c r="N56" i="356"/>
  <c r="R56" i="356" s="1"/>
  <c r="AN55" i="356"/>
  <c r="AK55" i="356"/>
  <c r="AI55" i="356"/>
  <c r="AH55" i="356"/>
  <c r="AD55" i="356"/>
  <c r="AB55" i="356"/>
  <c r="AF55" i="356" s="1"/>
  <c r="W55" i="356"/>
  <c r="U55" i="356"/>
  <c r="T55" i="356" s="1"/>
  <c r="S55" i="356"/>
  <c r="R55" i="356"/>
  <c r="P55" i="356"/>
  <c r="N55" i="356"/>
  <c r="Q55" i="356" s="1"/>
  <c r="M55" i="356"/>
  <c r="AL54" i="356"/>
  <c r="AK54" i="356"/>
  <c r="AI54" i="356"/>
  <c r="AH54" i="356" s="1"/>
  <c r="AG54" i="356"/>
  <c r="AF54" i="356"/>
  <c r="AD54" i="356"/>
  <c r="AB54" i="356"/>
  <c r="AE54" i="356" s="1"/>
  <c r="AA54" i="356"/>
  <c r="Z54" i="356"/>
  <c r="Y54" i="356"/>
  <c r="X54" i="356"/>
  <c r="W54" i="356"/>
  <c r="V54" i="356"/>
  <c r="U54" i="356"/>
  <c r="T54" i="356"/>
  <c r="S54" i="356"/>
  <c r="R54" i="356"/>
  <c r="Q54" i="356"/>
  <c r="P54" i="356"/>
  <c r="N54" i="356"/>
  <c r="AN53" i="356"/>
  <c r="AM53" i="356"/>
  <c r="AL53" i="356"/>
  <c r="AK53" i="356"/>
  <c r="AJ53" i="356"/>
  <c r="AI53" i="356"/>
  <c r="AH53" i="356"/>
  <c r="AD53" i="356"/>
  <c r="AB53" i="356"/>
  <c r="Z53" i="356"/>
  <c r="Y53" i="356"/>
  <c r="X53" i="356"/>
  <c r="W53" i="356"/>
  <c r="V53" i="356"/>
  <c r="U53" i="356"/>
  <c r="T53" i="356"/>
  <c r="Q53" i="356"/>
  <c r="P53" i="356"/>
  <c r="N53" i="356"/>
  <c r="AN52" i="356"/>
  <c r="AM52" i="356"/>
  <c r="AL52" i="356"/>
  <c r="AK52" i="356"/>
  <c r="AJ52" i="356"/>
  <c r="AI52" i="356"/>
  <c r="AH52" i="356"/>
  <c r="AD52" i="356"/>
  <c r="AB52" i="356"/>
  <c r="Z52" i="356"/>
  <c r="W52" i="356"/>
  <c r="U52" i="356"/>
  <c r="T52" i="356"/>
  <c r="P52" i="356"/>
  <c r="N52" i="356"/>
  <c r="AN51" i="356"/>
  <c r="AK51" i="356"/>
  <c r="AJ51" i="356"/>
  <c r="AI51" i="356"/>
  <c r="AH51" i="356"/>
  <c r="AF51" i="356"/>
  <c r="AD51" i="356"/>
  <c r="AB51" i="356"/>
  <c r="AA51" i="356"/>
  <c r="W51" i="356"/>
  <c r="U51" i="356"/>
  <c r="S51" i="356"/>
  <c r="R51" i="356"/>
  <c r="P51" i="356"/>
  <c r="N51" i="356"/>
  <c r="Q51" i="356" s="1"/>
  <c r="M51" i="356"/>
  <c r="A51" i="356"/>
  <c r="A52" i="356" s="1"/>
  <c r="A53" i="356" s="1"/>
  <c r="A54" i="356" s="1"/>
  <c r="A55" i="356" s="1"/>
  <c r="A56" i="356" s="1"/>
  <c r="A57" i="356" s="1"/>
  <c r="A58" i="356" s="1"/>
  <c r="A59" i="356" s="1"/>
  <c r="A60" i="356" s="1"/>
  <c r="AK50" i="356"/>
  <c r="AI50" i="356"/>
  <c r="AH50" i="356"/>
  <c r="AG50" i="356"/>
  <c r="AF50" i="356"/>
  <c r="AD50" i="356"/>
  <c r="AB50" i="356"/>
  <c r="AE50" i="356" s="1"/>
  <c r="AA50" i="356"/>
  <c r="Z50" i="356"/>
  <c r="Y50" i="356"/>
  <c r="X50" i="356"/>
  <c r="W50" i="356"/>
  <c r="V50" i="356"/>
  <c r="U50" i="356"/>
  <c r="T50" i="356"/>
  <c r="R50" i="356"/>
  <c r="Q50" i="356"/>
  <c r="P50" i="356"/>
  <c r="N50" i="356"/>
  <c r="A50" i="356"/>
  <c r="AN49" i="356"/>
  <c r="AM49" i="356"/>
  <c r="AL49" i="356"/>
  <c r="AK49" i="356"/>
  <c r="AJ49" i="356"/>
  <c r="AI49" i="356"/>
  <c r="AH49" i="356"/>
  <c r="AG49" i="356"/>
  <c r="AF49" i="356"/>
  <c r="AD49" i="356"/>
  <c r="AB49" i="356"/>
  <c r="Z49" i="356"/>
  <c r="Y49" i="356"/>
  <c r="X49" i="356"/>
  <c r="W49" i="356"/>
  <c r="V49" i="356"/>
  <c r="U49" i="356"/>
  <c r="T49" i="356"/>
  <c r="Q49" i="356"/>
  <c r="P49" i="356"/>
  <c r="O49" i="356"/>
  <c r="N49" i="356"/>
  <c r="A49" i="356"/>
  <c r="AN48" i="356"/>
  <c r="AM48" i="356"/>
  <c r="AL48" i="356"/>
  <c r="AK48" i="356"/>
  <c r="AJ48" i="356"/>
  <c r="AI48" i="356"/>
  <c r="AH48" i="356"/>
  <c r="AE48" i="356"/>
  <c r="AD48" i="356"/>
  <c r="AB48" i="356"/>
  <c r="W48" i="356"/>
  <c r="U48" i="356"/>
  <c r="T48" i="356"/>
  <c r="P48" i="356"/>
  <c r="N48" i="356"/>
  <c r="M48" i="356"/>
  <c r="A48" i="356"/>
  <c r="AN47" i="356"/>
  <c r="AK47" i="356"/>
  <c r="AI47" i="356"/>
  <c r="AH47" i="356"/>
  <c r="AD47" i="356"/>
  <c r="AB47" i="356"/>
  <c r="W47" i="356"/>
  <c r="U47" i="356"/>
  <c r="T47" i="356" s="1"/>
  <c r="S47" i="356"/>
  <c r="R47" i="356"/>
  <c r="P47" i="356"/>
  <c r="N47" i="356"/>
  <c r="M47" i="356"/>
  <c r="AK46" i="356"/>
  <c r="AI46" i="356"/>
  <c r="AG46" i="356"/>
  <c r="AF46" i="356"/>
  <c r="AE46" i="356"/>
  <c r="AD46" i="356"/>
  <c r="AC46" i="356"/>
  <c r="AB46" i="356"/>
  <c r="AA46" i="356"/>
  <c r="W46" i="356"/>
  <c r="U46" i="356"/>
  <c r="S46" i="356"/>
  <c r="R46" i="356"/>
  <c r="Q46" i="356"/>
  <c r="P46" i="356"/>
  <c r="O46" i="356"/>
  <c r="N46" i="356"/>
  <c r="M46" i="356"/>
  <c r="AM45" i="356"/>
  <c r="AK45" i="356"/>
  <c r="AJ45" i="356"/>
  <c r="AI45" i="356"/>
  <c r="AL45" i="356" s="1"/>
  <c r="AE45" i="356"/>
  <c r="AD45" i="356"/>
  <c r="AC45" i="356"/>
  <c r="AB45" i="356"/>
  <c r="AF45" i="356" s="1"/>
  <c r="AA45" i="356"/>
  <c r="Y45" i="356"/>
  <c r="W45" i="356"/>
  <c r="U45" i="356"/>
  <c r="T45" i="356"/>
  <c r="S45" i="356"/>
  <c r="P45" i="356"/>
  <c r="O45" i="356"/>
  <c r="N45" i="356"/>
  <c r="R45" i="356" s="1"/>
  <c r="AK44" i="356"/>
  <c r="AI44" i="356"/>
  <c r="AE44" i="356"/>
  <c r="AD44" i="356"/>
  <c r="AC44" i="356"/>
  <c r="AB44" i="356"/>
  <c r="AF44" i="356" s="1"/>
  <c r="AA44" i="356"/>
  <c r="Z44" i="356"/>
  <c r="W44" i="356"/>
  <c r="U44" i="356"/>
  <c r="T44" i="356"/>
  <c r="S44" i="356"/>
  <c r="R44" i="356"/>
  <c r="Q44" i="356"/>
  <c r="P44" i="356"/>
  <c r="O44" i="356"/>
  <c r="N44" i="356"/>
  <c r="M44" i="356"/>
  <c r="AM43" i="356"/>
  <c r="AK43" i="356"/>
  <c r="AI43" i="356"/>
  <c r="AH43" i="356" s="1"/>
  <c r="AG43" i="356"/>
  <c r="AF43" i="356"/>
  <c r="AE43" i="356"/>
  <c r="AD43" i="356"/>
  <c r="AC43" i="356"/>
  <c r="AB43" i="356"/>
  <c r="AA43" i="356"/>
  <c r="Y43" i="356"/>
  <c r="X43" i="356"/>
  <c r="W43" i="356"/>
  <c r="U43" i="356"/>
  <c r="S43" i="356"/>
  <c r="R43" i="356"/>
  <c r="Q43" i="356"/>
  <c r="P43" i="356"/>
  <c r="O43" i="356"/>
  <c r="N43" i="356"/>
  <c r="M43" i="356"/>
  <c r="AN41" i="356"/>
  <c r="AM41" i="356"/>
  <c r="AK41" i="356"/>
  <c r="AI41" i="356"/>
  <c r="AG41" i="356"/>
  <c r="AF41" i="356"/>
  <c r="AE41" i="356"/>
  <c r="AD41" i="356"/>
  <c r="AC41" i="356"/>
  <c r="AB41" i="356"/>
  <c r="AA41" i="356"/>
  <c r="W41" i="356"/>
  <c r="U41" i="356"/>
  <c r="Z41" i="356" s="1"/>
  <c r="T41" i="356"/>
  <c r="P41" i="356"/>
  <c r="N41" i="356"/>
  <c r="R41" i="356" s="1"/>
  <c r="AL40" i="356"/>
  <c r="AK40" i="356"/>
  <c r="AJ40" i="356"/>
  <c r="AI40" i="356"/>
  <c r="AN40" i="356" s="1"/>
  <c r="AH40" i="356"/>
  <c r="AG40" i="356"/>
  <c r="AD40" i="356"/>
  <c r="AB40" i="356"/>
  <c r="AF40" i="356" s="1"/>
  <c r="Z40" i="356"/>
  <c r="Y40" i="356"/>
  <c r="W40" i="356"/>
  <c r="U40" i="356"/>
  <c r="X40" i="356" s="1"/>
  <c r="T40" i="356"/>
  <c r="R40" i="356"/>
  <c r="Q40" i="356"/>
  <c r="P40" i="356"/>
  <c r="N40" i="356"/>
  <c r="O40" i="356" s="1"/>
  <c r="M40" i="356"/>
  <c r="AN39" i="356"/>
  <c r="AM39" i="356"/>
  <c r="AK39" i="356"/>
  <c r="AI39" i="356"/>
  <c r="AL39" i="356" s="1"/>
  <c r="AH39" i="356"/>
  <c r="AF39" i="356"/>
  <c r="AE39" i="356"/>
  <c r="AD39" i="356"/>
  <c r="AB39" i="356"/>
  <c r="AC39" i="356" s="1"/>
  <c r="AA39" i="356"/>
  <c r="Z39" i="356"/>
  <c r="Y39" i="356"/>
  <c r="X39" i="356"/>
  <c r="W39" i="356"/>
  <c r="V39" i="356"/>
  <c r="U39" i="356"/>
  <c r="T39" i="356"/>
  <c r="S39" i="356"/>
  <c r="R39" i="356"/>
  <c r="Q39" i="356"/>
  <c r="P39" i="356"/>
  <c r="O39" i="356"/>
  <c r="N39" i="356"/>
  <c r="M39" i="356" s="1"/>
  <c r="AN38" i="356"/>
  <c r="AM38" i="356"/>
  <c r="AL38" i="356"/>
  <c r="AK38" i="356"/>
  <c r="AJ38" i="356"/>
  <c r="AI38" i="356"/>
  <c r="AH38" i="356"/>
  <c r="AG38" i="356"/>
  <c r="AF38" i="356"/>
  <c r="AE38" i="356"/>
  <c r="AD38" i="356"/>
  <c r="AC38" i="356"/>
  <c r="AB38" i="356"/>
  <c r="AA38" i="356" s="1"/>
  <c r="W38" i="356"/>
  <c r="U38" i="356"/>
  <c r="P38" i="356"/>
  <c r="N38" i="356"/>
  <c r="S38" i="356" s="1"/>
  <c r="M38" i="356"/>
  <c r="AK37" i="356"/>
  <c r="AI37" i="356"/>
  <c r="AD37" i="356"/>
  <c r="AB37" i="356"/>
  <c r="AG37" i="356" s="1"/>
  <c r="AA37" i="356"/>
  <c r="W37" i="356"/>
  <c r="V37" i="356"/>
  <c r="U37" i="356"/>
  <c r="Z37" i="356" s="1"/>
  <c r="T37" i="356"/>
  <c r="S37" i="356"/>
  <c r="P37" i="356"/>
  <c r="N37" i="356"/>
  <c r="R37" i="356" s="1"/>
  <c r="AK36" i="356"/>
  <c r="AJ36" i="356"/>
  <c r="AI36" i="356"/>
  <c r="AN36" i="356" s="1"/>
  <c r="AH36" i="356"/>
  <c r="AG36" i="356"/>
  <c r="AD36" i="356"/>
  <c r="AB36" i="356"/>
  <c r="AF36" i="356" s="1"/>
  <c r="Z36" i="356"/>
  <c r="Y36" i="356"/>
  <c r="W36" i="356"/>
  <c r="U36" i="356"/>
  <c r="X36" i="356" s="1"/>
  <c r="T36" i="356"/>
  <c r="R36" i="356"/>
  <c r="Q36" i="356"/>
  <c r="P36" i="356"/>
  <c r="N36" i="356"/>
  <c r="O36" i="356" s="1"/>
  <c r="M36" i="356"/>
  <c r="AN35" i="356"/>
  <c r="AM35" i="356"/>
  <c r="AK35" i="356"/>
  <c r="AI35" i="356"/>
  <c r="AL35" i="356" s="1"/>
  <c r="AH35" i="356"/>
  <c r="AF35" i="356"/>
  <c r="AE35" i="356"/>
  <c r="AD35" i="356"/>
  <c r="AB35" i="356"/>
  <c r="AC35" i="356" s="1"/>
  <c r="AA35" i="356"/>
  <c r="Z35" i="356"/>
  <c r="Y35" i="356"/>
  <c r="X35" i="356"/>
  <c r="W35" i="356"/>
  <c r="V35" i="356"/>
  <c r="U35" i="356"/>
  <c r="T35" i="356"/>
  <c r="S35" i="356"/>
  <c r="R35" i="356"/>
  <c r="Q35" i="356"/>
  <c r="P35" i="356"/>
  <c r="O35" i="356"/>
  <c r="N35" i="356"/>
  <c r="M35" i="356" s="1"/>
  <c r="AN34" i="356"/>
  <c r="AM34" i="356"/>
  <c r="AL34" i="356"/>
  <c r="AK34" i="356"/>
  <c r="AJ34" i="356"/>
  <c r="AI34" i="356"/>
  <c r="AH34" i="356"/>
  <c r="AG34" i="356"/>
  <c r="AF34" i="356"/>
  <c r="AE34" i="356"/>
  <c r="AD34" i="356"/>
  <c r="AC34" i="356"/>
  <c r="AB34" i="356"/>
  <c r="AA34" i="356" s="1"/>
  <c r="W34" i="356"/>
  <c r="U34" i="356"/>
  <c r="P34" i="356"/>
  <c r="N34" i="356"/>
  <c r="S34" i="356" s="1"/>
  <c r="M34" i="356"/>
  <c r="AK33" i="356"/>
  <c r="AI33" i="356"/>
  <c r="AD33" i="356"/>
  <c r="AB33" i="356"/>
  <c r="AG33" i="356" s="1"/>
  <c r="AA33" i="356"/>
  <c r="W33" i="356"/>
  <c r="V33" i="356"/>
  <c r="U33" i="356"/>
  <c r="Z33" i="356" s="1"/>
  <c r="T33" i="356"/>
  <c r="S33" i="356"/>
  <c r="P33" i="356"/>
  <c r="N33" i="356"/>
  <c r="R33" i="356" s="1"/>
  <c r="AK32" i="356"/>
  <c r="AJ32" i="356"/>
  <c r="AI32" i="356"/>
  <c r="AN32" i="356" s="1"/>
  <c r="AH32" i="356"/>
  <c r="AG32" i="356"/>
  <c r="AD32" i="356"/>
  <c r="AB32" i="356"/>
  <c r="AF32" i="356" s="1"/>
  <c r="Z32" i="356"/>
  <c r="Y32" i="356"/>
  <c r="W32" i="356"/>
  <c r="U32" i="356"/>
  <c r="X32" i="356" s="1"/>
  <c r="T32" i="356"/>
  <c r="S32" i="356"/>
  <c r="R32" i="356"/>
  <c r="Q32" i="356"/>
  <c r="P32" i="356"/>
  <c r="N32" i="356"/>
  <c r="O32" i="356" s="1"/>
  <c r="M32" i="356"/>
  <c r="AN31" i="356"/>
  <c r="AM31" i="356"/>
  <c r="AK31" i="356"/>
  <c r="AI31" i="356"/>
  <c r="AL31" i="356" s="1"/>
  <c r="AH31" i="356"/>
  <c r="AG31" i="356"/>
  <c r="AF31" i="356"/>
  <c r="AE31" i="356"/>
  <c r="AD31" i="356"/>
  <c r="AB31" i="356"/>
  <c r="AC31" i="356" s="1"/>
  <c r="AA31" i="356"/>
  <c r="Z31" i="356"/>
  <c r="Y31" i="356"/>
  <c r="X31" i="356"/>
  <c r="W31" i="356"/>
  <c r="V31" i="356"/>
  <c r="U31" i="356"/>
  <c r="T31" i="356"/>
  <c r="S31" i="356"/>
  <c r="R31" i="356"/>
  <c r="Q31" i="356"/>
  <c r="P31" i="356"/>
  <c r="O31" i="356"/>
  <c r="N31" i="356"/>
  <c r="M31" i="356" s="1"/>
  <c r="AN30" i="356"/>
  <c r="AM30" i="356"/>
  <c r="AL30" i="356"/>
  <c r="AK30" i="356"/>
  <c r="AJ30" i="356"/>
  <c r="AI30" i="356"/>
  <c r="AH30" i="356"/>
  <c r="AG30" i="356"/>
  <c r="AF30" i="356"/>
  <c r="AE30" i="356"/>
  <c r="AD30" i="356"/>
  <c r="AC30" i="356"/>
  <c r="AB30" i="356"/>
  <c r="AA30" i="356" s="1"/>
  <c r="W30" i="356"/>
  <c r="U30" i="356"/>
  <c r="P30" i="356"/>
  <c r="N30" i="356"/>
  <c r="S30" i="356" s="1"/>
  <c r="M30" i="356"/>
  <c r="AK29" i="356"/>
  <c r="AI29" i="356"/>
  <c r="AD29" i="356"/>
  <c r="AB29" i="356"/>
  <c r="AG29" i="356" s="1"/>
  <c r="AA29" i="356"/>
  <c r="W29" i="356"/>
  <c r="V29" i="356"/>
  <c r="U29" i="356"/>
  <c r="Z29" i="356" s="1"/>
  <c r="T29" i="356"/>
  <c r="S29" i="356"/>
  <c r="P29" i="356"/>
  <c r="N29" i="356"/>
  <c r="R29" i="356" s="1"/>
  <c r="A29" i="356"/>
  <c r="A30" i="356" s="1"/>
  <c r="A31" i="356" s="1"/>
  <c r="A32" i="356" s="1"/>
  <c r="A33" i="356" s="1"/>
  <c r="A34" i="356" s="1"/>
  <c r="A35" i="356" s="1"/>
  <c r="A36" i="356" s="1"/>
  <c r="A37" i="356" s="1"/>
  <c r="A38" i="356" s="1"/>
  <c r="A39" i="356" s="1"/>
  <c r="A40" i="356" s="1"/>
  <c r="A41" i="356" s="1"/>
  <c r="A43" i="356" s="1"/>
  <c r="A44" i="356" s="1"/>
  <c r="A45" i="356" s="1"/>
  <c r="AK28" i="356"/>
  <c r="AJ28" i="356"/>
  <c r="AI28" i="356"/>
  <c r="AN28" i="356" s="1"/>
  <c r="AH28" i="356"/>
  <c r="AG28" i="356"/>
  <c r="AD28" i="356"/>
  <c r="AB28" i="356"/>
  <c r="AF28" i="356" s="1"/>
  <c r="Z28" i="356"/>
  <c r="Y28" i="356"/>
  <c r="W28" i="356"/>
  <c r="U28" i="356"/>
  <c r="X28" i="356" s="1"/>
  <c r="T28" i="356"/>
  <c r="S28" i="356"/>
  <c r="R28" i="356"/>
  <c r="Q28" i="356"/>
  <c r="P28" i="356"/>
  <c r="N28" i="356"/>
  <c r="O28" i="356" s="1"/>
  <c r="M28" i="356"/>
  <c r="L17" i="356"/>
  <c r="L16" i="356"/>
  <c r="L14" i="356"/>
  <c r="L13" i="356"/>
  <c r="L12" i="356"/>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M79" i="355"/>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M77" i="355"/>
  <c r="AK76" i="355"/>
  <c r="AI76" i="355"/>
  <c r="AN76" i="355" s="1"/>
  <c r="AD76" i="355"/>
  <c r="AB76" i="355"/>
  <c r="AA76" i="355" s="1"/>
  <c r="W76" i="355"/>
  <c r="U76" i="355"/>
  <c r="V76" i="355" s="1"/>
  <c r="T76" i="355"/>
  <c r="P76" i="355"/>
  <c r="N76" i="355"/>
  <c r="O76" i="355" s="1"/>
  <c r="M76" i="355"/>
  <c r="AK75" i="355"/>
  <c r="AI75" i="355"/>
  <c r="AN75" i="355" s="1"/>
  <c r="AH75" i="355"/>
  <c r="AD75" i="355"/>
  <c r="AB75" i="355"/>
  <c r="AC75" i="355" s="1"/>
  <c r="W75" i="355"/>
  <c r="U75" i="355"/>
  <c r="Y75" i="355" s="1"/>
  <c r="T75" i="355"/>
  <c r="P75" i="355"/>
  <c r="N75" i="355"/>
  <c r="R75" i="355" s="1"/>
  <c r="M75" i="355"/>
  <c r="AK58" i="355"/>
  <c r="AI58" i="355"/>
  <c r="AN58" i="355" s="1"/>
  <c r="AD58" i="355"/>
  <c r="AB58" i="355"/>
  <c r="AG58" i="355" s="1"/>
  <c r="W58" i="355"/>
  <c r="U58" i="355"/>
  <c r="Z58" i="355" s="1"/>
  <c r="T58" i="355"/>
  <c r="P58" i="355"/>
  <c r="N58" i="355"/>
  <c r="R58" i="355" s="1"/>
  <c r="M58" i="355"/>
  <c r="AK57" i="355"/>
  <c r="AI57" i="355"/>
  <c r="AN57" i="355" s="1"/>
  <c r="AD57" i="355"/>
  <c r="AB57" i="355"/>
  <c r="AE57" i="355" s="1"/>
  <c r="W57" i="355"/>
  <c r="U57" i="355"/>
  <c r="Y57" i="355" s="1"/>
  <c r="P57" i="355"/>
  <c r="N57" i="355"/>
  <c r="O57" i="355" s="1"/>
  <c r="AK56" i="355"/>
  <c r="AI56" i="355"/>
  <c r="AH56" i="355" s="1"/>
  <c r="AD56" i="355"/>
  <c r="AB56" i="355"/>
  <c r="AG56" i="355" s="1"/>
  <c r="AA56" i="355"/>
  <c r="W56" i="355"/>
  <c r="U56" i="355"/>
  <c r="Y56" i="355" s="1"/>
  <c r="P56" i="355"/>
  <c r="N56" i="355"/>
  <c r="R56" i="355" s="1"/>
  <c r="AK55" i="355"/>
  <c r="AI55" i="355"/>
  <c r="AN55" i="355" s="1"/>
  <c r="AH55" i="355"/>
  <c r="AD55" i="355"/>
  <c r="AB55" i="355"/>
  <c r="AE55" i="355" s="1"/>
  <c r="W55" i="355"/>
  <c r="U55" i="355"/>
  <c r="Z55" i="355" s="1"/>
  <c r="T55" i="355"/>
  <c r="P55" i="355"/>
  <c r="N55" i="355"/>
  <c r="R55" i="355" s="1"/>
  <c r="AK54" i="355"/>
  <c r="AI54" i="355"/>
  <c r="AN54" i="355" s="1"/>
  <c r="AD54" i="355"/>
  <c r="AB54" i="355"/>
  <c r="AC54" i="355" s="1"/>
  <c r="W54" i="355"/>
  <c r="U54" i="355"/>
  <c r="Z54" i="355" s="1"/>
  <c r="P54" i="355"/>
  <c r="N54" i="355"/>
  <c r="Q54" i="355" s="1"/>
  <c r="M54" i="355"/>
  <c r="AK53" i="355"/>
  <c r="AI53" i="355"/>
  <c r="AN53" i="355" s="1"/>
  <c r="AD53" i="355"/>
  <c r="AB53" i="355"/>
  <c r="AE53" i="355" s="1"/>
  <c r="W53" i="355"/>
  <c r="U53" i="355"/>
  <c r="Y53" i="355" s="1"/>
  <c r="P53" i="355"/>
  <c r="N53" i="355"/>
  <c r="S53" i="355" s="1"/>
  <c r="AK73" i="355"/>
  <c r="AI73" i="355"/>
  <c r="AM73" i="355" s="1"/>
  <c r="AH73" i="355"/>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T38" i="354"/>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AA31" i="354"/>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Y61" i="353"/>
  <c r="W61" i="353"/>
  <c r="U61" i="353"/>
  <c r="X61" i="353" s="1"/>
  <c r="T61" i="353"/>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S60" i="35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E59" i="350"/>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Z57" i="350"/>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L50" i="350"/>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S80" i="349"/>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T71" i="347"/>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M67" i="347"/>
  <c r="AK67" i="347"/>
  <c r="AI67" i="347"/>
  <c r="AJ67" i="347" s="1"/>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R65" i="347"/>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Y58" i="347"/>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T38" i="356" l="1"/>
  <c r="Z38" i="356"/>
  <c r="Y38" i="356"/>
  <c r="X38" i="356"/>
  <c r="V38" i="356"/>
  <c r="T34" i="356"/>
  <c r="X34" i="356"/>
  <c r="Z34" i="356"/>
  <c r="Y34" i="356"/>
  <c r="V34" i="356"/>
  <c r="AL46" i="356"/>
  <c r="AJ46" i="356"/>
  <c r="AH46" i="356"/>
  <c r="AN46" i="356"/>
  <c r="AM46" i="356"/>
  <c r="AG47" i="356"/>
  <c r="AE47" i="356"/>
  <c r="AA47" i="356"/>
  <c r="AF47" i="356"/>
  <c r="AC47" i="356"/>
  <c r="Y51" i="356"/>
  <c r="V51" i="356"/>
  <c r="T51" i="356"/>
  <c r="Z51" i="356"/>
  <c r="X51" i="356"/>
  <c r="L59" i="356"/>
  <c r="AH29" i="356"/>
  <c r="AL29" i="356"/>
  <c r="AN29" i="356"/>
  <c r="AM29" i="356"/>
  <c r="AJ29" i="356"/>
  <c r="AH37" i="356"/>
  <c r="AL37" i="356"/>
  <c r="AN37" i="356"/>
  <c r="AM37" i="356"/>
  <c r="AJ37" i="356"/>
  <c r="T30" i="356"/>
  <c r="X30" i="356"/>
  <c r="Z30" i="356"/>
  <c r="Y30" i="356"/>
  <c r="V30" i="356"/>
  <c r="AH33" i="356"/>
  <c r="AN33" i="356"/>
  <c r="AL33" i="356"/>
  <c r="AM33" i="356"/>
  <c r="AJ33" i="356"/>
  <c r="L72" i="356"/>
  <c r="S52" i="356"/>
  <c r="Q52" i="356"/>
  <c r="M52" i="356"/>
  <c r="R52" i="356"/>
  <c r="O52" i="356"/>
  <c r="AN44" i="356"/>
  <c r="AL44" i="356"/>
  <c r="AH44" i="356"/>
  <c r="AM44" i="356"/>
  <c r="AJ44" i="356"/>
  <c r="AC53" i="356"/>
  <c r="AA53" i="356"/>
  <c r="AF53" i="356"/>
  <c r="AG53" i="356"/>
  <c r="AE53" i="356"/>
  <c r="Y48" i="356"/>
  <c r="X48" i="356"/>
  <c r="AA52" i="356"/>
  <c r="AG52" i="356"/>
  <c r="AF52" i="356"/>
  <c r="AC55" i="356"/>
  <c r="V56" i="356"/>
  <c r="O57" i="356"/>
  <c r="AJ59" i="356"/>
  <c r="S62" i="356"/>
  <c r="Q62" i="356"/>
  <c r="R67" i="356"/>
  <c r="Q67" i="356"/>
  <c r="O67" i="356"/>
  <c r="AG67" i="356"/>
  <c r="AF67" i="356"/>
  <c r="AE67" i="356"/>
  <c r="R69" i="356"/>
  <c r="Q69" i="356"/>
  <c r="O69" i="356"/>
  <c r="AG69" i="356"/>
  <c r="AF69" i="356"/>
  <c r="AE69" i="356"/>
  <c r="Z72" i="356"/>
  <c r="Y72" i="356"/>
  <c r="X72" i="356"/>
  <c r="AG74" i="356"/>
  <c r="AF74" i="356"/>
  <c r="AE74" i="356"/>
  <c r="AA28" i="356"/>
  <c r="M29" i="356"/>
  <c r="AC29" i="356"/>
  <c r="O30" i="356"/>
  <c r="L30" i="356" s="1"/>
  <c r="AA32" i="356"/>
  <c r="M33" i="356"/>
  <c r="AC33" i="356"/>
  <c r="O34" i="356"/>
  <c r="AG35" i="356"/>
  <c r="L35" i="356" s="1"/>
  <c r="S36" i="356"/>
  <c r="L36" i="356" s="1"/>
  <c r="AA36" i="356"/>
  <c r="M37" i="356"/>
  <c r="AC37" i="356"/>
  <c r="O38" i="356"/>
  <c r="L38" i="356" s="1"/>
  <c r="AG39" i="356"/>
  <c r="L39" i="356" s="1"/>
  <c r="S40" i="356"/>
  <c r="L40" i="356" s="1"/>
  <c r="AA40" i="356"/>
  <c r="M41" i="356"/>
  <c r="V41" i="356"/>
  <c r="V43" i="356"/>
  <c r="T43" i="356"/>
  <c r="L43" i="356" s="1"/>
  <c r="AN43" i="356"/>
  <c r="Q45" i="356"/>
  <c r="V48" i="356"/>
  <c r="M49" i="356"/>
  <c r="S49" i="356"/>
  <c r="R49" i="356"/>
  <c r="O50" i="356"/>
  <c r="M50" i="356"/>
  <c r="L50" i="356" s="1"/>
  <c r="AM51" i="356"/>
  <c r="AL51" i="356"/>
  <c r="AC52" i="356"/>
  <c r="AN54" i="356"/>
  <c r="M56" i="356"/>
  <c r="Q58" i="356"/>
  <c r="AM58" i="356"/>
  <c r="AJ58" i="356"/>
  <c r="T60" i="356"/>
  <c r="O61" i="356"/>
  <c r="M61" i="356"/>
  <c r="O62" i="356"/>
  <c r="AA62" i="356"/>
  <c r="AG62" i="356"/>
  <c r="AF62" i="356"/>
  <c r="AC67" i="356"/>
  <c r="AC69" i="356"/>
  <c r="V72" i="356"/>
  <c r="AC74" i="356"/>
  <c r="V46" i="356"/>
  <c r="T46" i="356"/>
  <c r="R58" i="356"/>
  <c r="AG59" i="356"/>
  <c r="AE59" i="356"/>
  <c r="AC28" i="356"/>
  <c r="O29" i="356"/>
  <c r="AE29" i="356"/>
  <c r="Q30" i="356"/>
  <c r="AC32" i="356"/>
  <c r="O33" i="356"/>
  <c r="AE33" i="356"/>
  <c r="Q34" i="356"/>
  <c r="L34" i="356" s="1"/>
  <c r="AC36" i="356"/>
  <c r="O37" i="356"/>
  <c r="AE37" i="356"/>
  <c r="Q38" i="356"/>
  <c r="AC40" i="356"/>
  <c r="O41" i="356"/>
  <c r="X41" i="356"/>
  <c r="S48" i="356"/>
  <c r="Q48" i="356"/>
  <c r="Z48" i="356"/>
  <c r="AM50" i="356"/>
  <c r="AJ50" i="356"/>
  <c r="AE52" i="356"/>
  <c r="O56" i="356"/>
  <c r="AA56" i="356"/>
  <c r="AG56" i="356"/>
  <c r="AF56" i="356"/>
  <c r="AC59" i="356"/>
  <c r="AM61" i="356"/>
  <c r="AJ61" i="356"/>
  <c r="R62" i="356"/>
  <c r="V63" i="356"/>
  <c r="T63" i="356"/>
  <c r="Y64" i="356"/>
  <c r="X64" i="356"/>
  <c r="V64" i="356"/>
  <c r="AN64" i="356"/>
  <c r="AM64" i="356"/>
  <c r="AL64" i="356"/>
  <c r="AM66" i="356"/>
  <c r="AL66" i="356"/>
  <c r="AJ66" i="356"/>
  <c r="AH67" i="356"/>
  <c r="L67" i="356" s="1"/>
  <c r="AN67" i="356"/>
  <c r="AM67" i="356"/>
  <c r="AH69" i="356"/>
  <c r="AN69" i="356"/>
  <c r="AM69" i="356"/>
  <c r="AF71" i="356"/>
  <c r="AE71" i="356"/>
  <c r="AC71" i="356"/>
  <c r="AA72" i="356"/>
  <c r="AG72" i="356"/>
  <c r="AF72" i="356"/>
  <c r="M70" i="356"/>
  <c r="S70" i="356"/>
  <c r="R70" i="356"/>
  <c r="AN71" i="356"/>
  <c r="AM71" i="356"/>
  <c r="AL71" i="356"/>
  <c r="Y47" i="356"/>
  <c r="V47" i="356"/>
  <c r="Y55" i="356"/>
  <c r="V55" i="356"/>
  <c r="Q70" i="356"/>
  <c r="V28" i="356"/>
  <c r="L28" i="356" s="1"/>
  <c r="AL28" i="356"/>
  <c r="X29" i="356"/>
  <c r="AF29" i="356"/>
  <c r="R30" i="356"/>
  <c r="AJ31" i="356"/>
  <c r="L31" i="356" s="1"/>
  <c r="V32" i="356"/>
  <c r="L32" i="356" s="1"/>
  <c r="AL32" i="356"/>
  <c r="X33" i="356"/>
  <c r="AF33" i="356"/>
  <c r="R34" i="356"/>
  <c r="AJ35" i="356"/>
  <c r="V36" i="356"/>
  <c r="AL36" i="356"/>
  <c r="X37" i="356"/>
  <c r="AF37" i="356"/>
  <c r="R38" i="356"/>
  <c r="AJ39" i="356"/>
  <c r="V40" i="356"/>
  <c r="Y41" i="356"/>
  <c r="AJ41" i="356"/>
  <c r="AH41" i="356"/>
  <c r="X44" i="356"/>
  <c r="V44" i="356"/>
  <c r="L44" i="356" s="1"/>
  <c r="Z45" i="356"/>
  <c r="X45" i="356"/>
  <c r="X46" i="356"/>
  <c r="X47" i="356"/>
  <c r="AM47" i="356"/>
  <c r="AL47" i="356"/>
  <c r="O48" i="356"/>
  <c r="L48" i="356" s="1"/>
  <c r="AA48" i="356"/>
  <c r="AG48" i="356"/>
  <c r="AF48" i="356"/>
  <c r="AC49" i="356"/>
  <c r="AA49" i="356"/>
  <c r="AG51" i="356"/>
  <c r="AE51" i="356"/>
  <c r="Y52" i="356"/>
  <c r="X52" i="356"/>
  <c r="M53" i="356"/>
  <c r="S53" i="356"/>
  <c r="R53" i="356"/>
  <c r="O54" i="356"/>
  <c r="M54" i="356"/>
  <c r="X55" i="356"/>
  <c r="AM55" i="356"/>
  <c r="AL55" i="356"/>
  <c r="AC56" i="356"/>
  <c r="AJ64" i="356"/>
  <c r="Z67" i="356"/>
  <c r="Y67" i="356"/>
  <c r="X67" i="356"/>
  <c r="Z69" i="356"/>
  <c r="Y69" i="356"/>
  <c r="X69" i="356"/>
  <c r="S72" i="356"/>
  <c r="R72" i="356"/>
  <c r="Q72" i="356"/>
  <c r="Y74" i="356"/>
  <c r="X74" i="356"/>
  <c r="V74" i="356"/>
  <c r="AN74" i="356"/>
  <c r="AM74" i="356"/>
  <c r="AL74" i="356"/>
  <c r="Y56" i="356"/>
  <c r="X56" i="356"/>
  <c r="O58" i="356"/>
  <c r="M58" i="356"/>
  <c r="AM59" i="356"/>
  <c r="AL59" i="356"/>
  <c r="S65" i="356"/>
  <c r="R65" i="356"/>
  <c r="Q65" i="356"/>
  <c r="AC57" i="356"/>
  <c r="AA57" i="356"/>
  <c r="Y60" i="356"/>
  <c r="X60" i="356"/>
  <c r="T65" i="356"/>
  <c r="Z65" i="356"/>
  <c r="Y65" i="356"/>
  <c r="AE28" i="356"/>
  <c r="AM28" i="356"/>
  <c r="Q29" i="356"/>
  <c r="Y29" i="356"/>
  <c r="AE32" i="356"/>
  <c r="AM32" i="356"/>
  <c r="Q33" i="356"/>
  <c r="Y33" i="356"/>
  <c r="AE36" i="356"/>
  <c r="AM36" i="356"/>
  <c r="Q37" i="356"/>
  <c r="Y37" i="356"/>
  <c r="AE40" i="356"/>
  <c r="AM40" i="356"/>
  <c r="Q41" i="356"/>
  <c r="Z43" i="356"/>
  <c r="AG44" i="356"/>
  <c r="M45" i="356"/>
  <c r="V45" i="356"/>
  <c r="AG45" i="356"/>
  <c r="Y46" i="356"/>
  <c r="Q47" i="356"/>
  <c r="O47" i="356"/>
  <c r="L47" i="356" s="1"/>
  <c r="Z47" i="356"/>
  <c r="AJ47" i="356"/>
  <c r="AC48" i="356"/>
  <c r="S50" i="356"/>
  <c r="AL50" i="356"/>
  <c r="AC51" i="356"/>
  <c r="V52" i="356"/>
  <c r="O53" i="356"/>
  <c r="Z55" i="356"/>
  <c r="AJ55" i="356"/>
  <c r="AF57" i="356"/>
  <c r="Y59" i="356"/>
  <c r="V59" i="356"/>
  <c r="AF59" i="356"/>
  <c r="S60" i="356"/>
  <c r="Q60" i="356"/>
  <c r="L60" i="356" s="1"/>
  <c r="Z60" i="356"/>
  <c r="S61" i="356"/>
  <c r="AL61" i="356"/>
  <c r="Y62" i="356"/>
  <c r="X62" i="356"/>
  <c r="X63" i="356"/>
  <c r="L63" i="356" s="1"/>
  <c r="Z64" i="356"/>
  <c r="X65" i="356"/>
  <c r="AN66" i="356"/>
  <c r="V67" i="356"/>
  <c r="V69" i="356"/>
  <c r="AG71" i="356"/>
  <c r="O72" i="356"/>
  <c r="L73" i="356"/>
  <c r="AJ74" i="356"/>
  <c r="AG55" i="356"/>
  <c r="AE55" i="356"/>
  <c r="M57" i="356"/>
  <c r="S57" i="356"/>
  <c r="R57" i="356"/>
  <c r="AG64" i="356"/>
  <c r="AF64" i="356"/>
  <c r="AE64" i="356"/>
  <c r="S56" i="356"/>
  <c r="Q56" i="356"/>
  <c r="S41" i="356"/>
  <c r="AL41" i="356"/>
  <c r="AL43" i="356"/>
  <c r="AJ43" i="356"/>
  <c r="Y44" i="356"/>
  <c r="AH45" i="356"/>
  <c r="AN45" i="356"/>
  <c r="Z46" i="356"/>
  <c r="R48" i="356"/>
  <c r="AE49" i="356"/>
  <c r="AN50" i="356"/>
  <c r="AM54" i="356"/>
  <c r="AJ54" i="356"/>
  <c r="AA55" i="356"/>
  <c r="T56" i="356"/>
  <c r="AE56" i="356"/>
  <c r="AG57" i="356"/>
  <c r="AH59" i="356"/>
  <c r="AA60" i="356"/>
  <c r="AG60" i="356"/>
  <c r="AF60" i="356"/>
  <c r="AN61" i="356"/>
  <c r="Y63" i="356"/>
  <c r="AA64" i="356"/>
  <c r="M65" i="356"/>
  <c r="AH71" i="356"/>
  <c r="Z74" i="356"/>
  <c r="AC50" i="356"/>
  <c r="O51" i="356"/>
  <c r="AC54" i="356"/>
  <c r="O55" i="356"/>
  <c r="L55" i="356" s="1"/>
  <c r="AC58" i="356"/>
  <c r="O59" i="356"/>
  <c r="AC61" i="356"/>
  <c r="AJ63" i="356"/>
  <c r="O64" i="356"/>
  <c r="AH65" i="356"/>
  <c r="M66" i="356"/>
  <c r="AC66" i="356"/>
  <c r="AJ68" i="356"/>
  <c r="V71" i="356"/>
  <c r="L71" i="356" s="1"/>
  <c r="AJ73" i="356"/>
  <c r="O74" i="356"/>
  <c r="L74" i="356" s="1"/>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6" i="356" l="1"/>
  <c r="L51" i="356"/>
  <c r="L37" i="356"/>
  <c r="L64" i="356"/>
  <c r="L58" i="356"/>
  <c r="L52" i="356"/>
  <c r="L54" i="356"/>
  <c r="L70" i="356"/>
  <c r="L56" i="356"/>
  <c r="L41" i="356"/>
  <c r="L29" i="356"/>
  <c r="L33" i="356"/>
  <c r="L45" i="356"/>
  <c r="L49" i="356"/>
  <c r="L65" i="356"/>
  <c r="L57" i="356"/>
  <c r="L53" i="356"/>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M43" i="346" l="1"/>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I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AI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53" i="335" l="1"/>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3" i="33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194" i="33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6" i="331" l="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44" a="1"/>
  <c r="C1" i="344"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6" a="1"/>
  <c r="C1" i="356" l="1"/>
  <c r="B25" i="344"/>
  <c r="C25" i="344" s="1"/>
  <c r="L25" i="344" s="1"/>
  <c r="C15" i="344"/>
  <c r="L15" i="344" s="1"/>
  <c r="B24" i="344"/>
  <c r="C24" i="344" s="1"/>
  <c r="L24" i="344" s="1"/>
  <c r="C11" i="344"/>
  <c r="L11" i="344" s="1"/>
  <c r="C10" i="344"/>
  <c r="L10" i="344" s="1"/>
  <c r="L81" i="355"/>
  <c r="C9" i="355"/>
  <c r="L9" i="355" s="1"/>
  <c r="L4" i="355"/>
  <c r="C8" i="355"/>
  <c r="L8" i="355" s="1"/>
  <c r="C7" i="355" a="1"/>
  <c r="C7" i="355" s="1"/>
  <c r="L1" i="344"/>
  <c r="L7" i="354"/>
  <c r="C18" i="354"/>
  <c r="L18" i="354" s="1"/>
  <c r="A494" i="242"/>
  <c r="C494" i="242" s="1"/>
  <c r="B495" i="242"/>
  <c r="A285" i="242"/>
  <c r="B286" i="242"/>
  <c r="C285" i="242"/>
  <c r="B186" i="242"/>
  <c r="C185" i="242"/>
  <c r="B183" i="240"/>
  <c r="C182" i="240"/>
  <c r="A495" i="240"/>
  <c r="B496" i="240"/>
  <c r="A286" i="240"/>
  <c r="B287" i="240"/>
  <c r="C286" i="240"/>
  <c r="B1" i="343" a="1"/>
  <c r="B1" i="343" l="1"/>
  <c r="B12" i="343" s="1"/>
  <c r="AD12" i="343" s="1"/>
  <c r="C15" i="356"/>
  <c r="L15" i="356" s="1"/>
  <c r="L1" i="356"/>
  <c r="B24" i="356"/>
  <c r="C24" i="356" s="1"/>
  <c r="L24" i="356" s="1"/>
  <c r="C11" i="356"/>
  <c r="L11" i="356" s="1"/>
  <c r="C10" i="356"/>
  <c r="L10" i="356" s="1"/>
  <c r="B25" i="356"/>
  <c r="C25" i="356" s="1"/>
  <c r="L25" i="356" s="1"/>
  <c r="A23" i="343"/>
  <c r="B23" i="343" s="1"/>
  <c r="AD23" i="343" s="1"/>
  <c r="B11" i="343"/>
  <c r="AD11" i="343" s="1"/>
  <c r="AD1" i="343"/>
  <c r="B10" i="343" s="1"/>
  <c r="AD10" i="343" s="1"/>
  <c r="B15" i="343"/>
  <c r="AD15" i="343" s="1"/>
  <c r="L7" i="355"/>
  <c r="C18" i="355"/>
  <c r="L18" i="355" s="1"/>
  <c r="C7" i="344" a="1"/>
  <c r="C7" i="344" s="1"/>
  <c r="C9" i="344"/>
  <c r="L9" i="344" s="1"/>
  <c r="L4" i="344"/>
  <c r="L75" i="344"/>
  <c r="C8" i="344"/>
  <c r="L8" i="344" s="1"/>
  <c r="B8" i="343" a="1"/>
  <c r="B8" i="343" s="1"/>
  <c r="B17" i="343" s="1"/>
  <c r="AD17" i="343" s="1"/>
  <c r="B187" i="242"/>
  <c r="C186" i="242"/>
  <c r="B287" i="242"/>
  <c r="A286" i="242"/>
  <c r="C286" i="242" s="1"/>
  <c r="A495" i="242"/>
  <c r="C495" i="242" s="1"/>
  <c r="B496" i="242"/>
  <c r="C496" i="242" s="1"/>
  <c r="A287" i="240"/>
  <c r="B288" i="240"/>
  <c r="C287" i="240"/>
  <c r="A496" i="240"/>
  <c r="B497" i="240"/>
  <c r="B184" i="240"/>
  <c r="C183" i="240"/>
  <c r="A24" i="343" l="1"/>
  <c r="B24" i="343" s="1"/>
  <c r="AD24" i="343" s="1"/>
  <c r="L75" i="356"/>
  <c r="C9" i="356"/>
  <c r="L9" i="356" s="1"/>
  <c r="C8" i="356"/>
  <c r="L8" i="356" s="1"/>
  <c r="C7" i="356" a="1"/>
  <c r="C7" i="356" s="1"/>
  <c r="L4" i="356"/>
  <c r="AD5" i="343"/>
  <c r="B9" i="343"/>
  <c r="AD68" i="343" s="1"/>
  <c r="L7" i="344"/>
  <c r="C18" i="344"/>
  <c r="L18" i="344" s="1"/>
  <c r="AD8" i="343"/>
  <c r="A496" i="242"/>
  <c r="B497" i="242"/>
  <c r="A287" i="242"/>
  <c r="B288" i="242"/>
  <c r="C287" i="242"/>
  <c r="B188" i="242"/>
  <c r="C187" i="242"/>
  <c r="A288" i="240"/>
  <c r="B289" i="240"/>
  <c r="C288" i="240"/>
  <c r="B185" i="240"/>
  <c r="C184" i="240"/>
  <c r="B498" i="240"/>
  <c r="A497" i="240"/>
  <c r="C18" i="356" l="1"/>
  <c r="L18" i="356" s="1"/>
  <c r="L7" i="356"/>
  <c r="AD9" i="343"/>
  <c r="B189" i="242"/>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<sst xmlns="http://schemas.openxmlformats.org/spreadsheetml/2006/main" count="38304" uniqueCount="2612">
  <si>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</si>
  <si>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</si>
  <si>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</si>
  <si>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</si>
  <si>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</si>
  <si>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</si>
  <si>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</si>
  <si>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</si>
  <si>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</si>
  <si>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</si>
  <si>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</si>
  <si>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</si>
  <si>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</si>
  <si>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</si>
  <si>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</si>
  <si>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</si>
  <si>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</si>
  <si>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</si>
  <si>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</si>
  <si>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</si>
  <si>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</si>
  <si>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</si>
  <si>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</si>
  <si>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</si>
  <si>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</si>
  <si>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</si>
  <si>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</si>
  <si>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</si>
  <si>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</si>
  <si>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</si>
  <si>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</si>
  <si>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</si>
  <si>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</si>
  <si>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</si>
  <si>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</si>
  <si>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</si>
  <si>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</si>
  <si>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</si>
  <si>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</si>
  <si>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</si>
  <si>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</si>
  <si>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</si>
  <si>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</si>
  <si>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</si>
  <si>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</si>
  <si>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</si>
  <si>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</si>
  <si>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</si>
  <si>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</si>
  <si>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</si>
  <si>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</si>
  <si>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</si>
  <si>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</si>
  <si>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</si>
  <si>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</si>
  <si>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</si>
  <si>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</si>
  <si>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</si>
  <si>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</si>
  <si>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</si>
  <si>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</si>
  <si>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</si>
  <si>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</si>
  <si>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</si>
  <si>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</si>
  <si>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</si>
  <si>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</si>
  <si>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</si>
  <si>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</si>
  <si>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</si>
  <si>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</si>
  <si>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</si>
  <si>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</si>
  <si>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</si>
  <si>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</si>
  <si>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</si>
  <si>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</si>
  <si>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</si>
  <si>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</si>
  <si>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</si>
  <si>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</si>
  <si>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</si>
  <si>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</si>
  <si>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</si>
  <si>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</si>
  <si>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</si>
  <si>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</si>
  <si>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</si>
  <si>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</si>
  <si>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</si>
  <si>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</si>
  <si>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</si>
  <si>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</si>
  <si>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</si>
  <si>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</si>
  <si>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</si>
  <si>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</si>
  <si>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</si>
  <si>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</si>
  <si>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</si>
  <si>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</si>
  <si>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</si>
  <si>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</si>
  <si>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</si>
  <si>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</si>
  <si>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</si>
  <si>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</si>
  <si>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</si>
  <si>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</si>
  <si>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</si>
  <si>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</si>
  <si>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</si>
  <si>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</si>
  <si>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</si>
  <si>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</si>
  <si>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</si>
  <si>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</si>
  <si>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</si>
  <si>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</si>
  <si>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</si>
  <si>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</si>
  <si>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</si>
  <si>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</si>
  <si>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</si>
  <si>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</si>
  <si>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</si>
  <si>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</si>
  <si>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</si>
  <si>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</si>
  <si>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</si>
  <si>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</si>
  <si>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</si>
  <si>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</si>
  <si>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</si>
  <si>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</si>
  <si>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</si>
  <si>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</si>
  <si>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</si>
  <si>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</si>
  <si>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</si>
  <si>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</si>
  <si>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</si>
  <si>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</si>
  <si>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</si>
  <si>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</si>
  <si>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</si>
  <si>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</si>
  <si>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</si>
  <si>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</si>
  <si>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</si>
  <si>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</si>
  <si>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</si>
  <si>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</si>
  <si>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</si>
  <si>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</si>
  <si>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</si>
  <si>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</si>
  <si>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</si>
  <si>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</si>
  <si>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</si>
  <si>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</si>
  <si>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</si>
  <si>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</si>
  <si>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</si>
  <si>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</si>
  <si>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</si>
  <si>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</si>
  <si>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</si>
  <si>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</si>
  <si>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</si>
  <si>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</si>
  <si>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</si>
  <si>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</si>
  <si>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</si>
  <si>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</si>
  <si>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</si>
  <si>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</si>
  <si>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</si>
  <si>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</si>
  <si>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</si>
  <si>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</si>
  <si>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</si>
  <si>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</si>
  <si>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</si>
  <si>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</si>
  <si>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</si>
  <si>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</si>
  <si>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</si>
  <si>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</si>
  <si>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</si>
  <si>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</si>
  <si>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</si>
  <si>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</si>
  <si>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</si>
  <si>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</si>
  <si>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</si>
  <si>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</si>
  <si>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</si>
  <si>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</si>
  <si>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</si>
  <si>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</si>
  <si>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</si>
  <si>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</si>
  <si>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</si>
  <si>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</si>
  <si>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</si>
  <si>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</si>
  <si>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</si>
  <si>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</si>
  <si>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</si>
  <si>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</si>
  <si>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</si>
  <si>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</si>
  <si>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</si>
  <si>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</si>
  <si>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</si>
  <si>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</si>
  <si>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</si>
  <si>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</si>
  <si>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</si>
  <si>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</si>
  <si>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</si>
  <si>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</si>
  <si>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</si>
  <si>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</si>
  <si>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</si>
  <si>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</si>
  <si>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</si>
  <si>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</si>
  <si>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</si>
  <si>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</si>
  <si>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</si>
  <si>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</si>
  <si>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</si>
  <si>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</si>
  <si>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</si>
  <si>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</si>
  <si>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</si>
  <si>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</si>
  <si>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</si>
  <si>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</si>
  <si>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</si>
  <si>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</si>
  <si>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</si>
  <si>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</si>
  <si>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</si>
  <si>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</si>
  <si>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</si>
  <si>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</si>
  <si>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</si>
  <si>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</si>
  <si>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</si>
  <si>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</si>
  <si>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</si>
  <si>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</si>
  <si>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</si>
  <si>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</si>
  <si>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</si>
  <si>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</si>
  <si>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</si>
  <si>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</si>
  <si>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</si>
  <si>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</si>
  <si>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</si>
  <si>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</si>
  <si>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</si>
  <si>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</si>
  <si>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</si>
  <si>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</si>
  <si>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</si>
  <si>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</si>
  <si>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</si>
  <si>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</si>
  <si>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</si>
  <si>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</si>
  <si>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</si>
  <si>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</si>
  <si>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</si>
  <si>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</si>
  <si>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</si>
  <si>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</si>
  <si>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</si>
  <si>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</si>
  <si>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</si>
  <si>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</si>
  <si>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</si>
  <si>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</si>
  <si>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</si>
  <si>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</si>
  <si>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</si>
  <si>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</si>
  <si>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</si>
  <si>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</si>
  <si>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</si>
  <si>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</si>
  <si>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</si>
  <si>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</si>
  <si>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</si>
  <si>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</si>
  <si>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</si>
  <si>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</si>
  <si>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</si>
  <si>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</si>
  <si>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</si>
  <si>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</si>
  <si>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</si>
  <si>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</si>
  <si>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</si>
  <si>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</si>
  <si>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</si>
  <si>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</si>
  <si>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</si>
  <si>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</si>
  <si>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</si>
  <si>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</si>
  <si>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</si>
  <si>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</si>
  <si>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</si>
  <si>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</si>
  <si>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</si>
  <si>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</si>
  <si>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</si>
  <si>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</si>
  <si>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</si>
  <si>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</si>
  <si>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</si>
  <si>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</si>
  <si>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</si>
  <si>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</si>
  <si>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</si>
  <si>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</si>
  <si>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</si>
  <si>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</si>
  <si>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</si>
  <si>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</si>
  <si>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</si>
  <si>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</si>
  <si>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</si>
  <si>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</si>
  <si>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</si>
  <si>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</si>
  <si>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</si>
  <si>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</si>
  <si>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</si>
  <si>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</si>
  <si>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</si>
  <si>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</si>
  <si>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</si>
  <si>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</si>
  <si>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</si>
  <si>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</si>
  <si>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</si>
  <si>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</si>
  <si>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</si>
  <si>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</si>
  <si>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</si>
  <si>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</si>
  <si>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</si>
  <si>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</si>
  <si>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</si>
  <si>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</si>
  <si>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</si>
  <si>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</si>
  <si>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</si>
  <si>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</si>
  <si>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</si>
  <si>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</si>
  <si>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</si>
  <si>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</si>
  <si>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</si>
  <si>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</si>
  <si>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</si>
  <si>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</si>
  <si>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</si>
  <si>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</si>
  <si>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</si>
  <si>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</si>
  <si>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</si>
  <si>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</si>
  <si>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</si>
  <si>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</si>
  <si>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</si>
  <si>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</si>
  <si>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</si>
  <si>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</si>
  <si>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</si>
  <si>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</si>
  <si>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</si>
  <si>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</si>
  <si>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</si>
  <si>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</si>
  <si>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</si>
  <si>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</si>
  <si>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</si>
  <si>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</si>
  <si>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</si>
  <si>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</si>
  <si>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</si>
  <si>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</si>
  <si>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</si>
  <si>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</si>
  <si>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</si>
  <si>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</si>
  <si>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</si>
  <si>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</si>
  <si>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</si>
  <si>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</si>
  <si>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</si>
  <si>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</si>
  <si>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</si>
  <si>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</si>
  <si>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</si>
  <si>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</si>
  <si>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</si>
  <si>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</si>
  <si>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</si>
  <si>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</si>
  <si>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</si>
  <si>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</si>
  <si>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</si>
  <si>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</si>
  <si>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</si>
  <si>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</si>
  <si>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</si>
  <si>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</si>
  <si>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</si>
  <si>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</si>
  <si>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</si>
  <si>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</si>
  <si>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</si>
  <si>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</si>
  <si>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</si>
  <si>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</si>
  <si>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</si>
  <si>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</si>
  <si>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</si>
  <si>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</si>
  <si>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</si>
  <si>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</si>
  <si>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</si>
  <si>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</si>
  <si>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</si>
  <si>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</si>
  <si>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</si>
  <si>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</si>
  <si>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</si>
  <si>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</si>
  <si>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</si>
  <si>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</si>
  <si>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</si>
  <si>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</si>
  <si>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</si>
  <si>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</si>
  <si>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</si>
  <si>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</si>
  <si>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</si>
  <si>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</si>
  <si>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</si>
  <si>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</si>
  <si>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</si>
  <si>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</si>
  <si>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</si>
  <si>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</si>
  <si>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</si>
  <si>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</si>
  <si>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</si>
  <si>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</si>
  <si>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</si>
  <si>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</si>
  <si>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</si>
  <si>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</si>
  <si>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</si>
  <si>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</si>
  <si>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</si>
  <si>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</si>
  <si>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</si>
  <si>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</si>
  <si>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</si>
  <si>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</si>
  <si>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</si>
  <si>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</si>
  <si>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</si>
  <si>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</si>
  <si>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</si>
  <si>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</si>
  <si>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</si>
  <si>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</si>
  <si>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</si>
  <si>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</si>
  <si>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</si>
  <si>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</si>
  <si>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</si>
  <si>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</si>
  <si>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</si>
  <si>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</si>
  <si>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</si>
  <si>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</si>
  <si>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</si>
  <si>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</si>
  <si>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</si>
  <si>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</si>
  <si>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</si>
  <si>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</si>
  <si>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</si>
  <si>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</si>
  <si>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</si>
  <si>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</si>
  <si>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</si>
  <si>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</si>
  <si>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</si>
  <si>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</si>
  <si>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</si>
  <si>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</si>
  <si>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</si>
  <si>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</si>
  <si>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</si>
  <si>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</si>
  <si>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</si>
  <si>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</si>
  <si>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</si>
  <si>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</si>
  <si>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</si>
  <si>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</si>
  <si>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</si>
  <si>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</si>
  <si>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</si>
  <si>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</si>
  <si>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</si>
  <si>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</si>
  <si>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</si>
  <si>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</si>
  <si>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</si>
  <si>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</si>
  <si>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</si>
  <si>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</si>
  <si>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</si>
  <si>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</si>
  <si>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</si>
  <si>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</si>
  <si>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</si>
  <si>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</si>
  <si>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</si>
  <si>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</si>
  <si>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</si>
  <si>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</si>
  <si>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</si>
  <si>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</si>
  <si>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</si>
  <si>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</si>
  <si>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</si>
  <si>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</si>
  <si>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</si>
  <si>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</si>
  <si>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</si>
  <si>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</si>
  <si>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</si>
  <si>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</si>
  <si>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</si>
  <si>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</si>
  <si>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</si>
  <si>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</si>
  <si>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</si>
  <si>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</si>
  <si>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</si>
  <si>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</si>
  <si>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</si>
  <si>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</si>
  <si>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</si>
  <si>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</si>
  <si>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</si>
  <si>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</si>
  <si>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</si>
  <si>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</si>
  <si>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</si>
  <si>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</si>
  <si>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</si>
  <si>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</si>
  <si>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</si>
  <si>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</si>
  <si>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</si>
  <si>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</si>
  <si>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</si>
  <si>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</si>
  <si>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</si>
  <si>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</si>
  <si>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</si>
  <si>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</si>
  <si>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</si>
  <si>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</si>
  <si>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</si>
  <si>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</si>
  <si>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</si>
  <si>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</si>
  <si>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</si>
  <si>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</si>
  <si>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</si>
  <si>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</si>
  <si>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</si>
  <si>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</si>
  <si>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</si>
  <si>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</si>
  <si>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</si>
  <si>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</si>
  <si>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</si>
  <si>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</si>
  <si>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</si>
  <si>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</si>
  <si>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</si>
  <si>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</si>
  <si>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</si>
  <si>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</si>
  <si>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</si>
  <si>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</si>
  <si>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</si>
  <si>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</si>
  <si>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</si>
  <si>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</si>
  <si>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</si>
  <si>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</si>
  <si>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</si>
  <si>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</si>
  <si>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</si>
  <si>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</si>
  <si>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</si>
  <si>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</si>
  <si>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</si>
  <si>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</si>
  <si>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</si>
  <si>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</si>
  <si>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</si>
  <si>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</si>
  <si>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</si>
  <si>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</si>
  <si>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</si>
  <si>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</si>
  <si>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</si>
  <si>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</si>
  <si>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</si>
  <si>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</si>
  <si>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</si>
  <si>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</si>
  <si>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</si>
  <si>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</si>
  <si>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</si>
  <si>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</si>
  <si>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</si>
  <si>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</si>
  <si>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</si>
  <si>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</si>
  <si>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</si>
  <si>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</si>
  <si>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</si>
  <si>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</si>
  <si>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</si>
  <si>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</si>
  <si>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</si>
  <si>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</si>
  <si>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</si>
  <si>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</si>
  <si>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</si>
  <si>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</si>
  <si>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</si>
  <si>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</si>
  <si>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</si>
  <si>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</si>
  <si>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</si>
  <si>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</si>
  <si>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</si>
  <si>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</si>
  <si>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</si>
  <si>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</si>
  <si>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</si>
  <si>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</si>
  <si>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</si>
  <si>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</si>
  <si>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</si>
  <si>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</si>
  <si>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</si>
  <si>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</si>
  <si>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</si>
  <si>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</si>
  <si>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</si>
  <si>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</si>
  <si>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</si>
  <si>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</si>
  <si>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</si>
  <si>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</si>
  <si>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</si>
  <si>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</si>
  <si>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</si>
  <si>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</si>
  <si>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</si>
  <si>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</si>
  <si>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</si>
  <si>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</si>
  <si>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</si>
  <si>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</si>
  <si>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</si>
  <si>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</si>
  <si>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</si>
  <si>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</si>
  <si>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</si>
  <si>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</si>
  <si>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</si>
  <si>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</si>
  <si>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</si>
  <si>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</si>
  <si>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</si>
  <si>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</si>
  <si>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</si>
  <si>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</si>
  <si>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</si>
  <si>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</si>
  <si>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</si>
  <si>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</si>
  <si>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</si>
  <si>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</si>
  <si>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</si>
  <si>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</si>
  <si>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</si>
  <si>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</si>
  <si>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</si>
  <si>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</si>
  <si>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</si>
  <si>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</si>
  <si>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</si>
  <si>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</si>
  <si>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</si>
  <si>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</si>
  <si>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</si>
  <si>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</si>
  <si>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</si>
  <si>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</si>
  <si>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</si>
  <si>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</si>
  <si>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</si>
  <si>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</si>
  <si>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</si>
  <si>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</si>
  <si>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</si>
  <si>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</si>
  <si>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</si>
  <si>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</si>
  <si>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</si>
  <si>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</si>
  <si>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</si>
  <si>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</si>
  <si>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</si>
  <si>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</si>
  <si>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</si>
  <si>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</si>
  <si>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</si>
  <si>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</si>
  <si>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</si>
  <si>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</si>
  <si>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</si>
  <si>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</si>
  <si>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</si>
  <si>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</si>
  <si>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</si>
  <si>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</si>
  <si>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</si>
  <si>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</si>
  <si>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</si>
  <si>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</si>
  <si>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</si>
  <si>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</si>
  <si>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</si>
  <si>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</si>
  <si>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</si>
  <si>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</si>
  <si>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</si>
  <si>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</si>
  <si>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</si>
  <si>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</si>
  <si>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</si>
  <si>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</si>
  <si>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</si>
  <si>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</si>
  <si>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</si>
  <si>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</si>
  <si>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</si>
  <si>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</si>
  <si>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</si>
  <si>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</si>
  <si>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</si>
  <si>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</si>
  <si>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</si>
  <si>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</si>
  <si>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</si>
  <si>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</si>
  <si>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</si>
  <si>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</si>
  <si>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</si>
  <si>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</si>
  <si>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</si>
  <si>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</si>
  <si>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</si>
  <si>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</si>
  <si>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</si>
  <si>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</si>
  <si>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</si>
  <si>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</si>
  <si>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</si>
  <si>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</si>
  <si>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</si>
  <si>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</si>
  <si>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</si>
  <si>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</si>
  <si>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</si>
  <si>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</si>
  <si>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</si>
  <si>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</si>
  <si>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</si>
  <si>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</si>
  <si>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</si>
  <si>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</si>
  <si>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</si>
  <si>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</si>
  <si>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</si>
  <si>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</si>
  <si>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</si>
  <si>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</si>
  <si>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</si>
  <si>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</si>
  <si>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</si>
  <si>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</si>
  <si>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</si>
  <si>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</si>
  <si>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</si>
  <si>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</si>
  <si>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</si>
  <si>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</si>
  <si>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</si>
  <si>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</si>
  <si>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</si>
  <si>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</si>
  <si>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</si>
  <si>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</si>
  <si>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</si>
  <si>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</si>
  <si>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</si>
  <si>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</si>
  <si>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</si>
  <si>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</si>
  <si>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</si>
  <si>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</si>
  <si>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</si>
  <si>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</si>
  <si>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</si>
  <si>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</si>
  <si>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</si>
  <si>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</si>
  <si>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</si>
  <si>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</si>
  <si>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</si>
  <si>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</si>
  <si>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</si>
  <si>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</si>
  <si>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</si>
  <si>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</si>
  <si>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</si>
  <si>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</si>
  <si>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</si>
  <si>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</si>
  <si>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</si>
  <si>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</si>
  <si>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</si>
  <si>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</si>
  <si>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</si>
  <si>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</si>
  <si>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</si>
  <si>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</si>
  <si>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</si>
  <si>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</si>
  <si>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</si>
  <si>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</si>
  <si>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</si>
  <si>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</si>
  <si>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</si>
  <si>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</si>
  <si>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</si>
  <si>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</si>
  <si>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</si>
  <si>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</si>
  <si>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</si>
  <si>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</si>
  <si>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</si>
  <si>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</si>
  <si>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</si>
  <si>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</si>
  <si>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</si>
  <si>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</si>
  <si>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</si>
  <si>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</si>
  <si>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</si>
  <si>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</si>
  <si>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</si>
  <si>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</si>
  <si>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</si>
  <si>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</si>
  <si>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</si>
  <si>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</si>
  <si>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</si>
  <si>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</si>
  <si>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</si>
  <si>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</si>
  <si>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</si>
  <si>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</si>
  <si>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</si>
  <si>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</si>
  <si>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</si>
  <si>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</si>
  <si>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</si>
  <si>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</si>
  <si>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</si>
  <si>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</si>
  <si>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</si>
  <si>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</si>
  <si>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</si>
  <si>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</si>
  <si>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</si>
  <si>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</si>
  <si>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</si>
  <si>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</si>
  <si>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</si>
  <si>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</si>
  <si>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</si>
  <si>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</si>
  <si>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</si>
  <si>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</si>
  <si>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</si>
  <si>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</si>
  <si>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</si>
  <si>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</si>
  <si>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</si>
  <si>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</si>
  <si>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</si>
  <si>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</si>
  <si>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</si>
  <si>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</si>
  <si>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</si>
  <si>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</si>
  <si>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</si>
  <si>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</si>
  <si>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</si>
  <si>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</si>
  <si>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</si>
  <si>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</si>
  <si>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</si>
  <si>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</si>
  <si>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</si>
  <si>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</si>
  <si>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</si>
  <si>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</si>
  <si>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</si>
  <si>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</si>
  <si>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</si>
  <si>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</si>
  <si>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</si>
  <si>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</si>
  <si>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</si>
  <si>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</si>
  <si>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</si>
  <si>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</si>
  <si>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</si>
  <si>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</si>
  <si>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</si>
  <si>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</si>
  <si>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</si>
  <si>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</si>
  <si>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</si>
  <si>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</si>
  <si>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</si>
  <si>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</si>
  <si>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</si>
  <si>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</si>
  <si>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</si>
  <si>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</si>
  <si>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</si>
  <si>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</si>
  <si>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</si>
  <si>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</si>
  <si>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</si>
  <si>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</si>
  <si>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</si>
  <si>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</si>
  <si>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</si>
  <si>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</si>
  <si>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</si>
  <si>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</si>
  <si>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</si>
  <si>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</si>
  <si>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</si>
  <si>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</si>
  <si>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</si>
  <si>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</si>
  <si>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</si>
  <si>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</si>
  <si>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</si>
  <si>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</si>
  <si>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</si>
  <si>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</si>
  <si>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</si>
  <si>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</si>
  <si>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</si>
  <si>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</si>
  <si>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</si>
  <si>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</si>
  <si>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</si>
  <si>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</si>
  <si>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</si>
  <si>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</si>
  <si>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</si>
  <si>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</si>
  <si>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</si>
  <si>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</si>
  <si>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</si>
  <si>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</si>
  <si>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</si>
  <si>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</si>
  <si>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</si>
  <si>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</si>
  <si>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</si>
  <si>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</si>
  <si>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</si>
  <si>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</si>
  <si>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</si>
  <si>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</si>
  <si>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</si>
  <si>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</si>
  <si>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</si>
  <si>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</si>
  <si>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</si>
  <si>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</si>
  <si>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</si>
  <si>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</si>
  <si>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</si>
  <si>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</si>
  <si>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</si>
  <si>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</si>
  <si>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</si>
  <si>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</si>
  <si>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</si>
  <si>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</si>
  <si>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</si>
  <si>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</si>
  <si>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</si>
  <si>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</si>
  <si>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</si>
  <si>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</si>
  <si>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</si>
  <si>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</si>
  <si>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</si>
  <si>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</si>
  <si>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</si>
  <si>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</si>
  <si>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</si>
  <si>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</si>
  <si>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</si>
  <si>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</si>
  <si>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</si>
  <si>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</si>
  <si>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</si>
  <si>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</si>
  <si>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</si>
  <si>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</si>
  <si>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</si>
  <si>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</si>
  <si>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</si>
  <si>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</si>
  <si>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</si>
  <si>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</si>
  <si>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</si>
  <si>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</si>
  <si>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</si>
  <si>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</si>
  <si>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</si>
  <si>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</si>
  <si>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</si>
  <si>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</si>
  <si>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</si>
  <si>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</si>
  <si>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</si>
  <si>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</si>
  <si>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</si>
  <si>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</si>
  <si>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</si>
  <si>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</si>
  <si>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</si>
  <si>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</si>
  <si>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</si>
  <si>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</si>
  <si>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</si>
  <si>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</si>
  <si>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</si>
  <si>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</si>
  <si>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</si>
  <si>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</si>
  <si>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</si>
  <si>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</si>
  <si>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</si>
  <si>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</si>
  <si>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</si>
  <si>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</si>
  <si>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</si>
  <si>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</si>
  <si>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</si>
  <si>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</si>
  <si>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</si>
  <si>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</si>
  <si>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</si>
  <si>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</si>
  <si>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</si>
  <si>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</si>
  <si>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</si>
  <si>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</si>
  <si>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</si>
  <si>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</si>
  <si>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</si>
  <si>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</si>
  <si>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</si>
  <si>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</si>
  <si>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</si>
  <si>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</si>
  <si>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</si>
  <si>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</si>
  <si>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</si>
  <si>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</si>
  <si>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</si>
  <si>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</si>
  <si>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</si>
  <si>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</si>
  <si>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</si>
  <si>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</si>
  <si>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</si>
  <si>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</si>
  <si>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</si>
  <si>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</si>
  <si>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</si>
  <si>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</si>
  <si>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</si>
  <si>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</si>
  <si>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</si>
  <si>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</si>
  <si>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</si>
  <si>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</si>
  <si>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</si>
  <si>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</si>
  <si>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</si>
  <si>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</si>
  <si>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</si>
  <si>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</si>
  <si>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</si>
  <si>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</si>
  <si>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</si>
  <si>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</si>
  <si>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</si>
  <si>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</si>
  <si>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</si>
  <si>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</si>
  <si>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</si>
  <si>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</si>
  <si>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</si>
  <si>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</si>
  <si>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</si>
  <si>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</si>
  <si>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</si>
  <si>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</si>
  <si>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</si>
  <si>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</si>
  <si>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</si>
  <si>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</si>
  <si>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</si>
  <si>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</si>
  <si>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</si>
  <si>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</si>
  <si>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</si>
  <si>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</si>
  <si>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</si>
  <si>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</si>
  <si>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</si>
  <si>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</si>
  <si>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</si>
  <si>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</si>
  <si>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</si>
  <si>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</si>
  <si>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</si>
  <si>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</si>
  <si>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</si>
  <si>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</si>
  <si>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</si>
  <si>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</si>
  <si>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</si>
  <si>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</si>
  <si>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</si>
  <si>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</si>
  <si>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</si>
  <si>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</si>
  <si>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</si>
  <si>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</si>
  <si>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</si>
  <si>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</si>
  <si>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</si>
  <si>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</si>
  <si>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</si>
  <si>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</si>
  <si>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</si>
  <si>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</si>
  <si>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</si>
  <si>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</si>
  <si>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</si>
  <si>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</si>
  <si>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</si>
  <si>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</si>
  <si>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</si>
  <si>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</si>
  <si>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</si>
  <si>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</si>
  <si>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</si>
  <si>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</si>
  <si>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</si>
  <si>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</si>
  <si>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</si>
  <si>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</si>
  <si>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</si>
  <si>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</si>
  <si>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</si>
  <si>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</si>
  <si>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</si>
  <si>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</si>
  <si>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</si>
  <si>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</si>
  <si>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</si>
  <si>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</si>
  <si>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</si>
  <si>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</si>
  <si>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</si>
  <si>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</si>
  <si>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</si>
  <si>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</si>
  <si>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</si>
  <si>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</si>
  <si>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</si>
  <si>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</si>
  <si>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</si>
  <si>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</si>
  <si>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</si>
  <si>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</si>
  <si>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</si>
  <si>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</si>
  <si>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</si>
  <si>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</si>
  <si>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</si>
  <si>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</si>
  <si>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</si>
  <si>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</si>
  <si>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</si>
  <si>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</si>
  <si>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</si>
  <si>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</si>
  <si>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</si>
  <si>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</si>
  <si>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</si>
  <si>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</si>
  <si>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</si>
  <si>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</si>
  <si>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</si>
  <si>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</si>
  <si>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</si>
  <si>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</si>
  <si>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</si>
  <si>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</si>
  <si>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</si>
  <si>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</si>
  <si>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</si>
  <si>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</si>
  <si>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</si>
  <si>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</si>
  <si>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</si>
  <si>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</si>
  <si>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</si>
  <si>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</si>
  <si>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</si>
  <si>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</si>
  <si>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</si>
  <si>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</si>
  <si>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</si>
  <si>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</si>
  <si>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</si>
  <si>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</si>
  <si>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</si>
  <si>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</si>
  <si>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</si>
  <si>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</si>
  <si>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</si>
  <si>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</si>
  <si>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</si>
  <si>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</si>
  <si>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</si>
  <si>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</si>
  <si>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</si>
  <si>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</si>
  <si>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</si>
  <si>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</si>
  <si>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</si>
  <si>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</si>
  <si>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</si>
  <si>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</si>
  <si>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</si>
  <si>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</si>
  <si>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</si>
  <si>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</si>
  <si>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</si>
  <si>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</si>
  <si>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</si>
  <si>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</si>
  <si>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</si>
  <si>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</si>
  <si>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</si>
  <si>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</si>
  <si>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</si>
  <si>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</si>
  <si>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</si>
  <si>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</si>
  <si>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</si>
  <si>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</si>
  <si>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</si>
  <si>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</si>
  <si>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</si>
  <si>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</si>
  <si>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</si>
  <si>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</si>
  <si>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</si>
  <si>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</si>
  <si>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</si>
  <si>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</si>
  <si>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</si>
  <si>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</si>
  <si>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</si>
  <si>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</si>
  <si>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</si>
  <si>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</si>
  <si>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</si>
  <si>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</si>
  <si>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</si>
  <si>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</si>
  <si>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</si>
  <si>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</si>
  <si>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</si>
  <si>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</si>
  <si>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</si>
  <si>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</si>
  <si>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</si>
  <si>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</si>
  <si>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</si>
  <si>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</si>
  <si>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</si>
  <si>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</si>
  <si>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</si>
  <si>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</si>
  <si>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</si>
  <si>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</si>
  <si>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</si>
  <si>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</si>
  <si>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</si>
  <si>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</si>
  <si>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</si>
  <si>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</si>
  <si>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</si>
  <si>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</si>
  <si>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</si>
  <si>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</si>
  <si>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</si>
  <si>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</si>
  <si>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</si>
  <si>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</si>
  <si>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</si>
  <si>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</si>
  <si>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</si>
  <si>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</si>
  <si>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</si>
  <si>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</si>
  <si>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</si>
  <si>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</si>
  <si>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</si>
  <si>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</si>
  <si>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</si>
  <si>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</si>
  <si>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</si>
  <si>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</si>
  <si>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</si>
  <si>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</si>
  <si>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</si>
  <si>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</si>
  <si>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</si>
  <si>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</si>
  <si>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</si>
  <si>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</si>
  <si>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</si>
  <si>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</si>
  <si>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</si>
  <si>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</si>
  <si>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</si>
  <si>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</si>
  <si>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</si>
  <si>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</si>
  <si>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</si>
  <si>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</si>
  <si>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</si>
  <si>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</si>
  <si>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</si>
  <si>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</si>
  <si>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</si>
  <si>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</si>
  <si>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</si>
  <si>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</si>
  <si>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</si>
  <si>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</si>
  <si>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</si>
  <si>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</si>
  <si>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</si>
  <si>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</si>
  <si>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</si>
  <si>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</si>
  <si>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</si>
  <si>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</si>
  <si>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</si>
  <si>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</si>
  <si>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</si>
  <si>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</si>
  <si>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</si>
  <si>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</si>
  <si>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</si>
  <si>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</si>
  <si>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</si>
  <si>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</si>
  <si>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</si>
  <si>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</si>
  <si>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</si>
  <si>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</si>
  <si>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</si>
  <si>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</si>
  <si>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</si>
  <si>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</si>
  <si>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</si>
  <si>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</si>
  <si>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</si>
  <si>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</si>
  <si>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</si>
  <si>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</si>
  <si>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</si>
  <si>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</si>
  <si>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</si>
  <si>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</si>
  <si>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</si>
  <si>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</si>
  <si>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</si>
  <si>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</si>
  <si>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</si>
  <si>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</si>
  <si>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</si>
  <si>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</si>
  <si>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</si>
  <si>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</si>
  <si>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</si>
  <si>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</si>
  <si>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</si>
  <si>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</si>
  <si>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</si>
  <si>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</si>
  <si>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</si>
  <si>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</si>
  <si>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</si>
  <si>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</si>
  <si>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</si>
  <si>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</si>
  <si>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</si>
  <si>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</si>
  <si>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</si>
  <si>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</si>
  <si>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</si>
  <si>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</si>
  <si>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</si>
  <si>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</si>
  <si>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</si>
  <si>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</si>
  <si>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</si>
  <si>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</si>
  <si>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</si>
  <si>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</si>
  <si>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</si>
  <si>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</si>
  <si>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</si>
  <si>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</si>
  <si>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</si>
  <si>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</si>
  <si>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</si>
  <si>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</si>
  <si>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</si>
  <si>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</si>
  <si>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</si>
  <si>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</si>
  <si>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</si>
  <si>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</si>
  <si>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</si>
  <si>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</si>
  <si>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</si>
  <si>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</si>
  <si>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</si>
  <si>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</si>
  <si>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</si>
  <si>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</si>
  <si>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</si>
  <si>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</si>
  <si>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</si>
  <si>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</si>
  <si>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</si>
  <si>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</si>
  <si>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</si>
  <si>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</si>
  <si>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</si>
  <si>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</si>
  <si>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</si>
  <si>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</si>
  <si>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</si>
  <si>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</si>
  <si>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</si>
  <si>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</si>
  <si>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</si>
  <si>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</si>
  <si>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</si>
  <si>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</si>
  <si>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</si>
  <si>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</si>
  <si>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</si>
  <si>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</si>
  <si>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</si>
  <si>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</si>
  <si>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</si>
  <si>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</si>
  <si>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</si>
  <si>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</si>
  <si>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</si>
  <si>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</si>
  <si>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</si>
  <si>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</si>
  <si>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</si>
  <si>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</si>
  <si>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</si>
  <si>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</si>
  <si>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</si>
  <si>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</si>
  <si>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</si>
  <si>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</si>
  <si>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</si>
  <si>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</si>
  <si>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</si>
  <si>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</si>
  <si>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</si>
  <si>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</si>
  <si>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</si>
  <si>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</si>
  <si>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</si>
  <si>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</si>
  <si>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</si>
  <si>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</si>
  <si>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</si>
  <si>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</si>
  <si>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</si>
  <si>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</si>
  <si>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</si>
  <si>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</si>
  <si>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</si>
  <si>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</si>
  <si>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</si>
  <si>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</si>
  <si>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</si>
  <si>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</si>
  <si>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</si>
  <si>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</si>
  <si>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</si>
  <si>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</si>
  <si>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</si>
  <si>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</si>
  <si>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</si>
  <si>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</si>
  <si>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</si>
  <si>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</si>
  <si>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</si>
  <si>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</si>
  <si>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</si>
  <si>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</si>
  <si>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</si>
  <si>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</si>
  <si>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</si>
  <si>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</si>
  <si>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</si>
  <si>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</si>
  <si>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</si>
  <si>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</si>
  <si>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</si>
  <si>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</si>
  <si>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</si>
  <si>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</si>
  <si>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</si>
  <si>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</si>
  <si>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</si>
  <si>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</si>
  <si>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</si>
  <si>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</si>
  <si>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</si>
  <si>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</si>
  <si>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</si>
  <si>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</si>
  <si>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</si>
  <si>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</si>
  <si>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</si>
  <si>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</si>
  <si>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</si>
  <si>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</si>
  <si>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</si>
  <si>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</si>
  <si>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</si>
  <si>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</si>
  <si>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</si>
  <si>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</si>
  <si>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</si>
  <si>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</si>
  <si>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</si>
  <si>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</si>
  <si>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</si>
  <si>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</si>
  <si>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</si>
  <si>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</si>
  <si>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</si>
  <si>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</si>
  <si>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</si>
  <si>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</si>
  <si>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</si>
  <si>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</si>
  <si>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</si>
  <si>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</si>
  <si>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</si>
  <si>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</si>
  <si>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</si>
  <si>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</si>
  <si>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</si>
  <si>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</si>
  <si>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</si>
  <si>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</si>
  <si>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</si>
  <si>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</si>
  <si>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</si>
  <si>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</si>
  <si>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</si>
  <si>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</si>
  <si>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</si>
  <si>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</si>
  <si>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</si>
  <si>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</si>
  <si>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</si>
  <si>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</si>
  <si>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</si>
  <si>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</si>
  <si>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</si>
  <si>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</si>
  <si>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</si>
  <si>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</si>
  <si>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</si>
  <si>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</si>
  <si>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</si>
  <si>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</si>
  <si>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</si>
  <si>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</si>
  <si>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</si>
  <si>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</si>
  <si>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</si>
  <si>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</si>
  <si>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</si>
  <si>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</si>
  <si>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</si>
  <si>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</si>
  <si>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</si>
  <si>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</si>
  <si>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</si>
  <si>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</si>
  <si>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</si>
  <si>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</si>
  <si>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</si>
  <si>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</si>
  <si>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</si>
  <si>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</si>
  <si>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</si>
  <si>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</si>
  <si>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</si>
  <si>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</si>
  <si>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</si>
  <si>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</si>
  <si>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</si>
  <si>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</si>
  <si>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</si>
  <si>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</si>
  <si>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</si>
  <si>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</si>
  <si>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</si>
  <si>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</si>
  <si>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</si>
  <si>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</si>
  <si>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</si>
  <si>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</si>
  <si>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</si>
  <si>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</si>
  <si>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</si>
  <si>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</si>
  <si>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</si>
  <si>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</si>
  <si>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</si>
  <si>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</si>
  <si>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</si>
  <si>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</si>
  <si>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</si>
  <si>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</si>
  <si>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</si>
  <si>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</si>
  <si>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</si>
  <si>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</si>
  <si>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</si>
  <si>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</si>
  <si>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</si>
  <si>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</si>
  <si>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</si>
  <si>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</si>
  <si>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</si>
  <si>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</si>
  <si>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</si>
  <si>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</si>
  <si>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</si>
  <si>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</si>
  <si>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</si>
  <si>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</si>
  <si>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</si>
  <si>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</si>
  <si>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</si>
  <si>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</si>
  <si>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</si>
  <si>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</si>
  <si>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</si>
  <si>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</si>
  <si>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</si>
  <si>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</si>
  <si>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</si>
  <si>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</si>
  <si>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</si>
  <si>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</si>
  <si>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</si>
  <si>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</si>
  <si>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</si>
  <si>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</si>
  <si>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</si>
  <si>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</si>
  <si>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</si>
  <si>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</si>
  <si>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</si>
  <si>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</si>
  <si>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</si>
  <si>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</si>
  <si>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</si>
  <si>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</si>
  <si>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</si>
  <si>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</si>
  <si>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</si>
  <si>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</si>
  <si>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</si>
  <si>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</si>
  <si>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</si>
  <si>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</si>
  <si>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</si>
  <si>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</si>
  <si>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</si>
  <si>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</si>
  <si>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</si>
  <si>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</si>
  <si>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</si>
  <si>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</si>
  <si>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</si>
  <si>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</si>
  <si>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</si>
  <si>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</si>
  <si>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</si>
  <si>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</si>
  <si>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</si>
  <si>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</si>
  <si>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</si>
  <si>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</si>
  <si>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</si>
  <si>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</si>
  <si>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</si>
  <si>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</si>
  <si>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</si>
  <si>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</si>
  <si>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</si>
  <si>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</si>
  <si>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</si>
  <si>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</si>
  <si>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</si>
  <si>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</si>
  <si>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</si>
  <si>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</si>
  <si>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</si>
  <si>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</si>
  <si>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</si>
  <si>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</si>
  <si>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</si>
  <si>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</si>
  <si>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</si>
  <si>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</si>
  <si>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</si>
  <si>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</si>
  <si>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</si>
  <si>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</si>
  <si>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</si>
  <si>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</si>
  <si>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</si>
  <si>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</si>
  <si>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</si>
  <si>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</si>
  <si>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</si>
  <si>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</si>
  <si>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</si>
  <si>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</si>
  <si>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</si>
  <si>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</si>
  <si>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</si>
  <si>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</si>
  <si>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</si>
  <si>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</si>
  <si>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</si>
  <si>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</si>
  <si>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</si>
  <si>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</si>
  <si>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</si>
  <si>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</si>
  <si>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</si>
  <si>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</si>
  <si>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</si>
  <si>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</si>
  <si>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</si>
  <si>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</si>
  <si>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</si>
  <si>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</si>
  <si>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</si>
  <si>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</si>
  <si>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</si>
  <si>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</si>
  <si>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</si>
  <si>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</si>
  <si>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</si>
  <si>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</si>
  <si>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</si>
  <si>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</si>
  <si>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</si>
  <si>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</si>
  <si>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</si>
  <si>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</si>
  <si>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</si>
  <si>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</si>
  <si>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</si>
  <si>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</si>
  <si>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</si>
  <si>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</si>
  <si>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</si>
  <si>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</si>
  <si>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</si>
  <si>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</si>
  <si>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</si>
  <si>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</si>
  <si>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</si>
  <si>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</si>
  <si>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</si>
  <si>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</si>
  <si>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</si>
  <si>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</si>
  <si>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</si>
  <si>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</si>
  <si>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</si>
  <si>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</si>
  <si>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</si>
  <si>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</si>
  <si>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</si>
  <si>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</si>
  <si>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</si>
  <si>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</si>
  <si>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</si>
  <si>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</si>
  <si>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</si>
  <si>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</si>
  <si>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</si>
  <si>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</si>
  <si>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</si>
  <si>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</si>
  <si>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</si>
  <si>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</si>
  <si>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</si>
  <si>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</si>
  <si>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</si>
  <si>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</si>
  <si>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</si>
  <si>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</si>
  <si>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</si>
  <si>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</si>
  <si>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</si>
  <si>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</si>
  <si>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</si>
  <si>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</si>
  <si>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</si>
  <si>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</si>
  <si>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</si>
  <si>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</si>
  <si>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</si>
  <si>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</si>
  <si>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</si>
  <si>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</si>
  <si>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</si>
  <si>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</si>
  <si>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</si>
  <si>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</si>
  <si>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</si>
  <si>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</si>
  <si>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</si>
  <si>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</si>
  <si>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</si>
  <si>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</si>
  <si>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</si>
  <si>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</si>
  <si>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</si>
  <si>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</si>
  <si>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</si>
  <si>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</si>
  <si>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</si>
  <si>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</si>
  <si>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</si>
  <si>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</si>
  <si>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</si>
  <si>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</si>
  <si>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</si>
  <si>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</si>
  <si>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</si>
  <si>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</si>
  <si>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</si>
  <si>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</si>
  <si>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</si>
  <si>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</si>
  <si>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</si>
  <si>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</si>
  <si>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</si>
  <si>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</si>
  <si>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</si>
  <si>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</si>
  <si>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</si>
  <si>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</si>
  <si>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</si>
  <si>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</si>
  <si>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</si>
  <si>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</si>
  <si>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</si>
  <si>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</si>
  <si>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</si>
  <si>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</si>
  <si>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</si>
  <si>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</si>
  <si>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</si>
  <si>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</si>
  <si>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</si>
  <si>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</si>
  <si>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</si>
  <si>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</si>
  <si>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</si>
  <si>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</si>
  <si>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</si>
  <si>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</si>
  <si>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</si>
  <si>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</si>
  <si>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</si>
  <si>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</si>
  <si>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</si>
  <si>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</si>
  <si>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</si>
  <si>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</si>
  <si>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</si>
  <si>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</si>
  <si>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</si>
  <si>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</si>
  <si>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</si>
  <si>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</si>
  <si>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</si>
  <si>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</si>
  <si>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</si>
  <si>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</si>
  <si>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</si>
  <si>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</si>
  <si>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</si>
  <si>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</si>
  <si>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</si>
  <si>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</si>
  <si>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</si>
  <si>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</si>
  <si>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</si>
  <si>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</si>
  <si>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</si>
  <si>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</si>
  <si>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</si>
  <si>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</si>
  <si>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</si>
  <si>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</si>
  <si>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</si>
  <si>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</si>
  <si>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</si>
  <si>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</si>
  <si>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</si>
  <si>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</si>
  <si>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</si>
  <si>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</si>
  <si>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</si>
  <si>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</si>
  <si>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</si>
  <si>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</si>
  <si>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</si>
  <si>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</si>
  <si>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</si>
  <si>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</si>
  <si>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</si>
  <si>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</si>
  <si>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</si>
  <si>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</si>
  <si>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</si>
  <si>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</si>
  <si>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</si>
  <si>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</si>
  <si>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</si>
  <si>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</si>
  <si>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</si>
  <si>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</si>
  <si>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</si>
  <si>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</si>
  <si>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</si>
  <si>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</si>
  <si>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</si>
  <si>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</si>
  <si>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</si>
  <si>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</si>
  <si>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</si>
  <si>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</si>
  <si>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</si>
  <si>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</si>
  <si>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</si>
  <si>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</si>
  <si>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</si>
  <si>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</si>
  <si>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</si>
  <si>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</si>
  <si>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</si>
  <si>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</si>
  <si>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</si>
  <si>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</si>
  <si>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</si>
  <si>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</si>
  <si>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</si>
  <si>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</si>
  <si>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</si>
  <si>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</si>
  <si>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</si>
  <si>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</si>
  <si>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</si>
  <si>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</si>
  <si>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</si>
  <si>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</si>
  <si>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</si>
  <si>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</si>
  <si>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</si>
  <si>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</si>
  <si>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</si>
  <si>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</si>
  <si>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</si>
  <si>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</si>
  <si>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</si>
  <si>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</si>
  <si>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</si>
  <si>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</si>
  <si>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</si>
  <si>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</si>
  <si>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</si>
  <si>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</si>
  <si>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</si>
  <si>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</si>
  <si>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</si>
  <si>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</si>
  <si>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</si>
  <si>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</si>
  <si>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</si>
  <si>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</si>
  <si>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</si>
  <si>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</si>
  <si>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</si>
  <si>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</si>
  <si>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</si>
  <si>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</si>
  <si>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</si>
  <si>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</si>
  <si>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</si>
  <si>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</si>
  <si>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</si>
  <si>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</si>
  <si>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</si>
  <si>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</si>
  <si>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</si>
  <si>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</si>
  <si>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</si>
  <si>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</si>
  <si>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</si>
  <si>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</si>
  <si>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</si>
  <si>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</si>
  <si>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</si>
  <si>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</si>
  <si>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</si>
  <si>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</si>
  <si>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</si>
  <si>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</si>
  <si>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</si>
  <si>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</si>
  <si>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</si>
  <si>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</si>
  <si>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</si>
  <si>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</si>
  <si>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</si>
  <si>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</si>
  <si>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</si>
  <si>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</si>
  <si>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</si>
  <si>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</si>
  <si>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</si>
  <si>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</si>
  <si>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</si>
  <si>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</si>
  <si>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</si>
  <si>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</si>
  <si>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</si>
  <si>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</si>
  <si>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</si>
  <si>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</si>
  <si>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</si>
  <si>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</si>
  <si>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</si>
  <si>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</si>
  <si>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</si>
  <si>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</si>
  <si>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</si>
  <si>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</si>
  <si>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</si>
  <si>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</si>
  <si>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</si>
  <si>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</si>
  <si>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</si>
  <si>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</si>
  <si>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</si>
  <si>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</si>
  <si>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</si>
  <si>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</si>
  <si>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</si>
  <si>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</si>
  <si>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</si>
  <si>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</si>
  <si>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</si>
  <si>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</si>
  <si>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</si>
  <si>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</si>
  <si>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</si>
  <si>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</si>
  <si>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</si>
  <si>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</si>
  <si>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</si>
  <si>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</si>
  <si>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</si>
  <si>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</si>
  <si>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</si>
  <si>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</si>
  <si>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</si>
  <si>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</si>
  <si>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</si>
  <si>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</si>
  <si>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</si>
  <si>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</si>
  <si>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</si>
  <si>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</si>
  <si>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</si>
  <si>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</si>
  <si>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</si>
  <si>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</si>
  <si>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</si>
  <si>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</si>
  <si>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</si>
  <si>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</si>
  <si>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</si>
  <si>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</si>
  <si>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</si>
  <si>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</si>
  <si>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</si>
  <si>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</si>
  <si>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</si>
  <si>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</si>
  <si>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</si>
  <si>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</si>
  <si>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</si>
  <si>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</si>
  <si>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</si>
  <si>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</si>
  <si>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</si>
  <si>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</si>
  <si>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</si>
  <si>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</si>
  <si>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</si>
  <si>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</si>
  <si>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</si>
  <si>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</si>
  <si>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</si>
  <si>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</si>
  <si>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</si>
  <si>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</si>
  <si>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</si>
  <si>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</si>
  <si>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</si>
  <si>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</si>
  <si>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</si>
  <si>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</si>
  <si>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</si>
  <si>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</si>
  <si>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</si>
  <si>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</si>
  <si>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</si>
  <si>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</si>
  <si>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</si>
  <si>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</si>
  <si>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</si>
  <si>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</si>
  <si>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</si>
  <si>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</si>
  <si>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</si>
  <si>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</si>
  <si>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</si>
  <si>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</si>
  <si>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</si>
  <si>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</si>
  <si>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</si>
  <si>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</si>
  <si>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</si>
  <si>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</si>
  <si>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</si>
  <si>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</si>
  <si>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</si>
  <si>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</si>
  <si>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</si>
  <si>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</si>
  <si>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</si>
  <si>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</si>
  <si>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</si>
  <si>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</si>
  <si>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</si>
  <si>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</si>
  <si>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</si>
  <si>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</si>
  <si>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</si>
  <si>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</si>
  <si>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</si>
  <si>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</si>
  <si>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</si>
  <si>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</si>
  <si>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</si>
  <si>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</si>
  <si>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</si>
  <si>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</si>
  <si>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</si>
  <si>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</si>
  <si>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</si>
  <si>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</si>
  <si>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</si>
  <si>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</si>
  <si>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</si>
  <si>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</si>
  <si>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</si>
  <si>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</si>
  <si>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</si>
  <si>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</si>
  <si>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</si>
  <si>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</si>
  <si>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</si>
  <si>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</si>
  <si>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</si>
  <si>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</si>
  <si>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</si>
  <si>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</si>
  <si>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</si>
  <si>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</si>
  <si>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</si>
  <si>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</si>
  <si>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</si>
  <si>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</si>
  <si>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</si>
  <si>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</si>
  <si>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</si>
  <si>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</si>
  <si>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</si>
  <si>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</si>
  <si>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</si>
  <si>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</si>
  <si>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</si>
  <si>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</si>
  <si>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</si>
  <si>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</si>
  <si>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</si>
  <si>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</si>
  <si>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</si>
  <si>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</si>
  <si>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</si>
  <si>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</si>
  <si>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</si>
  <si>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</si>
  <si>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</si>
  <si>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</si>
  <si>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</si>
  <si>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</si>
  <si>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</si>
  <si>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</si>
  <si>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</si>
  <si>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</si>
  <si>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</si>
  <si>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</si>
  <si>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</si>
  <si>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</si>
  <si>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</si>
  <si>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</si>
  <si>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</si>
  <si>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</si>
  <si>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</si>
  <si>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</si>
  <si>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</si>
  <si>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</si>
  <si>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</si>
  <si>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</si>
  <si>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</si>
  <si>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</si>
  <si>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</si>
  <si>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</si>
  <si>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</si>
  <si>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</si>
  <si>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</si>
  <si>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</si>
  <si>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</si>
  <si>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</si>
  <si>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</si>
  <si>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</si>
  <si>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</si>
  <si>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</si>
  <si>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</si>
  <si>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</si>
  <si>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</si>
  <si>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</si>
  <si>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</si>
  <si>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</si>
  <si>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</si>
  <si>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</si>
  <si>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</si>
  <si>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</si>
  <si>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</si>
  <si>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</si>
  <si>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</si>
  <si>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</si>
  <si>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</si>
  <si>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</si>
  <si>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</si>
  <si>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</si>
  <si>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</si>
  <si>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</si>
  <si>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</si>
  <si>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</si>
  <si>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</si>
  <si>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</si>
  <si>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</si>
  <si>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</si>
  <si>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</si>
  <si>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</si>
  <si>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</si>
  <si>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</si>
  <si>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</si>
  <si>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</si>
  <si>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</si>
  <si>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</si>
  <si>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</si>
  <si>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</si>
  <si>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</si>
  <si>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</si>
  <si>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</si>
  <si>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</si>
  <si>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</si>
  <si>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</si>
  <si>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</si>
  <si>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</si>
  <si>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</si>
  <si>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</si>
  <si>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</si>
  <si>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</si>
  <si>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</si>
  <si>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</si>
  <si>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</si>
  <si>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</si>
  <si>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</si>
  <si>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</si>
  <si>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</si>
  <si>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</si>
  <si>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</si>
  <si>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</si>
  <si>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</si>
  <si>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</si>
  <si>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</si>
  <si>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</si>
  <si>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</si>
  <si>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</si>
  <si>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</si>
  <si>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</si>
  <si>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</si>
  <si>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</si>
  <si>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</si>
  <si>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</si>
  <si>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</si>
  <si>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</si>
  <si>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</si>
  <si>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</si>
  <si>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</si>
  <si>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</si>
  <si>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</si>
  <si>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</si>
  <si>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</si>
  <si>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</si>
  <si>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</si>
  <si>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</si>
  <si>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</si>
  <si>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</si>
  <si>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</si>
  <si>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</si>
  <si>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</si>
  <si>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</si>
  <si>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</si>
  <si>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</si>
  <si>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</si>
  <si>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</si>
  <si>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</si>
  <si>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</si>
  <si>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</si>
  <si>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</si>
  <si>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</si>
  <si>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</si>
  <si>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</si>
  <si>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</si>
  <si>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</si>
  <si>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</si>
  <si>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</si>
  <si>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</si>
  <si>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</si>
  <si>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</si>
  <si>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</si>
  <si>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</si>
  <si>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</si>
  <si>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</si>
  <si>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</si>
  <si>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</si>
  <si>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</si>
  <si>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</si>
  <si>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</si>
  <si>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</si>
  <si>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</si>
  <si>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</si>
  <si>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</si>
  <si>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</si>
  <si>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</si>
  <si>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</si>
  <si>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</si>
  <si>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</si>
  <si>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</si>
  <si>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</si>
  <si>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</si>
  <si>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</si>
  <si>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</si>
  <si>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</si>
  <si>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</si>
  <si>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</si>
  <si>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</si>
  <si>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</si>
  <si>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</si>
  <si>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</si>
  <si>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</si>
  <si>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</si>
  <si>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</si>
  <si>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</si>
  <si>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</si>
  <si>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</si>
  <si>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</si>
  <si>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</si>
  <si>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</si>
  <si>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</si>
  <si>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</si>
  <si>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</si>
  <si>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</si>
  <si>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</si>
  <si>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</si>
  <si>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</si>
  <si>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</si>
  <si>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</si>
  <si>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</si>
  <si>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</si>
  <si>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</si>
  <si>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</si>
  <si>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</si>
  <si>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</si>
  <si>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</si>
  <si>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</si>
  <si>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</si>
  <si>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</si>
  <si>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</si>
  <si>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</si>
  <si>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</si>
  <si>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</si>
  <si>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</si>
  <si>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</si>
  <si>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</si>
  <si>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</si>
  <si>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</si>
  <si>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</si>
  <si>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</si>
  <si>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</si>
  <si>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</si>
  <si>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</si>
  <si>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MARIA, MADRE MÍA (2)</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</si>
  <si>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</si>
  <si>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</si>
  <si>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</si>
  <si>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</si>
  <si>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</si>
  <si>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</si>
  <si>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</si>
  <si>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</si>
  <si>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</si>
  <si>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</si>
  <si>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</si>
  <si>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</si>
  <si>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</si>
  <si>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</si>
  <si>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</si>
  <si>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</si>
  <si>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</si>
  <si>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</si>
  <si>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</si>
  <si>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</si>
  <si>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</si>
  <si>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</si>
  <si>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</si>
  <si>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</si>
  <si>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</si>
  <si>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</si>
  <si>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</si>
  <si>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</si>
  <si>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</si>
  <si>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</si>
  <si>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</si>
  <si>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</si>
  <si>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</si>
  <si>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</si>
  <si>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</si>
  <si>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</si>
  <si>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</si>
  <si>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</si>
  <si>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</si>
  <si>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</si>
  <si>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</si>
  <si>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</si>
  <si>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</si>
  <si>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</si>
  <si>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Llegaron sus discípulos y le dijeron:</t>
  </si>
  <si>
    <t>«Rabbí, come, Rabbí, come».</t>
  </si>
  <si>
    <t>Pero Él les dijo: «Yo tengo para comer</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</si>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</sst>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2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1F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0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7AE1867-4C99-4A7C-96AB-CE22C04B05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0833" name="Button 1" hidden="1">
              <a:extLst>
                <a:ext uri="{63B3BB69-23CF-44E3-9099-C40C66FF867C}">
                  <a14:compatExt spid="_x0000_s760833"/>
                </a:ext>
                <a:ext uri="{FF2B5EF4-FFF2-40B4-BE49-F238E27FC236}">
                  <a16:creationId xmlns:a16="http://schemas.microsoft.com/office/drawing/2014/main" id="{B0292EAE-5462-4A21-883D-A3A78F6BF1E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1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1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2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2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7" zoomScaleNormal="130" zoomScaleSheetLayoutView="100" workbookViewId="0">
      <selection activeCell="A31" sqref="A31"/>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19" t="str" cm="1">
        <f t="array" aca="1" ref="B1" ca="1">MID(CELL("filename", B1), FIND("]", CELL("filename", B1)) + 1, 255)</f>
        <v>Indice</v>
      </c>
      <c r="C1" s="319"/>
      <c r="D1" s="319"/>
      <c r="E1" s="319"/>
      <c r="F1" s="63"/>
      <c r="G1" s="320"/>
      <c r="H1" s="320"/>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132</v>
      </c>
      <c r="B27" s="58"/>
      <c r="C27" s="58"/>
      <c r="D27" s="58"/>
      <c r="E27" s="58"/>
      <c r="F27" s="58"/>
      <c r="G27" s="58"/>
      <c r="H27" s="58"/>
    </row>
    <row r="28" spans="1:8" ht="24" x14ac:dyDescent="0.45">
      <c r="A28" s="58" t="s">
        <v>133</v>
      </c>
      <c r="B28" s="58"/>
      <c r="C28" s="58"/>
      <c r="D28" s="58"/>
      <c r="E28" s="58"/>
      <c r="F28" s="58"/>
      <c r="G28" s="58"/>
      <c r="H28" s="58"/>
    </row>
    <row r="29" spans="1:8" ht="24" x14ac:dyDescent="0.45">
      <c r="A29" s="58" t="s">
        <v>2521</v>
      </c>
      <c r="B29" s="58"/>
      <c r="C29" s="58"/>
      <c r="D29" s="58"/>
      <c r="E29" s="58"/>
      <c r="F29" s="58"/>
      <c r="G29" s="58"/>
      <c r="H29" s="58"/>
    </row>
    <row r="30" spans="1:8" ht="24" x14ac:dyDescent="0.45">
      <c r="A30" s="58" t="s">
        <v>2541</v>
      </c>
      <c r="B30" s="58"/>
      <c r="C30" s="58"/>
      <c r="D30" s="58"/>
      <c r="E30" s="58"/>
      <c r="F30" s="58"/>
      <c r="G30" s="58"/>
      <c r="H30" s="58"/>
    </row>
    <row r="31" spans="1:8" ht="24" x14ac:dyDescent="0.45">
      <c r="A31" s="58" t="s">
        <v>1961</v>
      </c>
      <c r="B31" s="58"/>
      <c r="C31" s="58"/>
      <c r="D31" s="58"/>
      <c r="E31" s="58"/>
      <c r="F31" s="58"/>
      <c r="G31" s="58"/>
      <c r="H31" s="58"/>
    </row>
    <row r="32" spans="1:8" ht="24" x14ac:dyDescent="0.45">
      <c r="A32" s="58" t="s">
        <v>2444</v>
      </c>
      <c r="B32" s="58"/>
      <c r="C32" s="58"/>
      <c r="D32" s="58"/>
      <c r="E32" s="58"/>
      <c r="F32" s="58"/>
      <c r="G32" s="58"/>
      <c r="H32" s="58"/>
    </row>
    <row r="33" spans="1:8" ht="24" x14ac:dyDescent="0.45">
      <c r="A33" s="58" t="s">
        <v>2321</v>
      </c>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957D5557-8B32-401D-B97B-D306A24DF99B}"/>
    <hyperlink ref="A3" location="'URL'!A3" display="'URL'!A3" xr:uid="{9E72AA98-E132-4A82-821C-697E32F7A805}"/>
    <hyperlink ref="A4" location="'CAMBIANDO LOS CANTOS'!A3" display="'CAMBIANDO LOS CANTOS'!A3" xr:uid="{96430AFC-54C8-4BFC-9DFF-9E197D156DFF}"/>
    <hyperlink ref="A5" location="'CANTO DE MOISES'!A3" display="'CANTO DE MOISES'!A3" xr:uid="{46680B46-CE0D-4EBC-B22B-23C6C18572F4}"/>
    <hyperlink ref="A6" location="'Scripts mains'!A3" display="'Scripts mains'!A3" xr:uid="{26C22672-D273-424E-98A9-7BD40D4D13FE}"/>
    <hyperlink ref="A7" location="'Indice Canto'!A3" display="'Indice Canto'!A3" xr:uid="{FE0BFA03-E986-49EF-AFD6-3D9819F63BA0}"/>
    <hyperlink ref="A8" location="'data-Cantos'!A3" display="'data-Cantos'!A3" xr:uid="{2A0CCDD4-D083-42AA-BD74-ED174F48A838}"/>
    <hyperlink ref="A9" location="'creando Directorios'!A3" display="'creando Directorios'!A3" xr:uid="{9D6EB4BE-5803-4EF3-AD64-0B4C07E3A941}"/>
    <hyperlink ref="A10" location="'Find bk2'!A3" display="'Find bk2'!A3" xr:uid="{C4BD15F7-2F4F-4110-A6EB-F7E9D69536A6}"/>
    <hyperlink ref="A11" location="'Codigo Canto'!A3" display="'Codigo Canto'!A3" xr:uid="{52940464-F67B-4C7C-970A-7AD36763B1B8}"/>
    <hyperlink ref="A12" location="'Codigo'!A3" display="'Codigo'!A3" xr:uid="{1A3F1E3F-3B43-40C0-A3B0-F2418862DD72}"/>
    <hyperlink ref="A13" location="'Buscador'!A3" display="'Buscador'!A3" xr:uid="{0B319C0C-F36B-4118-A216-15E46E75A2C4}"/>
    <hyperlink ref="A14" location="'Buscador (fail1)'!A3" display="'Buscador (fail1)'!A3" xr:uid="{6EE8884C-76CF-4502-A6A8-A485A9B2FDFF}"/>
    <hyperlink ref="A15" location="'Buscador (fail2)'!A3" display="'Buscador (fail2)'!A3" xr:uid="{DF8779DB-927F-4974-9755-104FE0868803}"/>
    <hyperlink ref="A16" location="'Indice Backups'!A3" display="'Indice Backups'!A3" xr:uid="{94120036-FF58-4F1D-A2BD-6BCB8F729EB7}"/>
    <hyperlink ref="A17" location="'A LA VÍCTIMA PASCUAL'!A3" display="'A LA VÍCTIMA PASCUAL'!A3" xr:uid="{5A38D45D-7200-418C-922C-29E321270778}"/>
    <hyperlink ref="A18" location="'A NADIE DEMOS OCASIÓN DE TROPIE'!A3" display="'A NADIE DEMOS OCASIÓN DE TROPIE'!A3" xr:uid="{65E8B984-D26A-4250-A750-5D1C6CC273EF}"/>
    <hyperlink ref="A19" location="'A TI LEVANTO MIS OJOS'!A3" display="'A TI LEVANTO MIS OJOS'!A3" xr:uid="{58A5C7E4-0E4A-4681-9C94-EE47E21BF6E8}"/>
    <hyperlink ref="A20" location="'A TI, SEÑOR, EN MI CLAMOR IMPLO'!A3" display="'A TI, SEÑOR, EN MI CLAMOR IMPLO'!A3" xr:uid="{32AF3915-F895-465B-82BB-26391173B568}"/>
    <hyperlink ref="A21" location="'A TI, SEÑOR, LEVANTO MI ALMA'!A3" display="'A TI, SEÑOR, LEVANTO MI ALMA'!A3" xr:uid="{0A66168C-3DB0-4070-BE6B-E4CE79529160}"/>
    <hyperlink ref="A22" location="'A TI, SEÑOR, SE DEBE LA ALABANZ'!A3" display="'A TI, SEÑOR, SE DEBE LA ALABANZ'!A3" xr:uid="{875F522E-0300-4922-9DFF-112006F03C81}"/>
    <hyperlink ref="A23" location="'ABBÁ, PADRE'!A3" display="'ABBÁ, PADRE'!A3" xr:uid="{0E9B83BE-1D08-44D0-810A-EA124AD8F95D}"/>
    <hyperlink ref="A24" location="'ABRAHAM'!A3" display="'ABRAHAM'!A3" xr:uid="{079FFB9D-2602-45FE-86E7-1496AEAD778F}"/>
    <hyperlink ref="A25" location="'ACLAMAD AL SEÑOR'!A3" display="'ACLAMAD AL SEÑOR'!A3" xr:uid="{3632097A-E6E4-4CFE-96EA-3846E853BAFB}"/>
    <hyperlink ref="A26" location="'AL DESPERTAR'!A3" display="'AL DESPERTAR'!A3" xr:uid="{323B1B02-1788-4CCD-A32B-6259D5FDF95A}"/>
    <hyperlink ref="A27" location="'ALABAD AL SEÑOR EN EL CIELO'!A3" display="'ALABAD AL SEÑOR EN EL CIELO'!A3" xr:uid="{29686BB4-8B02-4F77-B8F5-F03C20D0A74B}"/>
    <hyperlink ref="A28" location="'ALEGRÍA, HA NACIDO EL SALVADOR'!A3" display="'ALEGRÍA, HA NACIDO EL SALVADOR'!A3" xr:uid="{E3519521-0131-4E56-B900-A5BBECCDC0D3}"/>
    <hyperlink ref="A29" location="'ALELUYA, ALABAD AL SEÑOR '!A3" display="'ALELUYA, ALABAD AL SEÑOR '!A3" xr:uid="{0CD49FB5-8C47-4FCC-A7CC-C0D803A90DEF}"/>
    <hyperlink ref="A30" location="'MARIA, MADRE MÍA (2)'!A3" display="'MARIA, MADRE MÍA (2)'!A3" xr:uid="{61FAAE62-2850-48D3-AB42-4B50DAB36F34}"/>
    <hyperlink ref="A31" location="'MARIA, MADRE MÍA'!A3" display="'MARIA, MADRE MÍA'!A3" xr:uid="{845F3E81-C1BD-4D31-B4B1-9DCA6C0438C7}"/>
    <hyperlink ref="A32" location="'b2'!A3" display="'b2'!A3" xr:uid="{FDD44AD0-6888-48F8-BD4B-C49B5554CB99}"/>
    <hyperlink ref="A33" location="'BOCETO'!A3" display="'BOCETO'!A3" xr:uid="{F6064656-7C5F-47C3-BC73-DD82FE82B3B4}"/>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21" t="str">
        <f>I1</f>
        <v>COMO DESTILA LA MIEL</v>
      </c>
      <c r="C1" s="321"/>
      <c r="D1" s="157"/>
      <c r="E1" s="148">
        <f>A614</f>
        <v>239</v>
      </c>
      <c r="F1" s="136"/>
      <c r="G1" s="136"/>
      <c r="I1" s="322" t="str">
        <f>D151</f>
        <v>COMO DESTILA LA MIEL</v>
      </c>
      <c r="J1" s="322"/>
      <c r="K1" s="322"/>
      <c r="L1" s="322"/>
      <c r="M1" s="322"/>
      <c r="N1" s="32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23" t="s">
        <v>1144</v>
      </c>
      <c r="J145" s="323"/>
      <c r="K145" s="323"/>
      <c r="L145" s="32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24" t="str" cm="1">
        <f t="array" aca="1" ref="B1" ca="1">MID(CELL("filename", A1), FIND("]", CELL("filename", A1)) + 1, 255)</f>
        <v>CANTO DE MOISES</v>
      </c>
      <c r="C1" s="324"/>
      <c r="D1" s="157"/>
      <c r="E1" s="148">
        <f>A614</f>
        <v>34</v>
      </c>
      <c r="F1" s="136"/>
      <c r="G1" s="136"/>
      <c r="I1" s="322" t="str">
        <f>D151</f>
        <v>CANTO DE MOISÉS</v>
      </c>
      <c r="J1" s="322"/>
      <c r="K1" s="322"/>
      <c r="L1" s="322"/>
      <c r="M1" s="322"/>
      <c r="N1" s="32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23" t="s">
        <v>1144</v>
      </c>
      <c r="J145" s="323"/>
      <c r="K145" s="323"/>
      <c r="L145" s="32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25" t="str" cm="1">
        <f t="array" aca="1" ref="C1" ca="1">MID(CELL("filename", B1), FIND("]", CELL("filename", B1)) + 1, 255)</f>
        <v>Scripts mains</v>
      </c>
      <c r="D1" s="325"/>
      <c r="E1" s="325"/>
      <c r="F1" s="325"/>
      <c r="G1" s="325"/>
      <c r="H1" s="32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25" t="str" cm="1">
        <f t="array" aca="1" ref="C1" ca="1">MID(CELL("filename", A1), FIND("]", CELL("filename", A1)) + 1, 255)</f>
        <v>Indice Canto</v>
      </c>
      <c r="D1" s="325"/>
      <c r="E1" s="325"/>
      <c r="F1" s="325"/>
      <c r="G1" s="325"/>
      <c r="H1" s="32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26" t="str" cm="1">
        <f t="array" aca="1" ref="C1" ca="1">MID(CELL("filename", B1), FIND("]", CELL("filename", B1)) + 1, 255)</f>
        <v>data-Cantos</v>
      </c>
      <c r="D1" s="326"/>
      <c r="E1" s="326"/>
      <c r="F1" s="326"/>
      <c r="G1" s="326"/>
      <c r="H1" s="32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26" t="str" cm="1">
        <f t="array" aca="1" ref="B1" ca="1">MID(CELL("filename", A1), FIND("]", CELL("filename", A1)) + 1, 255)</f>
        <v>Find bk2</v>
      </c>
      <c r="C1" s="326"/>
      <c r="D1" s="326"/>
      <c r="E1" s="32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26" t="str" cm="1">
        <f t="array" aca="1" ref="C1" ca="1">MID(CELL("filename", B1), FIND("]", CELL("filename", B1)) + 1, 255)</f>
        <v>Codigo Canto</v>
      </c>
      <c r="D1" s="326"/>
      <c r="E1" s="326"/>
      <c r="F1" s="326"/>
      <c r="G1" s="326"/>
      <c r="H1" s="326"/>
      <c r="I1" s="32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26" t="str" cm="1">
        <f t="array" aca="1" ref="C1" ca="1">MID(CELL("filename", B1), FIND("]", CELL("filename", B1)) + 1, 255)</f>
        <v>Codigo</v>
      </c>
      <c r="D1" s="326"/>
      <c r="E1" s="326"/>
      <c r="F1" s="326"/>
      <c r="G1" s="326"/>
      <c r="H1" s="326"/>
      <c r="I1" s="32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26" t="str" cm="1">
        <f t="array" aca="1" ref="C1" ca="1">MID(CELL("filename", B1), FIND("]", CELL("filename", B1)) + 1, 255)</f>
        <v>Buscador</v>
      </c>
      <c r="D1" s="326"/>
      <c r="E1" s="326"/>
      <c r="F1" s="326"/>
      <c r="G1" s="326"/>
      <c r="H1" s="326"/>
      <c r="I1" s="32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26" t="str" cm="1">
        <f t="array" aca="1" ref="C1" ca="1">MID(CELL("filename", B1), FIND("]", CELL("filename", B1)) + 1, 255)</f>
        <v>Buscador (fail1)</v>
      </c>
      <c r="D1" s="326"/>
      <c r="E1" s="326"/>
      <c r="F1" s="326"/>
      <c r="G1" s="326"/>
      <c r="H1" s="326"/>
      <c r="I1" s="32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26" t="str" cm="1">
        <f t="array" aca="1" ref="C1" ca="1">MID(CELL("filename", B1), FIND("]", CELL("filename", B1)) + 1, 255)</f>
        <v>Buscador (fail2)</v>
      </c>
      <c r="D1" s="326"/>
      <c r="E1" s="326"/>
      <c r="F1" s="326"/>
      <c r="G1" s="326"/>
      <c r="H1" s="326"/>
      <c r="I1" s="32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26" t="str" cm="1">
        <f t="array" aca="1" ref="B1" ca="1">MID(CELL("filename", A1), FIND("]", CELL("filename", A1)) + 1, 255)</f>
        <v>Indice Backups</v>
      </c>
      <c r="C1" s="326"/>
      <c r="D1" s="326"/>
      <c r="E1" s="32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49" activePane="bottomRight" state="frozen"/>
      <selection pane="topRight" activeCell="C1" sqref="C1"/>
      <selection pane="bottomLeft" activeCell="A2" sqref="A2"/>
      <selection pane="bottomRight" activeCell="L84" sqref="L8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2542</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2543</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2542</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2544</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2545</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2546</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2545</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2547</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2548</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2549</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2550</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2548</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2549</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2551</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2552</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2585</v>
      </c>
      <c r="C29" s="13" t="s">
        <v>2553</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2554</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2585</v>
      </c>
      <c r="C31" s="13" t="s">
        <v>2555</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2556</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2585</v>
      </c>
      <c r="C34" s="13" t="s">
        <v>2557</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2558</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2559</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2560</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2561</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2562</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2585</v>
      </c>
      <c r="C41" s="13" t="s">
        <v>2563</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2564</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2585</v>
      </c>
      <c r="C43" s="13" t="s">
        <v>2565</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2566</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2585</v>
      </c>
      <c r="C45" s="13" t="s">
        <v>2567</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2568</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2585</v>
      </c>
      <c r="C48" s="13" t="s">
        <v>2569</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2570</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2585</v>
      </c>
      <c r="C51" s="13" t="s">
        <v>2571</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2557</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2558</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2559</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2560</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2561</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2572</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2585</v>
      </c>
      <c r="C61" s="13" t="s">
        <v>2573</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2574</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2585</v>
      </c>
      <c r="C63" s="13" t="s">
        <v>2575</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2576</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2577</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2585</v>
      </c>
      <c r="C66" s="13" t="s">
        <v>2578</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2579</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2585</v>
      </c>
      <c r="C69" s="13" t="s">
        <v>2580</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2581</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2585</v>
      </c>
      <c r="C71" s="13" t="s">
        <v>2582</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2583</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2585</v>
      </c>
      <c r="C73" s="13" t="s">
        <v>2584</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2557</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2558</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2559</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2560</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2561</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24" activePane="bottomRight" state="frozen"/>
      <selection pane="topRight" activeCell="C1" sqref="C1"/>
      <selection pane="bottomLeft" activeCell="A2" sqref="A2"/>
      <selection pane="bottomRight" activeCell="C42" sqref="C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2286</v>
      </c>
      <c r="C43" s="13" t="s">
        <v>2360</v>
      </c>
      <c r="D43" s="228" t="s">
        <v>1112</v>
      </c>
      <c r="E43" s="228" t="s">
        <v>1121</v>
      </c>
      <c r="F43" s="230"/>
      <c r="G43" s="230"/>
      <c r="H43" s="228"/>
      <c r="I43" s="228"/>
      <c r="J43" s="232"/>
      <c r="K43" s="232"/>
      <c r="L43" s="282" t="str">
        <f t="shared" si="0"/>
        <v xml:space="preserve">            { line: "«SIN DETENERTE,, (La,m,15)", sC: "as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5.5" thickTop="1" thickBot="1" x14ac:dyDescent="0.4">
      <c r="A50">
        <f t="shared" si="59"/>
        <v>4</v>
      </c>
      <c r="B50" t="s">
        <v>1079</v>
      </c>
      <c r="C50" s="13" t="s">
        <v>2366</v>
      </c>
      <c r="D50" s="228" t="s">
        <v>1111</v>
      </c>
      <c r="E50" s="228"/>
      <c r="F50" s="230"/>
      <c r="G50" s="230"/>
      <c r="H50" s="228"/>
      <c r="I50" s="228"/>
      <c r="J50" s="232"/>
      <c r="K50" s="232"/>
      <c r="L50" s="271" t="str">
        <f t="shared" si="58"/>
        <v xml:space="preserve">            { line: "Os traeré un bocado,, (Mi,,15)", sC: "mt"},</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7</v>
      </c>
      <c r="B53" t="s">
        <v>1079</v>
      </c>
      <c r="C53" s="13" t="s">
        <v>2369</v>
      </c>
      <c r="D53" s="228" t="s">
        <v>1122</v>
      </c>
      <c r="E53" s="228"/>
      <c r="F53" s="230"/>
      <c r="G53" s="230"/>
      <c r="H53" s="228"/>
      <c r="I53" s="228"/>
      <c r="J53" s="232"/>
      <c r="K53" s="232"/>
      <c r="L53" s="271" t="str">
        <f t="shared" si="58"/>
        <v xml:space="preserve">            { line: "No por casualidad, (Sol,,15)", sC: "mt"},</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9</v>
      </c>
      <c r="B55" t="s">
        <v>2286</v>
      </c>
      <c r="C55" s="13" t="s">
        <v>2371</v>
      </c>
      <c r="D55" s="228" t="s">
        <v>1112</v>
      </c>
      <c r="E55" s="228" t="s">
        <v>1121</v>
      </c>
      <c r="F55" s="230"/>
      <c r="G55" s="230"/>
      <c r="H55" s="228"/>
      <c r="I55" s="228"/>
      <c r="J55" s="232"/>
      <c r="K55" s="232"/>
      <c r="L55" s="282" t="str">
        <f t="shared" si="58"/>
        <v xml:space="preserve">            { line: "«OH SEÑOR MÍO,, (La,m,15)", sC: "as mt"},</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12</v>
      </c>
      <c r="B58" t="s">
        <v>2286</v>
      </c>
      <c r="C58" s="13" t="s">
        <v>2373</v>
      </c>
      <c r="D58" s="228" t="s">
        <v>1112</v>
      </c>
      <c r="E58" s="228" t="s">
        <v>1121</v>
      </c>
      <c r="F58" s="230"/>
      <c r="G58" s="230"/>
      <c r="H58" s="228"/>
      <c r="I58" s="228"/>
      <c r="J58" s="232"/>
      <c r="K58" s="232"/>
      <c r="L58" s="282" t="str">
        <f t="shared" si="58"/>
        <v xml:space="preserve">            { line: "SIN DETENERTE,, (La,m,15)", sC: "as mt"},</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AMÉN, AMÉN,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F3616-30C8-4A8D-9F71-E121C312BEB4}">
  <sheetPr codeName="Sheet34">
    <tabColor rgb="FF00B0F0"/>
  </sheetPr>
  <dimension ref="A1:AZ77"/>
  <sheetViews>
    <sheetView tabSelected="1" zoomScale="85" zoomScaleNormal="85" workbookViewId="0">
      <pane xSplit="2" ySplit="1" topLeftCell="C24" activePane="bottomRight" state="frozen"/>
      <selection pane="topRight" activeCell="C1" sqref="C1"/>
      <selection pane="bottomLeft" activeCell="A2" sqref="A2"/>
      <selection pane="bottomRight" activeCell="AS27" sqref="AS27:AZ7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 min="45" max="45" width="35.85546875" bestFit="1"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52" ht="23.25" x14ac:dyDescent="0.25">
      <c r="C17" t="s">
        <v>2347</v>
      </c>
      <c r="L17" s="164" t="str">
        <f>_xlfn.CONCAT("        mant: ","""",C17,"""",",")</f>
        <v xml:space="preserve">        mant: "Si",</v>
      </c>
    </row>
    <row r="18" spans="1:52" ht="23.25" x14ac:dyDescent="0.25">
      <c r="C18" t="str">
        <f ca="1">C7</f>
        <v>amoalsenor</v>
      </c>
      <c r="L18" s="164" t="str">
        <f ca="1">_xlfn.CONCAT("        audioSrc: ","""/audio/",C18,".mp3""",",")</f>
        <v xml:space="preserve">        audioSrc: "/audio/amoalsenor.mp3",</v>
      </c>
    </row>
    <row r="19" spans="1:52" ht="23.25" x14ac:dyDescent="0.25">
      <c r="L19" s="48" t="s">
        <v>2278</v>
      </c>
    </row>
    <row r="20" spans="1:52" ht="23.25" x14ac:dyDescent="0.25">
      <c r="L20" s="164" t="s">
        <v>2274</v>
      </c>
    </row>
    <row r="21" spans="1:52" ht="23.25" x14ac:dyDescent="0.25">
      <c r="L21" s="164" t="s">
        <v>2275</v>
      </c>
    </row>
    <row r="22" spans="1:52" ht="23.25" x14ac:dyDescent="0.25">
      <c r="L22" s="164" t="s">
        <v>2276</v>
      </c>
    </row>
    <row r="23" spans="1:52" ht="23.25" x14ac:dyDescent="0.25">
      <c r="L23" s="164" t="s">
        <v>2277</v>
      </c>
    </row>
    <row r="24" spans="1:52" ht="23.25" x14ac:dyDescent="0.25">
      <c r="B24">
        <f ca="1">+C1-1</f>
        <v>17</v>
      </c>
      <c r="C24" t="str">
        <f ca="1">VLOOKUP(B24,Buscador!A3:AP240,31,FALSE)</f>
        <v>/resucito/src/index.html?canto=amenamenamen</v>
      </c>
      <c r="L24" s="164" t="str">
        <f ca="1">_xlfn.CONCAT("        ant: ","""",C24,"""",",")</f>
        <v xml:space="preserve">        ant: "/resucito/src/index.html?canto=amenamenamen",</v>
      </c>
    </row>
    <row r="25" spans="1:52" ht="23.25" x14ac:dyDescent="0.25">
      <c r="B25">
        <f ca="1">+C1+1</f>
        <v>19</v>
      </c>
      <c r="C25" t="str">
        <f ca="1">VLOOKUP(B25,Buscador!A3:AP240,31,FALSE)</f>
        <v>/resucito/src/index.html?canto=aquedah</v>
      </c>
      <c r="L25" s="164" t="str">
        <f ca="1">_xlfn.CONCAT("        sig: ","""",C25,"""",",")</f>
        <v xml:space="preserve">        sig: "/resucito/src/index.html?canto=aquedah",</v>
      </c>
    </row>
    <row r="26" spans="1:52" ht="23.25" x14ac:dyDescent="0.25">
      <c r="L26" s="48" t="s">
        <v>2279</v>
      </c>
    </row>
    <row r="27" spans="1:52" ht="36" thickBot="1" x14ac:dyDescent="0.3">
      <c r="L27" s="212" t="s">
        <v>2313</v>
      </c>
      <c r="AS27" t="s">
        <v>2586</v>
      </c>
      <c r="AT27" t="s">
        <v>1114</v>
      </c>
      <c r="AU27" t="s">
        <v>1121</v>
      </c>
    </row>
    <row r="28" spans="1:52"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c r="AS28" t="s">
        <v>2587</v>
      </c>
      <c r="AT28" t="s">
        <v>1122</v>
      </c>
      <c r="AU28" t="s">
        <v>1121</v>
      </c>
      <c r="AV28" t="s">
        <v>1112</v>
      </c>
      <c r="AX28" t="s">
        <v>1122</v>
      </c>
      <c r="AY28" t="s">
        <v>1121</v>
      </c>
      <c r="AZ28" t="s">
        <v>1112</v>
      </c>
    </row>
    <row r="29" spans="1:52"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c r="AS29" t="s">
        <v>2588</v>
      </c>
      <c r="AT29" t="s">
        <v>2488</v>
      </c>
    </row>
    <row r="30" spans="1:52"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c r="AS30" t="s">
        <v>2589</v>
      </c>
      <c r="AT30" t="s">
        <v>1112</v>
      </c>
    </row>
    <row r="31" spans="1:52" ht="25.5" thickTop="1" thickBot="1" x14ac:dyDescent="0.4">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c r="AS31" t="s">
        <v>2590</v>
      </c>
      <c r="AT31" t="s">
        <v>2488</v>
      </c>
    </row>
    <row r="32" spans="1:52"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c r="AS32" t="s">
        <v>2591</v>
      </c>
      <c r="AT32" t="s">
        <v>1112</v>
      </c>
    </row>
    <row r="33" spans="1:5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c r="AS33" t="s">
        <v>2592</v>
      </c>
      <c r="AT33" t="s">
        <v>1122</v>
      </c>
      <c r="AU33" t="s">
        <v>1121</v>
      </c>
      <c r="AV33" t="s">
        <v>1112</v>
      </c>
    </row>
    <row r="34" spans="1:5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c r="AS34" t="s">
        <v>2593</v>
      </c>
      <c r="AT34" t="s">
        <v>1114</v>
      </c>
      <c r="AU34" t="s">
        <v>1121</v>
      </c>
      <c r="AV34" t="s">
        <v>1112</v>
      </c>
    </row>
    <row r="35" spans="1:50" ht="25.5" thickTop="1" thickBot="1" x14ac:dyDescent="0.4">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c r="AS35" t="s">
        <v>2594</v>
      </c>
    </row>
    <row r="36" spans="1:5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c r="AS36" t="s">
        <v>2595</v>
      </c>
      <c r="AT36" t="s">
        <v>1114</v>
      </c>
      <c r="AU36" t="s">
        <v>1121</v>
      </c>
    </row>
    <row r="37" spans="1:5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c r="AS37" t="s">
        <v>2593</v>
      </c>
      <c r="AT37" t="s">
        <v>1131</v>
      </c>
      <c r="AV37" t="s">
        <v>2488</v>
      </c>
      <c r="AX37" t="s">
        <v>1112</v>
      </c>
    </row>
    <row r="38" spans="1:50" ht="25.5" thickTop="1" thickBot="1" x14ac:dyDescent="0.4">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c r="AS38" t="s">
        <v>2594</v>
      </c>
    </row>
    <row r="39" spans="1:5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c r="AS39" t="s">
        <v>2595</v>
      </c>
      <c r="AT39" t="s">
        <v>1114</v>
      </c>
      <c r="AU39" t="s">
        <v>1121</v>
      </c>
    </row>
    <row r="40" spans="1:50" ht="25.5" thickTop="1" thickBot="1" x14ac:dyDescent="0.4">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c r="AS40" t="s">
        <v>2596</v>
      </c>
      <c r="AT40" t="s">
        <v>1122</v>
      </c>
      <c r="AU40" t="s">
        <v>1121</v>
      </c>
    </row>
    <row r="41" spans="1:5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c r="AS41" t="s">
        <v>2597</v>
      </c>
      <c r="AT41" t="s">
        <v>1131</v>
      </c>
    </row>
    <row r="42" spans="1:5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c r="AS42" t="s">
        <v>2598</v>
      </c>
      <c r="AT42" t="s">
        <v>1112</v>
      </c>
    </row>
    <row r="43" spans="1:50" ht="25.5" thickTop="1" thickBot="1" x14ac:dyDescent="0.4">
      <c r="A43">
        <f>+A41+1</f>
        <v>15</v>
      </c>
      <c r="B43" t="s">
        <v>2286</v>
      </c>
      <c r="C43" s="13" t="s">
        <v>2360</v>
      </c>
      <c r="D43" s="228" t="s">
        <v>1112</v>
      </c>
      <c r="E43" s="228" t="s">
        <v>1121</v>
      </c>
      <c r="F43" s="230"/>
      <c r="G43" s="230"/>
      <c r="H43" s="228"/>
      <c r="I43" s="228"/>
      <c r="J43" s="232"/>
      <c r="K43" s="232"/>
      <c r="L43" s="282" t="str">
        <f t="shared" si="0"/>
        <v xml:space="preserve">            { line: "«SIN DETENERTE,, (La,m,15)", sC: "as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c r="AS43" t="s">
        <v>2599</v>
      </c>
      <c r="AT43" t="s">
        <v>2488</v>
      </c>
      <c r="AV43" t="s">
        <v>1112</v>
      </c>
    </row>
    <row r="44" spans="1:5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c r="AS44" t="s">
        <v>2600</v>
      </c>
      <c r="AT44" t="s">
        <v>1114</v>
      </c>
      <c r="AU44" t="s">
        <v>1121</v>
      </c>
      <c r="AV44" t="s">
        <v>1112</v>
      </c>
    </row>
    <row r="45" spans="1:5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c r="AS45" t="s">
        <v>2594</v>
      </c>
    </row>
    <row r="46" spans="1:5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c r="AS46" t="s">
        <v>2595</v>
      </c>
      <c r="AT46" t="s">
        <v>1114</v>
      </c>
      <c r="AU46" t="s">
        <v>1121</v>
      </c>
    </row>
    <row r="47" spans="1:5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c r="AS47" t="s">
        <v>2593</v>
      </c>
      <c r="AT47" t="s">
        <v>1131</v>
      </c>
      <c r="AV47" t="s">
        <v>2488</v>
      </c>
      <c r="AX47" t="s">
        <v>1112</v>
      </c>
    </row>
    <row r="48" spans="1:5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c r="AS48" t="s">
        <v>2594</v>
      </c>
    </row>
    <row r="49" spans="1:5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c r="AS49" t="s">
        <v>2595</v>
      </c>
      <c r="AT49" t="s">
        <v>1114</v>
      </c>
      <c r="AU49" t="s">
        <v>1121</v>
      </c>
    </row>
    <row r="50" spans="1:50" ht="25.5" thickTop="1" thickBot="1" x14ac:dyDescent="0.4">
      <c r="A50">
        <f t="shared" si="31"/>
        <v>4</v>
      </c>
      <c r="B50" t="s">
        <v>1079</v>
      </c>
      <c r="C50" s="13" t="s">
        <v>2366</v>
      </c>
      <c r="D50" s="228" t="s">
        <v>1111</v>
      </c>
      <c r="E50" s="228"/>
      <c r="F50" s="230"/>
      <c r="G50" s="230"/>
      <c r="H50" s="228"/>
      <c r="I50" s="228"/>
      <c r="J50" s="232"/>
      <c r="K50" s="232"/>
      <c r="L50" s="271" t="str">
        <f t="shared" si="30"/>
        <v xml:space="preserve">            { line: "Os traeré un bocado,, (Mi,,15)", sC: "mt"},</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c r="AS50" t="s">
        <v>2601</v>
      </c>
      <c r="AT50" t="s">
        <v>2488</v>
      </c>
      <c r="AV50" t="s">
        <v>1112</v>
      </c>
    </row>
    <row r="51" spans="1:5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c r="AS51" t="s">
        <v>2602</v>
      </c>
      <c r="AT51" t="s">
        <v>2488</v>
      </c>
      <c r="AV51" t="s">
        <v>1112</v>
      </c>
    </row>
    <row r="52" spans="1:5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c r="AS52" t="s">
        <v>2603</v>
      </c>
      <c r="AT52" t="s">
        <v>1122</v>
      </c>
      <c r="AU52" t="s">
        <v>1121</v>
      </c>
    </row>
    <row r="53" spans="1:5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c r="AS53" t="s">
        <v>2604</v>
      </c>
      <c r="AT53" t="s">
        <v>1112</v>
      </c>
    </row>
    <row r="54" spans="1:5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c r="AS54" t="s">
        <v>2605</v>
      </c>
      <c r="AT54" t="s">
        <v>2488</v>
      </c>
      <c r="AV54" t="s">
        <v>1112</v>
      </c>
    </row>
    <row r="55" spans="1:50" ht="25.5" thickTop="1" thickBot="1" x14ac:dyDescent="0.4">
      <c r="A55">
        <f t="shared" si="31"/>
        <v>9</v>
      </c>
      <c r="B55" t="s">
        <v>2286</v>
      </c>
      <c r="C55" s="13" t="s">
        <v>2371</v>
      </c>
      <c r="D55" s="228" t="s">
        <v>1112</v>
      </c>
      <c r="E55" s="228" t="s">
        <v>1121</v>
      </c>
      <c r="F55" s="230"/>
      <c r="G55" s="230"/>
      <c r="H55" s="228"/>
      <c r="I55" s="228"/>
      <c r="J55" s="232"/>
      <c r="K55" s="232"/>
      <c r="L55" s="282" t="str">
        <f t="shared" si="30"/>
        <v xml:space="preserve">            { line: "«OH SEÑOR MÍO,, (La,m,15)", sC: "as mt"},</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c r="AS55" t="s">
        <v>2600</v>
      </c>
      <c r="AT55" t="s">
        <v>1114</v>
      </c>
      <c r="AU55" t="s">
        <v>1121</v>
      </c>
      <c r="AV55" t="s">
        <v>1112</v>
      </c>
    </row>
    <row r="56" spans="1:5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c r="AS56" t="s">
        <v>2594</v>
      </c>
    </row>
    <row r="57" spans="1:5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c r="AS57" t="s">
        <v>2595</v>
      </c>
      <c r="AT57" t="s">
        <v>1114</v>
      </c>
      <c r="AU57" t="s">
        <v>1121</v>
      </c>
    </row>
    <row r="58" spans="1:5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c r="AS58" t="s">
        <v>2593</v>
      </c>
      <c r="AT58" t="s">
        <v>1131</v>
      </c>
      <c r="AV58" t="s">
        <v>2488</v>
      </c>
      <c r="AX58" t="s">
        <v>1112</v>
      </c>
    </row>
    <row r="59" spans="1:5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c r="AS59" t="s">
        <v>2594</v>
      </c>
    </row>
    <row r="60" spans="1:5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c r="AS60" t="s">
        <v>2595</v>
      </c>
      <c r="AT60" t="s">
        <v>1114</v>
      </c>
      <c r="AU60" t="s">
        <v>1121</v>
      </c>
    </row>
    <row r="61" spans="1:5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c r="AS61" t="s">
        <v>2606</v>
      </c>
      <c r="AT61" t="s">
        <v>1122</v>
      </c>
      <c r="AU61" t="s">
        <v>1121</v>
      </c>
    </row>
    <row r="62" spans="1:5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c r="AS62" t="s">
        <v>2607</v>
      </c>
      <c r="AT62" t="s">
        <v>1131</v>
      </c>
      <c r="AV62" t="s">
        <v>1112</v>
      </c>
    </row>
    <row r="63" spans="1:5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c r="AS63" t="s">
        <v>2608</v>
      </c>
      <c r="AT63" t="s">
        <v>2488</v>
      </c>
    </row>
    <row r="64" spans="1:5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c r="AS64" t="s">
        <v>2609</v>
      </c>
      <c r="AT64" t="s">
        <v>1112</v>
      </c>
    </row>
    <row r="65" spans="2:5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c r="AS65" t="s">
        <v>2610</v>
      </c>
      <c r="AT65" t="s">
        <v>1122</v>
      </c>
      <c r="AU65" t="s">
        <v>1121</v>
      </c>
    </row>
    <row r="66" spans="2:5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c r="AS66" t="s">
        <v>2611</v>
      </c>
      <c r="AT66" t="s">
        <v>1131</v>
      </c>
      <c r="AV66" t="s">
        <v>2488</v>
      </c>
      <c r="AX66" t="s">
        <v>1112</v>
      </c>
    </row>
    <row r="67" spans="2:5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c r="AS67" t="s">
        <v>2600</v>
      </c>
      <c r="AT67" t="s">
        <v>1114</v>
      </c>
      <c r="AU67" t="s">
        <v>1121</v>
      </c>
      <c r="AV67" t="s">
        <v>1112</v>
      </c>
    </row>
    <row r="68" spans="2:5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c r="AS68" t="s">
        <v>2594</v>
      </c>
    </row>
    <row r="69" spans="2:5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c r="AS69" t="s">
        <v>2595</v>
      </c>
      <c r="AT69" t="s">
        <v>1114</v>
      </c>
      <c r="AU69" t="s">
        <v>1121</v>
      </c>
    </row>
    <row r="70" spans="2:5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c r="AS70" t="s">
        <v>2593</v>
      </c>
      <c r="AT70" t="s">
        <v>1131</v>
      </c>
      <c r="AV70" t="s">
        <v>2488</v>
      </c>
      <c r="AX70" t="s">
        <v>1112</v>
      </c>
    </row>
    <row r="71" spans="2:5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c r="AS71" t="s">
        <v>2594</v>
      </c>
    </row>
    <row r="72" spans="2:5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c r="AS72" t="s">
        <v>2595</v>
      </c>
      <c r="AT72" t="s">
        <v>1114</v>
      </c>
      <c r="AU72" t="s">
        <v>1121</v>
      </c>
    </row>
    <row r="73" spans="2:5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5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50" ht="24" customHeight="1" x14ac:dyDescent="0.4">
      <c r="B75" s="211"/>
      <c r="C75" s="211"/>
      <c r="D75" s="211"/>
      <c r="E75" s="211"/>
      <c r="F75" s="211"/>
      <c r="G75" s="211"/>
      <c r="H75" s="211"/>
      <c r="I75" s="211"/>
      <c r="J75" s="211"/>
      <c r="K75" s="211"/>
      <c r="L75" s="213" t="str">
        <f ca="1">_xlfn.CONCAT("]}, // ULTIMA LINEA DEL CANTO: ",L1)</f>
        <v>]}, // ULTIMA LINEA DEL CANTO: AMO AL SEÑOR</v>
      </c>
      <c r="M75" s="211"/>
    </row>
    <row r="76" spans="2:50" ht="20.25" x14ac:dyDescent="0.25">
      <c r="L76" s="214" t="s">
        <v>2316</v>
      </c>
      <c r="M76" s="166"/>
    </row>
    <row r="77" spans="2:5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083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F6C039-5191-4506-A4CB-B83B4601894F}">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AQUEDAH</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AQUEDAH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AD8" s="164" t="str">
        <f ca="1">_xlfn.CONCAT("        id: ","""",B8,"""",",")</f>
        <v xml:space="preserve">        id: "aquedah",</v>
      </c>
    </row>
    <row r="9" spans="1:50" ht="23.25" x14ac:dyDescent="0.25">
      <c r="B9" t="str">
        <f ca="1">PROPER(AD1)</f>
        <v>Aquedah</v>
      </c>
      <c r="AD9" s="164" t="str">
        <f ca="1">_xlfn.CONCAT("        tt: ","""",B9,"""",",")</f>
        <v xml:space="preserve">        tt: "Aquedah",</v>
      </c>
    </row>
    <row r="10" spans="1:50" ht="23.25" x14ac:dyDescent="0.25">
      <c r="B10" t="str">
        <f ca="1">PROPER(AD1)</f>
        <v>Aquedah</v>
      </c>
      <c r="AD10" s="164" t="str">
        <f ca="1">_xlfn.CONCAT("        title: ","""",B10,"""",",")</f>
        <v xml:space="preserve">        title: "Aquedah",</v>
      </c>
    </row>
    <row r="11" spans="1:50" ht="23.25" x14ac:dyDescent="0.25">
      <c r="B11" t="str">
        <f ca="1">VLOOKUP(B1,'Codigo Canto'!A3:AQ236,12,FALSE)</f>
        <v>Gn 22,1-19 - Del Targum Neofiti sobre el sacrificio de Isaac</v>
      </c>
      <c r="AD11" s="164" t="str">
        <f ca="1">_xlfn.CONCAT("        ","subtitle: ","""",B11,"""",",")</f>
        <v xml:space="preserve">        subtitle: "Gn 22,1-19 - Del Targum Neofiti sobre el sacrificio de Isaac",</v>
      </c>
    </row>
    <row r="12" spans="1:50" ht="23.25" x14ac:dyDescent="0.25">
      <c r="B12" t="str">
        <f ca="1">VLOOKUP(B1,Codigo!A3:AP240,42,FALSE)</f>
        <v>category: ["PreCatecumenado","Cuaresma"],</v>
      </c>
      <c r="AD12" s="164" t="str">
        <f ca="1">_xlfn.CONCAT("        ",B12)</f>
        <v xml:space="preserve">        category: ["PreCatecumenado","Cuaresma"],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19</v>
      </c>
      <c r="AD15" s="164" t="str">
        <f ca="1">_xlfn.CONCAT("        dbno: ","""",B15,"""",",")</f>
        <v xml:space="preserve">        dbno: "19",</v>
      </c>
    </row>
    <row r="16" spans="1:50" ht="23.25" x14ac:dyDescent="0.25">
      <c r="AD16" s="164" t="str">
        <f>_xlfn.CONCAT("        notes: ","""",B16,"""",",")</f>
        <v xml:space="preserve">        notes: "",</v>
      </c>
    </row>
    <row r="17" spans="1:31" ht="23.25" x14ac:dyDescent="0.25">
      <c r="B17" t="str">
        <f ca="1">B8</f>
        <v>aquedah</v>
      </c>
      <c r="AD17" s="164" t="str">
        <f ca="1">_xlfn.CONCAT("        audioSrc: ","""/audio/",B17,".mp3""",",")</f>
        <v xml:space="preserve">        audioSrc: "/audio/aquedah.mp3",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18</v>
      </c>
      <c r="B23" t="str">
        <f ca="1">VLOOKUP(A23,Buscador!A3:AP240,31,FALSE)</f>
        <v>/resucito/src/index.html?canto=amoalsenor</v>
      </c>
      <c r="AD23" s="164" t="str">
        <f ca="1">_xlfn.CONCAT("        ant: ","""",B23,"""",",")</f>
        <v xml:space="preserve">        ant: "/resucito/src/index.html?canto=amoalsenor",</v>
      </c>
    </row>
    <row r="24" spans="1:31" ht="23.25" x14ac:dyDescent="0.25">
      <c r="A24">
        <f ca="1">+B1+1</f>
        <v>20</v>
      </c>
      <c r="B24" t="str">
        <f ca="1">VLOOKUP(A24,Buscador!A3:AP240,31,FALSE)</f>
        <v>/resucito/src/index.html?canto=asihablaelamen</v>
      </c>
      <c r="AD24" s="164" t="str">
        <f ca="1">_xlfn.CONCAT("        sig: ","""",B24,"""",",")</f>
        <v xml:space="preserve">        sig: "/resucito/src/index.html?canto=asihablaelamen",</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Aquedah</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vt:i4>
      </vt:variant>
    </vt:vector>
  </HeadingPairs>
  <TitlesOfParts>
    <vt:vector size="37"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MARIA, MADRE MÍA</vt:lpstr>
      <vt:lpstr>p100</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2025-08-04T15:42:14Z</dcterms:modified>
</cp:coreProperties>
</file>