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5.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26.xml" ContentType="application/vnd.ms-excel.controlproperties+xml"/>
  <Override PartName="/xl/comments2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7C63CEB1-FA30-47C7-B26D-72C50FBA1518}" xr6:coauthVersionLast="47" xr6:coauthVersionMax="47" xr10:uidLastSave="{00000000-0000-0000-0000-000000000000}"/>
  <bookViews>
    <workbookView xWindow="-135" yWindow="0" windowWidth="22605" windowHeight="17070" tabRatio="693" firstSheet="6" activeTab="6" xr2:uid="{0D11F155-520B-4420-B62A-CF367B912470}"/>
  </bookViews>
  <sheets>
    <sheet name="code" sheetId="14" r:id="rId1"/>
    <sheet name="Indice" sheetId="6" r:id="rId2"/>
    <sheet name="Index" sheetId="1" r:id="rId3"/>
    <sheet name="Index Web" sheetId="3" r:id="rId4"/>
    <sheet name="cantosJS" sheetId="2" r:id="rId5"/>
    <sheet name="Find" sheetId="5" r:id="rId6"/>
    <sheet name="QUÉ ESTUPENDO, QUÉ ALEGRÍA " sheetId="103" r:id="rId7"/>
    <sheet name="html" sheetId="8" r:id="rId8"/>
    <sheet name="NO ESTÁ AQUÍ, RESUCITÓ" sheetId="86" r:id="rId9"/>
    <sheet name="NO HAY EN ÉL PARECER" sheetId="87" r:id="rId10"/>
    <sheet name="NOLI ME TANGERE" sheetId="88" r:id="rId11"/>
    <sheet name="OH CIELOS, LLOVED DE LO ALTO" sheetId="89" r:id="rId12"/>
    <sheet name="OH DIOS, POR TU NOMBRE " sheetId="90" r:id="rId13"/>
    <sheet name="OH DIOS, TÚ ERES MI DIOS " sheetId="91" r:id="rId14"/>
    <sheet name="OH JESÚS, AMOR MÍO" sheetId="92" r:id="rId15"/>
    <sheet name="OH MUERTE ¿DÓNDE ESTÁ TU VICTOR" sheetId="93" r:id="rId16"/>
    <sheet name="OH SEÑOR, NUESTRO DIOS" sheetId="94" r:id="rId17"/>
    <sheet name="OS TOMARÉ DE ENTRE LAS NACIONES" sheetId="95" r:id="rId18"/>
    <sheet name="PALOMA INCORRUPTA" sheetId="96" r:id="rId19"/>
    <sheet name="PENTECOSTÉS" sheetId="97" r:id="rId20"/>
    <sheet name="POR EL AMOR DE MIS AMIGOS" sheetId="99" r:id="rId21"/>
    <sheet name="POR QUÉ ESTA NOCHE ES DIFERENTE" sheetId="98" r:id="rId22"/>
    <sheet name="POR QUÉ LAS GENTES CONJURAN" sheetId="100" r:id="rId23"/>
    <sheet name="PORQUE MI YUGO ES SUAVE" sheetId="101" r:id="rId24"/>
    <sheet name="MARIA, MADRE MÍA" sheetId="7" r:id="rId25"/>
    <sheet name="boceto" sheetId="36" state="hidden" r:id="rId26"/>
  </sheets>
  <functionGroups builtInGroupCount="19"/>
  <externalReferences>
    <externalReference r:id="rId27"/>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58" i="103" l="1"/>
  <c r="AI58" i="103"/>
  <c r="AH58" i="103" s="1"/>
  <c r="AD58" i="103"/>
  <c r="AB58" i="103"/>
  <c r="AA58" i="103"/>
  <c r="W58" i="103"/>
  <c r="U58" i="103"/>
  <c r="T58" i="103" s="1"/>
  <c r="P58" i="103"/>
  <c r="N58" i="103"/>
  <c r="M58" i="103" s="1"/>
  <c r="AK57" i="103"/>
  <c r="AI57" i="103"/>
  <c r="AH57" i="103"/>
  <c r="AD57" i="103"/>
  <c r="AB57" i="103"/>
  <c r="AA57" i="103"/>
  <c r="W57" i="103"/>
  <c r="U57" i="103"/>
  <c r="T57" i="103" s="1"/>
  <c r="P57" i="103"/>
  <c r="N57" i="103"/>
  <c r="M57" i="103"/>
  <c r="AK56" i="103"/>
  <c r="AI56" i="103"/>
  <c r="AH56" i="103"/>
  <c r="AD56" i="103"/>
  <c r="AB56" i="103"/>
  <c r="AA56" i="103"/>
  <c r="W56" i="103"/>
  <c r="U56" i="103"/>
  <c r="T56" i="103"/>
  <c r="P56" i="103"/>
  <c r="N56" i="103"/>
  <c r="M56" i="103" s="1"/>
  <c r="R55" i="103"/>
  <c r="R50" i="103"/>
  <c r="AK49" i="103"/>
  <c r="AI49" i="103"/>
  <c r="AH49" i="103" s="1"/>
  <c r="AD49" i="103"/>
  <c r="AB49" i="103"/>
  <c r="AA49" i="103"/>
  <c r="W49" i="103"/>
  <c r="U49" i="103"/>
  <c r="T49" i="103" s="1"/>
  <c r="P49" i="103"/>
  <c r="N49" i="103"/>
  <c r="M49" i="103"/>
  <c r="AK48" i="103"/>
  <c r="AI48" i="103"/>
  <c r="AH48" i="103" s="1"/>
  <c r="AD48" i="103"/>
  <c r="AB48" i="103"/>
  <c r="AA48" i="103"/>
  <c r="W48" i="103"/>
  <c r="U48" i="103"/>
  <c r="T48" i="103"/>
  <c r="P48" i="103"/>
  <c r="N48" i="103"/>
  <c r="M48" i="103"/>
  <c r="AK47" i="103"/>
  <c r="AI47" i="103"/>
  <c r="AH47" i="103"/>
  <c r="AD47" i="103"/>
  <c r="AB47" i="103"/>
  <c r="AA47" i="103"/>
  <c r="W47" i="103"/>
  <c r="U47" i="103"/>
  <c r="T47" i="103" s="1"/>
  <c r="P47" i="103"/>
  <c r="N47" i="103"/>
  <c r="M47" i="103" s="1"/>
  <c r="R46" i="103"/>
  <c r="R41" i="103"/>
  <c r="AK40" i="103"/>
  <c r="AI40" i="103"/>
  <c r="AD40" i="103"/>
  <c r="AB40" i="103"/>
  <c r="AA40" i="103" s="1"/>
  <c r="W40" i="103"/>
  <c r="U40" i="103"/>
  <c r="T40" i="103"/>
  <c r="P40" i="103"/>
  <c r="N40" i="103"/>
  <c r="AK39" i="103"/>
  <c r="AI39" i="103"/>
  <c r="AH39" i="103" s="1"/>
  <c r="AD39" i="103"/>
  <c r="AB39" i="103"/>
  <c r="W39" i="103"/>
  <c r="U39" i="103"/>
  <c r="P39" i="103"/>
  <c r="N39" i="103"/>
  <c r="AK38" i="103"/>
  <c r="AI38" i="103"/>
  <c r="AD38" i="103"/>
  <c r="AB38" i="103"/>
  <c r="W38" i="103"/>
  <c r="U38" i="103"/>
  <c r="P38" i="103"/>
  <c r="N38" i="103"/>
  <c r="R37" i="103"/>
  <c r="R108" i="103"/>
  <c r="AK107" i="103"/>
  <c r="AI107" i="103"/>
  <c r="AH107" i="103" s="1"/>
  <c r="AD107" i="103"/>
  <c r="AB107" i="103"/>
  <c r="AA107" i="103" s="1"/>
  <c r="W107" i="103"/>
  <c r="U107" i="103"/>
  <c r="T107" i="103"/>
  <c r="P107" i="103"/>
  <c r="N107" i="103"/>
  <c r="S107" i="103" s="1"/>
  <c r="AK106" i="103"/>
  <c r="AI106" i="103"/>
  <c r="AH106" i="103" s="1"/>
  <c r="AD106" i="103"/>
  <c r="AB106" i="103"/>
  <c r="AA106" i="103" s="1"/>
  <c r="W106" i="103"/>
  <c r="U106" i="103"/>
  <c r="P106" i="103"/>
  <c r="N106" i="103"/>
  <c r="AK105" i="103"/>
  <c r="AI105" i="103"/>
  <c r="AH105" i="103" s="1"/>
  <c r="AD105" i="103"/>
  <c r="AB105" i="103"/>
  <c r="W105" i="103"/>
  <c r="U105" i="103"/>
  <c r="T105" i="103" s="1"/>
  <c r="P105" i="103"/>
  <c r="N105" i="103"/>
  <c r="AK104" i="103"/>
  <c r="AI104" i="103"/>
  <c r="AD104" i="103"/>
  <c r="AB104" i="103"/>
  <c r="W104" i="103"/>
  <c r="U104" i="103"/>
  <c r="P104" i="103"/>
  <c r="N104" i="103"/>
  <c r="AK103" i="103"/>
  <c r="AI103" i="103"/>
  <c r="AD103" i="103"/>
  <c r="AB103" i="103"/>
  <c r="W103" i="103"/>
  <c r="U103" i="103"/>
  <c r="T103" i="103" s="1"/>
  <c r="P103" i="103"/>
  <c r="N103" i="103"/>
  <c r="S103" i="103" s="1"/>
  <c r="AK102" i="103"/>
  <c r="AI102" i="103"/>
  <c r="AD102" i="103"/>
  <c r="AB102" i="103"/>
  <c r="W102" i="103"/>
  <c r="U102" i="103"/>
  <c r="P102" i="103"/>
  <c r="N102" i="103"/>
  <c r="AK101" i="103"/>
  <c r="AI101" i="103"/>
  <c r="AD101" i="103"/>
  <c r="AB101" i="103"/>
  <c r="W101" i="103"/>
  <c r="U101" i="103"/>
  <c r="P101" i="103"/>
  <c r="N101" i="103"/>
  <c r="AK100" i="103"/>
  <c r="AI100" i="103"/>
  <c r="AH100" i="103" s="1"/>
  <c r="AD100" i="103"/>
  <c r="AB100" i="103"/>
  <c r="W100" i="103"/>
  <c r="U100" i="103"/>
  <c r="T100" i="103" s="1"/>
  <c r="P100" i="103"/>
  <c r="N100" i="103"/>
  <c r="O100" i="103" s="1"/>
  <c r="R99" i="103"/>
  <c r="AK95" i="103"/>
  <c r="AI95" i="103"/>
  <c r="AD95" i="103"/>
  <c r="AB95" i="103"/>
  <c r="W95" i="103"/>
  <c r="U95" i="103"/>
  <c r="P95" i="103"/>
  <c r="N95" i="103"/>
  <c r="L95" i="103"/>
  <c r="AK94" i="103"/>
  <c r="AI94" i="103"/>
  <c r="AD94" i="103"/>
  <c r="AB94" i="103"/>
  <c r="W94" i="103"/>
  <c r="U94" i="103"/>
  <c r="P94" i="103"/>
  <c r="N94" i="103"/>
  <c r="L94" i="103"/>
  <c r="AK93" i="103"/>
  <c r="AI93" i="103"/>
  <c r="AD93" i="103"/>
  <c r="AB93" i="103"/>
  <c r="W93" i="103"/>
  <c r="U93" i="103"/>
  <c r="P93" i="103"/>
  <c r="N93" i="103"/>
  <c r="L93" i="103"/>
  <c r="AK92" i="103"/>
  <c r="AI92" i="103"/>
  <c r="AD92" i="103"/>
  <c r="AB92" i="103"/>
  <c r="W92" i="103"/>
  <c r="U92" i="103"/>
  <c r="P92" i="103"/>
  <c r="N92" i="103"/>
  <c r="L92" i="103"/>
  <c r="AK91" i="103"/>
  <c r="AI91" i="103"/>
  <c r="AD91" i="103"/>
  <c r="AB91" i="103"/>
  <c r="W91" i="103"/>
  <c r="U91" i="103"/>
  <c r="P91" i="103"/>
  <c r="N91" i="103"/>
  <c r="L91" i="103"/>
  <c r="AK90" i="103"/>
  <c r="AI90" i="103"/>
  <c r="AD90" i="103"/>
  <c r="AB90" i="103"/>
  <c r="W90" i="103"/>
  <c r="U90" i="103"/>
  <c r="P90" i="103"/>
  <c r="N90" i="103"/>
  <c r="L90" i="103"/>
  <c r="AK89" i="103"/>
  <c r="AI89" i="103"/>
  <c r="AD89" i="103"/>
  <c r="AB89" i="103"/>
  <c r="W89" i="103"/>
  <c r="U89" i="103"/>
  <c r="P89" i="103"/>
  <c r="N89" i="103"/>
  <c r="M89" i="103" s="1"/>
  <c r="L89" i="103"/>
  <c r="AK88" i="103"/>
  <c r="AI88" i="103"/>
  <c r="AH88" i="103" s="1"/>
  <c r="AD88" i="103"/>
  <c r="AB88" i="103"/>
  <c r="AA88" i="103" s="1"/>
  <c r="W88" i="103"/>
  <c r="U88" i="103"/>
  <c r="T88" i="103" s="1"/>
  <c r="P88" i="103"/>
  <c r="N88" i="103"/>
  <c r="M88" i="103" s="1"/>
  <c r="L88" i="103"/>
  <c r="AK87" i="103"/>
  <c r="AI87" i="103"/>
  <c r="AH87" i="103" s="1"/>
  <c r="AD87" i="103"/>
  <c r="AB87" i="103"/>
  <c r="AA87" i="103" s="1"/>
  <c r="W87" i="103"/>
  <c r="U87" i="103"/>
  <c r="T87" i="103" s="1"/>
  <c r="P87" i="103"/>
  <c r="N87" i="103"/>
  <c r="M87" i="103" s="1"/>
  <c r="L87" i="103"/>
  <c r="AK86" i="103"/>
  <c r="AI86" i="103"/>
  <c r="AH86" i="103" s="1"/>
  <c r="AD86" i="103"/>
  <c r="AB86" i="103"/>
  <c r="AA86" i="103" s="1"/>
  <c r="W86" i="103"/>
  <c r="U86" i="103"/>
  <c r="T86" i="103" s="1"/>
  <c r="P86" i="103"/>
  <c r="N86" i="103"/>
  <c r="M86" i="103"/>
  <c r="L86" i="103"/>
  <c r="AK85" i="103"/>
  <c r="AI85" i="103"/>
  <c r="AH85" i="103" s="1"/>
  <c r="AD85" i="103"/>
  <c r="AB85" i="103"/>
  <c r="AA85" i="103"/>
  <c r="W85" i="103"/>
  <c r="U85" i="103"/>
  <c r="T85" i="103" s="1"/>
  <c r="P85" i="103"/>
  <c r="N85" i="103"/>
  <c r="M85" i="103" s="1"/>
  <c r="L85" i="103"/>
  <c r="AK84" i="103"/>
  <c r="AI84" i="103"/>
  <c r="AH84" i="103" s="1"/>
  <c r="AD84" i="103"/>
  <c r="AB84" i="103"/>
  <c r="AA84" i="103" s="1"/>
  <c r="W84" i="103"/>
  <c r="U84" i="103"/>
  <c r="T84" i="103" s="1"/>
  <c r="P84" i="103"/>
  <c r="N84" i="103"/>
  <c r="M84" i="103" s="1"/>
  <c r="L84" i="103"/>
  <c r="AK83" i="103"/>
  <c r="AI83" i="103"/>
  <c r="AH83" i="103" s="1"/>
  <c r="AD83" i="103"/>
  <c r="AB83" i="103"/>
  <c r="AA83" i="103" s="1"/>
  <c r="W83" i="103"/>
  <c r="U83" i="103"/>
  <c r="T83" i="103" s="1"/>
  <c r="P83" i="103"/>
  <c r="N83" i="103"/>
  <c r="M83" i="103" s="1"/>
  <c r="L83" i="103"/>
  <c r="AK82" i="103"/>
  <c r="AI82" i="103"/>
  <c r="AH82" i="103" s="1"/>
  <c r="AD82" i="103"/>
  <c r="AB82" i="103"/>
  <c r="AA82" i="103" s="1"/>
  <c r="W82" i="103"/>
  <c r="U82" i="103"/>
  <c r="T82" i="103" s="1"/>
  <c r="P82" i="103"/>
  <c r="N82" i="103"/>
  <c r="M82" i="103" s="1"/>
  <c r="L82" i="103"/>
  <c r="AK81" i="103"/>
  <c r="AI81" i="103"/>
  <c r="AH81" i="103" s="1"/>
  <c r="AD81" i="103"/>
  <c r="AB81" i="103"/>
  <c r="AA81" i="103" s="1"/>
  <c r="W81" i="103"/>
  <c r="U81" i="103"/>
  <c r="T81" i="103" s="1"/>
  <c r="P81" i="103"/>
  <c r="N81" i="103"/>
  <c r="M81" i="103" s="1"/>
  <c r="L81" i="103"/>
  <c r="AK80" i="103"/>
  <c r="AI80" i="103"/>
  <c r="AH80" i="103" s="1"/>
  <c r="AD80" i="103"/>
  <c r="AB80" i="103"/>
  <c r="AA80" i="103" s="1"/>
  <c r="W80" i="103"/>
  <c r="U80" i="103"/>
  <c r="T80" i="103" s="1"/>
  <c r="P80" i="103"/>
  <c r="N80" i="103"/>
  <c r="M80" i="103" s="1"/>
  <c r="L80" i="103"/>
  <c r="AK79" i="103"/>
  <c r="AI79" i="103"/>
  <c r="AH79" i="103" s="1"/>
  <c r="AD79" i="103"/>
  <c r="AB79" i="103"/>
  <c r="AA79" i="103" s="1"/>
  <c r="W79" i="103"/>
  <c r="U79" i="103"/>
  <c r="T79" i="103" s="1"/>
  <c r="P79" i="103"/>
  <c r="N79" i="103"/>
  <c r="M79" i="103" s="1"/>
  <c r="L79" i="103"/>
  <c r="AK78" i="103"/>
  <c r="AI78" i="103"/>
  <c r="AH78" i="103" s="1"/>
  <c r="AD78" i="103"/>
  <c r="AB78" i="103"/>
  <c r="W78" i="103"/>
  <c r="U78" i="103"/>
  <c r="P78" i="103"/>
  <c r="N78" i="103"/>
  <c r="L78" i="103"/>
  <c r="AK77" i="103"/>
  <c r="AI77" i="103"/>
  <c r="AD77" i="103"/>
  <c r="AB77" i="103"/>
  <c r="W77" i="103"/>
  <c r="U77" i="103"/>
  <c r="P77" i="103"/>
  <c r="N77" i="103"/>
  <c r="L77" i="103"/>
  <c r="AK76" i="103"/>
  <c r="AI76" i="103"/>
  <c r="AD76" i="103"/>
  <c r="AB76" i="103"/>
  <c r="W76" i="103"/>
  <c r="U76" i="103"/>
  <c r="P76" i="103"/>
  <c r="N76" i="103"/>
  <c r="M76" i="103" s="1"/>
  <c r="L76" i="103"/>
  <c r="AK75" i="103"/>
  <c r="AI75" i="103"/>
  <c r="AD75" i="103"/>
  <c r="AB75" i="103"/>
  <c r="AA75" i="103" s="1"/>
  <c r="W75" i="103"/>
  <c r="U75" i="103"/>
  <c r="P75" i="103"/>
  <c r="N75" i="103"/>
  <c r="L75" i="103"/>
  <c r="AK74" i="103"/>
  <c r="AI74" i="103"/>
  <c r="AD74" i="103"/>
  <c r="AB74" i="103"/>
  <c r="W74" i="103"/>
  <c r="U74" i="103"/>
  <c r="P74" i="103"/>
  <c r="N74" i="103"/>
  <c r="M74" i="103" s="1"/>
  <c r="L74" i="103"/>
  <c r="AK73" i="103"/>
  <c r="AI73" i="103"/>
  <c r="AH73" i="103" s="1"/>
  <c r="AD73" i="103"/>
  <c r="AB73" i="103"/>
  <c r="AA73" i="103" s="1"/>
  <c r="W73" i="103"/>
  <c r="U73" i="103"/>
  <c r="T73" i="103" s="1"/>
  <c r="P73" i="103"/>
  <c r="N73" i="103"/>
  <c r="M73" i="103" s="1"/>
  <c r="L73" i="103"/>
  <c r="AK72" i="103"/>
  <c r="AI72" i="103"/>
  <c r="AH72" i="103"/>
  <c r="AD72" i="103"/>
  <c r="AB72" i="103"/>
  <c r="AA72" i="103" s="1"/>
  <c r="W72" i="103"/>
  <c r="U72" i="103"/>
  <c r="T72" i="103" s="1"/>
  <c r="P72" i="103"/>
  <c r="N72" i="103"/>
  <c r="M72" i="103" s="1"/>
  <c r="L72" i="103"/>
  <c r="AK71" i="103"/>
  <c r="AI71" i="103"/>
  <c r="AH71" i="103" s="1"/>
  <c r="AD71" i="103"/>
  <c r="AB71" i="103"/>
  <c r="AA71" i="103" s="1"/>
  <c r="W71" i="103"/>
  <c r="U71" i="103"/>
  <c r="T71" i="103" s="1"/>
  <c r="P71" i="103"/>
  <c r="N71" i="103"/>
  <c r="M71" i="103" s="1"/>
  <c r="L71" i="103"/>
  <c r="AK70" i="103"/>
  <c r="AI70" i="103"/>
  <c r="AH70" i="103" s="1"/>
  <c r="AD70" i="103"/>
  <c r="AB70" i="103"/>
  <c r="AA70" i="103" s="1"/>
  <c r="W70" i="103"/>
  <c r="U70" i="103"/>
  <c r="T70" i="103" s="1"/>
  <c r="P70" i="103"/>
  <c r="N70" i="103"/>
  <c r="M70" i="103" s="1"/>
  <c r="L70" i="103"/>
  <c r="AK69" i="103"/>
  <c r="AI69" i="103"/>
  <c r="AH69" i="103" s="1"/>
  <c r="AD69" i="103"/>
  <c r="AB69" i="103"/>
  <c r="AA69" i="103" s="1"/>
  <c r="W69" i="103"/>
  <c r="U69" i="103"/>
  <c r="T69" i="103" s="1"/>
  <c r="P69" i="103"/>
  <c r="N69" i="103"/>
  <c r="M69" i="103" s="1"/>
  <c r="L69" i="103"/>
  <c r="AK68" i="103"/>
  <c r="AI68" i="103"/>
  <c r="AH68" i="103" s="1"/>
  <c r="AD68" i="103"/>
  <c r="AB68" i="103"/>
  <c r="AA68" i="103" s="1"/>
  <c r="W68" i="103"/>
  <c r="U68" i="103"/>
  <c r="T68" i="103" s="1"/>
  <c r="P68" i="103"/>
  <c r="N68" i="103"/>
  <c r="M68" i="103" s="1"/>
  <c r="L68" i="103"/>
  <c r="AK67" i="103"/>
  <c r="AI67" i="103"/>
  <c r="AH67" i="103" s="1"/>
  <c r="AD67" i="103"/>
  <c r="AB67" i="103"/>
  <c r="AA67" i="103" s="1"/>
  <c r="W67" i="103"/>
  <c r="U67" i="103"/>
  <c r="T67" i="103" s="1"/>
  <c r="P67" i="103"/>
  <c r="N67" i="103"/>
  <c r="M67" i="103" s="1"/>
  <c r="L67" i="103"/>
  <c r="AK66" i="103"/>
  <c r="AI66" i="103"/>
  <c r="AH66" i="103" s="1"/>
  <c r="AD66" i="103"/>
  <c r="AB66" i="103"/>
  <c r="AA66" i="103" s="1"/>
  <c r="W66" i="103"/>
  <c r="U66" i="103"/>
  <c r="T66" i="103" s="1"/>
  <c r="P66" i="103"/>
  <c r="N66" i="103"/>
  <c r="M66" i="103" s="1"/>
  <c r="L66" i="103"/>
  <c r="AK65" i="103"/>
  <c r="AI65" i="103"/>
  <c r="AH65" i="103" s="1"/>
  <c r="AD65" i="103"/>
  <c r="AB65" i="103"/>
  <c r="AA65" i="103" s="1"/>
  <c r="W65" i="103"/>
  <c r="U65" i="103"/>
  <c r="T65" i="103" s="1"/>
  <c r="P65" i="103"/>
  <c r="N65" i="103"/>
  <c r="M65" i="103" s="1"/>
  <c r="L65" i="103"/>
  <c r="AK64" i="103"/>
  <c r="AI64" i="103"/>
  <c r="AH64" i="103" s="1"/>
  <c r="AD64" i="103"/>
  <c r="AB64" i="103"/>
  <c r="AA64" i="103" s="1"/>
  <c r="W64" i="103"/>
  <c r="U64" i="103"/>
  <c r="T64" i="103" s="1"/>
  <c r="P64" i="103"/>
  <c r="N64" i="103"/>
  <c r="M64" i="103" s="1"/>
  <c r="L64" i="103"/>
  <c r="AK63" i="103"/>
  <c r="AI63" i="103"/>
  <c r="AH63" i="103" s="1"/>
  <c r="AD63" i="103"/>
  <c r="AB63" i="103"/>
  <c r="AF63" i="103" s="1"/>
  <c r="W63" i="103"/>
  <c r="U63" i="103"/>
  <c r="P63" i="103"/>
  <c r="N63" i="103"/>
  <c r="L63" i="103"/>
  <c r="AK62" i="103"/>
  <c r="AI62" i="103"/>
  <c r="AD62" i="103"/>
  <c r="AB62" i="103"/>
  <c r="W62" i="103"/>
  <c r="U62" i="103"/>
  <c r="T62" i="103" s="1"/>
  <c r="P62" i="103"/>
  <c r="N62" i="103"/>
  <c r="L62" i="103"/>
  <c r="AK61" i="103"/>
  <c r="AI61" i="103"/>
  <c r="AM61" i="103" s="1"/>
  <c r="AD61" i="103"/>
  <c r="AB61" i="103"/>
  <c r="W61" i="103"/>
  <c r="U61" i="103"/>
  <c r="P61" i="103"/>
  <c r="N61" i="103"/>
  <c r="L61" i="103"/>
  <c r="AK60" i="103"/>
  <c r="AI60" i="103"/>
  <c r="AD60" i="103"/>
  <c r="AB60" i="103"/>
  <c r="W60" i="103"/>
  <c r="U60" i="103"/>
  <c r="P60" i="103"/>
  <c r="N60" i="103"/>
  <c r="L60" i="103"/>
  <c r="R59" i="103"/>
  <c r="AK54" i="103"/>
  <c r="AI54" i="103"/>
  <c r="AH54" i="103" s="1"/>
  <c r="AD54" i="103"/>
  <c r="AB54" i="103"/>
  <c r="AA54" i="103" s="1"/>
  <c r="W54" i="103"/>
  <c r="U54" i="103"/>
  <c r="T54" i="103" s="1"/>
  <c r="P54" i="103"/>
  <c r="N54" i="103"/>
  <c r="M54" i="103" s="1"/>
  <c r="AK53" i="103"/>
  <c r="AI53" i="103"/>
  <c r="AH53" i="103" s="1"/>
  <c r="AD53" i="103"/>
  <c r="AB53" i="103"/>
  <c r="AA53" i="103" s="1"/>
  <c r="W53" i="103"/>
  <c r="U53" i="103"/>
  <c r="T53" i="103" s="1"/>
  <c r="P53" i="103"/>
  <c r="N53" i="103"/>
  <c r="M53" i="103" s="1"/>
  <c r="AK52" i="103"/>
  <c r="AI52" i="103"/>
  <c r="AH52" i="103" s="1"/>
  <c r="AD52" i="103"/>
  <c r="AB52" i="103"/>
  <c r="AA52" i="103" s="1"/>
  <c r="W52" i="103"/>
  <c r="U52" i="103"/>
  <c r="T52" i="103" s="1"/>
  <c r="P52" i="103"/>
  <c r="N52" i="103"/>
  <c r="M52" i="103" s="1"/>
  <c r="AK51" i="103"/>
  <c r="AI51" i="103"/>
  <c r="AH51" i="103" s="1"/>
  <c r="AD51" i="103"/>
  <c r="AB51" i="103"/>
  <c r="AA51" i="103" s="1"/>
  <c r="W51" i="103"/>
  <c r="U51" i="103"/>
  <c r="T51" i="103" s="1"/>
  <c r="P51" i="103"/>
  <c r="N51" i="103"/>
  <c r="M51" i="103" s="1"/>
  <c r="AK45" i="103"/>
  <c r="AI45" i="103"/>
  <c r="AH45" i="103"/>
  <c r="AD45" i="103"/>
  <c r="AB45" i="103"/>
  <c r="AA45" i="103" s="1"/>
  <c r="W45" i="103"/>
  <c r="U45" i="103"/>
  <c r="T45" i="103" s="1"/>
  <c r="P45" i="103"/>
  <c r="N45" i="103"/>
  <c r="AK44" i="103"/>
  <c r="AI44" i="103"/>
  <c r="AD44" i="103"/>
  <c r="AB44" i="103"/>
  <c r="AA44" i="103"/>
  <c r="W44" i="103"/>
  <c r="U44" i="103"/>
  <c r="P44" i="103"/>
  <c r="N44" i="103"/>
  <c r="AK43" i="103"/>
  <c r="AI43" i="103"/>
  <c r="AD43" i="103"/>
  <c r="AB43" i="103"/>
  <c r="W43" i="103"/>
  <c r="U43" i="103"/>
  <c r="P43" i="103"/>
  <c r="N43" i="103"/>
  <c r="AK42" i="103"/>
  <c r="AI42" i="103"/>
  <c r="AD42" i="103"/>
  <c r="AB42" i="103"/>
  <c r="W42" i="103"/>
  <c r="U42" i="103"/>
  <c r="P42" i="103"/>
  <c r="N42" i="103"/>
  <c r="AK36" i="103"/>
  <c r="AI36" i="103"/>
  <c r="AD36" i="103"/>
  <c r="AB36" i="103"/>
  <c r="W36" i="103"/>
  <c r="U36" i="103"/>
  <c r="P36" i="103"/>
  <c r="N36" i="103"/>
  <c r="Q36" i="103" s="1"/>
  <c r="AK35" i="103"/>
  <c r="AI35" i="103"/>
  <c r="AD35" i="103"/>
  <c r="AB35" i="103"/>
  <c r="W35" i="103"/>
  <c r="U35" i="103"/>
  <c r="T35" i="103" s="1"/>
  <c r="P35" i="103"/>
  <c r="N35" i="103"/>
  <c r="M35" i="103" s="1"/>
  <c r="AK34" i="103"/>
  <c r="AI34" i="103"/>
  <c r="AH34" i="103" s="1"/>
  <c r="AD34" i="103"/>
  <c r="AB34" i="103"/>
  <c r="AA34" i="103" s="1"/>
  <c r="W34" i="103"/>
  <c r="U34" i="103"/>
  <c r="T34" i="103" s="1"/>
  <c r="P34" i="103"/>
  <c r="N34" i="103"/>
  <c r="M34" i="103" s="1"/>
  <c r="AK33" i="103"/>
  <c r="AI33" i="103"/>
  <c r="AH33" i="103" s="1"/>
  <c r="AD33" i="103"/>
  <c r="AB33" i="103"/>
  <c r="AA33" i="103" s="1"/>
  <c r="W33" i="103"/>
  <c r="U33" i="103"/>
  <c r="T33" i="103" s="1"/>
  <c r="P33" i="103"/>
  <c r="N33" i="103"/>
  <c r="M33" i="103" s="1"/>
  <c r="AK31" i="103"/>
  <c r="AI31" i="103"/>
  <c r="AH31" i="103" s="1"/>
  <c r="AD31" i="103"/>
  <c r="AB31" i="103"/>
  <c r="AA31" i="103" s="1"/>
  <c r="W31" i="103"/>
  <c r="U31" i="103"/>
  <c r="T31" i="103" s="1"/>
  <c r="P31" i="103"/>
  <c r="N31" i="103"/>
  <c r="M31" i="103" s="1"/>
  <c r="AK30" i="103"/>
  <c r="AI30" i="103"/>
  <c r="AH30" i="103" s="1"/>
  <c r="AD30" i="103"/>
  <c r="AB30" i="103"/>
  <c r="AA30" i="103" s="1"/>
  <c r="W30" i="103"/>
  <c r="U30" i="103"/>
  <c r="T30" i="103" s="1"/>
  <c r="P30" i="103"/>
  <c r="N30" i="103"/>
  <c r="M30" i="103" s="1"/>
  <c r="R32" i="103"/>
  <c r="L18" i="103"/>
  <c r="L17" i="103"/>
  <c r="L15" i="103"/>
  <c r="L14" i="103"/>
  <c r="L13" i="103"/>
  <c r="AK65" i="101"/>
  <c r="AI65" i="101"/>
  <c r="AM65" i="101" s="1"/>
  <c r="AD65" i="101"/>
  <c r="AB65" i="101"/>
  <c r="AF65" i="101" s="1"/>
  <c r="W65" i="101"/>
  <c r="U65" i="101"/>
  <c r="Z65" i="101" s="1"/>
  <c r="Q65" i="101"/>
  <c r="P65" i="101"/>
  <c r="N65" i="101"/>
  <c r="O65" i="101" s="1"/>
  <c r="AK64" i="101"/>
  <c r="AI64" i="101"/>
  <c r="AM64" i="101" s="1"/>
  <c r="AG64" i="101"/>
  <c r="AF64" i="101"/>
  <c r="AD64" i="101"/>
  <c r="AB64" i="101"/>
  <c r="AE64" i="101" s="1"/>
  <c r="W64" i="101"/>
  <c r="U64" i="101"/>
  <c r="T64" i="101" s="1"/>
  <c r="P64" i="101"/>
  <c r="N64" i="101"/>
  <c r="O64" i="101" s="1"/>
  <c r="AK63" i="101"/>
  <c r="AI63" i="101"/>
  <c r="AJ63" i="101" s="1"/>
  <c r="AD63" i="101"/>
  <c r="AB63" i="101"/>
  <c r="AG63" i="101" s="1"/>
  <c r="W63" i="101"/>
  <c r="U63" i="101"/>
  <c r="T63" i="101" s="1"/>
  <c r="S63" i="101"/>
  <c r="P63" i="101"/>
  <c r="N63" i="101"/>
  <c r="R63" i="101" s="1"/>
  <c r="AK62" i="101"/>
  <c r="AI62" i="101"/>
  <c r="AM62" i="101" s="1"/>
  <c r="AH62" i="101"/>
  <c r="AF62" i="101"/>
  <c r="AE62" i="101"/>
  <c r="AD62" i="101"/>
  <c r="AB62" i="101"/>
  <c r="AC62" i="101" s="1"/>
  <c r="W62" i="101"/>
  <c r="U62" i="101"/>
  <c r="Y62" i="101" s="1"/>
  <c r="P62" i="101"/>
  <c r="N62" i="101"/>
  <c r="S62" i="101" s="1"/>
  <c r="AK61" i="101"/>
  <c r="AI61" i="101"/>
  <c r="AH61" i="101" s="1"/>
  <c r="AD61" i="101"/>
  <c r="AB61" i="101"/>
  <c r="AA61" i="101" s="1"/>
  <c r="Z61" i="101"/>
  <c r="W61" i="101"/>
  <c r="U61" i="101"/>
  <c r="V61" i="101" s="1"/>
  <c r="P61" i="101"/>
  <c r="N61" i="101"/>
  <c r="S61" i="101" s="1"/>
  <c r="AK60" i="101"/>
  <c r="AI60" i="101"/>
  <c r="AN60" i="101" s="1"/>
  <c r="AD60" i="101"/>
  <c r="AB60" i="101"/>
  <c r="AA60" i="101" s="1"/>
  <c r="W60" i="101"/>
  <c r="U60" i="101"/>
  <c r="X60" i="101" s="1"/>
  <c r="P60" i="101"/>
  <c r="N60" i="101"/>
  <c r="S60" i="101" s="1"/>
  <c r="M60" i="101"/>
  <c r="AK52" i="101"/>
  <c r="AI52" i="101"/>
  <c r="AN52" i="101" s="1"/>
  <c r="AD52" i="101"/>
  <c r="AB52" i="101"/>
  <c r="AF52" i="101" s="1"/>
  <c r="W52" i="101"/>
  <c r="U52" i="101"/>
  <c r="X52" i="101" s="1"/>
  <c r="P52" i="101"/>
  <c r="N52" i="101"/>
  <c r="O52" i="101" s="1"/>
  <c r="AK51" i="101"/>
  <c r="AI51" i="101"/>
  <c r="AJ51" i="101" s="1"/>
  <c r="AD51" i="101"/>
  <c r="AB51" i="101"/>
  <c r="AC51" i="101" s="1"/>
  <c r="W51" i="101"/>
  <c r="U51" i="101"/>
  <c r="V51" i="101" s="1"/>
  <c r="T51" i="101"/>
  <c r="P51" i="101"/>
  <c r="N51" i="101"/>
  <c r="M51" i="101" s="1"/>
  <c r="AK50" i="101"/>
  <c r="AI50" i="101"/>
  <c r="AH50" i="101" s="1"/>
  <c r="AD50" i="101"/>
  <c r="AB50" i="101"/>
  <c r="AG50" i="101" s="1"/>
  <c r="W50" i="101"/>
  <c r="U50" i="101"/>
  <c r="Z50" i="101" s="1"/>
  <c r="P50" i="101"/>
  <c r="N50" i="101"/>
  <c r="R50" i="101" s="1"/>
  <c r="R59" i="101"/>
  <c r="AK58" i="101"/>
  <c r="AI58" i="101"/>
  <c r="AN58" i="101" s="1"/>
  <c r="AD58" i="101"/>
  <c r="AB58" i="101"/>
  <c r="AF58" i="101" s="1"/>
  <c r="W58" i="101"/>
  <c r="U58" i="101"/>
  <c r="X58" i="101" s="1"/>
  <c r="P58" i="101"/>
  <c r="N58" i="101"/>
  <c r="O58" i="101" s="1"/>
  <c r="AK57" i="101"/>
  <c r="AI57" i="101"/>
  <c r="AN57" i="101" s="1"/>
  <c r="AD57" i="101"/>
  <c r="AB57" i="101"/>
  <c r="AC57" i="101" s="1"/>
  <c r="W57" i="101"/>
  <c r="U57" i="101"/>
  <c r="Y57" i="101" s="1"/>
  <c r="P57" i="101"/>
  <c r="N57" i="101"/>
  <c r="M57" i="101" s="1"/>
  <c r="AK56" i="101"/>
  <c r="AI56" i="101"/>
  <c r="AH56" i="101" s="1"/>
  <c r="AD56" i="101"/>
  <c r="AB56" i="101"/>
  <c r="AA56" i="101" s="1"/>
  <c r="W56" i="101"/>
  <c r="U56" i="101"/>
  <c r="Z56" i="101" s="1"/>
  <c r="P56" i="101"/>
  <c r="N56" i="101"/>
  <c r="R56" i="101" s="1"/>
  <c r="AK55" i="101"/>
  <c r="AI55" i="101"/>
  <c r="AM55" i="101" s="1"/>
  <c r="AD55" i="101"/>
  <c r="AB55" i="101"/>
  <c r="AE55" i="101" s="1"/>
  <c r="W55" i="101"/>
  <c r="U55" i="101"/>
  <c r="X55" i="101" s="1"/>
  <c r="P55" i="101"/>
  <c r="N55" i="101"/>
  <c r="O55" i="101" s="1"/>
  <c r="AK54" i="101"/>
  <c r="AI54" i="101"/>
  <c r="AJ54" i="101" s="1"/>
  <c r="AD54" i="101"/>
  <c r="AB54" i="101"/>
  <c r="AF54" i="101" s="1"/>
  <c r="W54" i="101"/>
  <c r="U54" i="101"/>
  <c r="T54" i="101" s="1"/>
  <c r="P54" i="101"/>
  <c r="N54" i="101"/>
  <c r="M54" i="101" s="1"/>
  <c r="AK53" i="101"/>
  <c r="AI53" i="101"/>
  <c r="AH53" i="101" s="1"/>
  <c r="AD53" i="101"/>
  <c r="AB53" i="101"/>
  <c r="AG53" i="101" s="1"/>
  <c r="W53" i="101"/>
  <c r="U53" i="101"/>
  <c r="Y53" i="101" s="1"/>
  <c r="P53" i="101"/>
  <c r="N53" i="101"/>
  <c r="O53" i="101" s="1"/>
  <c r="AK49" i="101"/>
  <c r="AI49" i="101"/>
  <c r="AJ49" i="101" s="1"/>
  <c r="AD49" i="101"/>
  <c r="AB49" i="101"/>
  <c r="AG49" i="101" s="1"/>
  <c r="W49" i="101"/>
  <c r="U49" i="101"/>
  <c r="V49" i="101" s="1"/>
  <c r="P49" i="101"/>
  <c r="N49" i="101"/>
  <c r="S49" i="101" s="1"/>
  <c r="AK48" i="101"/>
  <c r="AI48" i="101"/>
  <c r="AN48" i="101" s="1"/>
  <c r="AD48" i="101"/>
  <c r="AB48" i="101"/>
  <c r="AA48" i="101" s="1"/>
  <c r="W48" i="101"/>
  <c r="U48" i="101"/>
  <c r="T48" i="101" s="1"/>
  <c r="P48" i="101"/>
  <c r="N48" i="101"/>
  <c r="S48" i="101" s="1"/>
  <c r="R47" i="101"/>
  <c r="R46" i="101"/>
  <c r="R40" i="101"/>
  <c r="R115" i="101"/>
  <c r="AK114" i="101"/>
  <c r="AI114" i="101"/>
  <c r="AM114" i="101" s="1"/>
  <c r="AD114" i="101"/>
  <c r="AB114" i="101"/>
  <c r="AG114" i="101" s="1"/>
  <c r="W114" i="101"/>
  <c r="U114" i="101"/>
  <c r="Z114" i="101" s="1"/>
  <c r="P114" i="101"/>
  <c r="N114" i="101"/>
  <c r="Q114" i="101" s="1"/>
  <c r="AK113" i="101"/>
  <c r="AI113" i="101"/>
  <c r="AL113" i="101" s="1"/>
  <c r="AD113" i="101"/>
  <c r="AB113" i="101"/>
  <c r="AC113" i="101" s="1"/>
  <c r="W113" i="101"/>
  <c r="U113" i="101"/>
  <c r="Z113" i="101" s="1"/>
  <c r="P113" i="101"/>
  <c r="N113" i="101"/>
  <c r="S113" i="101" s="1"/>
  <c r="AK112" i="101"/>
  <c r="AI112" i="101"/>
  <c r="AN112" i="101" s="1"/>
  <c r="AH112" i="101"/>
  <c r="AD112" i="101"/>
  <c r="AB112" i="101"/>
  <c r="AE112" i="101" s="1"/>
  <c r="W112" i="101"/>
  <c r="U112" i="101"/>
  <c r="Y112" i="101" s="1"/>
  <c r="P112" i="101"/>
  <c r="N112" i="101"/>
  <c r="S112" i="101" s="1"/>
  <c r="AK111" i="101"/>
  <c r="AI111" i="101"/>
  <c r="AN111" i="101" s="1"/>
  <c r="AD111" i="101"/>
  <c r="AB111" i="101"/>
  <c r="AE111" i="101" s="1"/>
  <c r="W111" i="101"/>
  <c r="U111" i="101"/>
  <c r="X111" i="101" s="1"/>
  <c r="P111" i="101"/>
  <c r="N111" i="101"/>
  <c r="M111" i="101" s="1"/>
  <c r="AK110" i="101"/>
  <c r="AI110" i="101"/>
  <c r="AH110" i="101" s="1"/>
  <c r="AD110" i="101"/>
  <c r="AB110" i="101"/>
  <c r="W110" i="101"/>
  <c r="U110" i="101"/>
  <c r="Z110" i="101" s="1"/>
  <c r="P110" i="101"/>
  <c r="N110" i="101"/>
  <c r="AK109" i="101"/>
  <c r="AI109" i="101"/>
  <c r="AL109" i="101" s="1"/>
  <c r="AD109" i="101"/>
  <c r="AB109" i="101"/>
  <c r="AF109" i="101" s="1"/>
  <c r="W109" i="101"/>
  <c r="U109" i="101"/>
  <c r="Z109" i="101" s="1"/>
  <c r="P109" i="101"/>
  <c r="N109" i="101"/>
  <c r="S109" i="101" s="1"/>
  <c r="AK108" i="101"/>
  <c r="AI108" i="101"/>
  <c r="AN108" i="101" s="1"/>
  <c r="AD108" i="101"/>
  <c r="AB108" i="101"/>
  <c r="AE108" i="101" s="1"/>
  <c r="W108" i="101"/>
  <c r="U108" i="101"/>
  <c r="T108" i="101" s="1"/>
  <c r="P108" i="101"/>
  <c r="N108" i="101"/>
  <c r="S108" i="101" s="1"/>
  <c r="AK107" i="101"/>
  <c r="AI107" i="101"/>
  <c r="AD107" i="101"/>
  <c r="AB107" i="101"/>
  <c r="AE107" i="101" s="1"/>
  <c r="W107" i="101"/>
  <c r="U107" i="101"/>
  <c r="X107" i="101" s="1"/>
  <c r="P107" i="101"/>
  <c r="N107" i="101"/>
  <c r="R107" i="101" s="1"/>
  <c r="R106" i="101"/>
  <c r="AK102" i="101"/>
  <c r="AI102" i="101"/>
  <c r="AL102" i="101" s="1"/>
  <c r="AD102" i="101"/>
  <c r="AB102" i="101"/>
  <c r="AF102" i="101" s="1"/>
  <c r="W102" i="101"/>
  <c r="U102" i="101"/>
  <c r="Z102" i="101" s="1"/>
  <c r="P102" i="101"/>
  <c r="N102" i="101"/>
  <c r="Q102" i="101" s="1"/>
  <c r="L102" i="101"/>
  <c r="AK101" i="101"/>
  <c r="AI101" i="101"/>
  <c r="AN101" i="101" s="1"/>
  <c r="AD101" i="101"/>
  <c r="AB101" i="101"/>
  <c r="AE101" i="101" s="1"/>
  <c r="W101" i="101"/>
  <c r="U101" i="101"/>
  <c r="T101" i="101" s="1"/>
  <c r="P101" i="101"/>
  <c r="N101" i="101"/>
  <c r="S101" i="101" s="1"/>
  <c r="L101" i="101"/>
  <c r="AK100" i="101"/>
  <c r="AI100" i="101"/>
  <c r="AN100" i="101" s="1"/>
  <c r="AD100" i="101"/>
  <c r="AB100" i="101"/>
  <c r="AA100" i="101" s="1"/>
  <c r="W100" i="101"/>
  <c r="U100" i="101"/>
  <c r="X100" i="101" s="1"/>
  <c r="P100" i="101"/>
  <c r="N100" i="101"/>
  <c r="R100" i="101" s="1"/>
  <c r="L100" i="101"/>
  <c r="AK99" i="101"/>
  <c r="AI99" i="101"/>
  <c r="AM99" i="101" s="1"/>
  <c r="AD99" i="101"/>
  <c r="AB99" i="101"/>
  <c r="AG99" i="101" s="1"/>
  <c r="W99" i="101"/>
  <c r="U99" i="101"/>
  <c r="Z99" i="101" s="1"/>
  <c r="P99" i="101"/>
  <c r="N99" i="101"/>
  <c r="Q99" i="101" s="1"/>
  <c r="L99" i="101"/>
  <c r="AK98" i="101"/>
  <c r="AI98" i="101"/>
  <c r="AL98" i="101" s="1"/>
  <c r="AD98" i="101"/>
  <c r="AB98" i="101"/>
  <c r="AA98" i="101" s="1"/>
  <c r="W98" i="101"/>
  <c r="U98" i="101"/>
  <c r="Z98" i="101" s="1"/>
  <c r="P98" i="101"/>
  <c r="N98" i="101"/>
  <c r="O98" i="101" s="1"/>
  <c r="L98" i="101"/>
  <c r="AK97" i="101"/>
  <c r="AI97" i="101"/>
  <c r="AJ97" i="101" s="1"/>
  <c r="AD97" i="101"/>
  <c r="AB97" i="101"/>
  <c r="AE97" i="101" s="1"/>
  <c r="W97" i="101"/>
  <c r="U97" i="101"/>
  <c r="Y97" i="101" s="1"/>
  <c r="P97" i="101"/>
  <c r="N97" i="101"/>
  <c r="S97" i="101" s="1"/>
  <c r="L97" i="101"/>
  <c r="AK96" i="101"/>
  <c r="AI96" i="101"/>
  <c r="AN96" i="101" s="1"/>
  <c r="AD96" i="101"/>
  <c r="AB96" i="101"/>
  <c r="W96" i="101"/>
  <c r="U96" i="101"/>
  <c r="X96" i="101" s="1"/>
  <c r="P96" i="101"/>
  <c r="N96" i="101"/>
  <c r="M96" i="101" s="1"/>
  <c r="L96" i="101"/>
  <c r="AK95" i="101"/>
  <c r="AI95" i="101"/>
  <c r="AH95" i="101" s="1"/>
  <c r="AD95" i="101"/>
  <c r="AB95" i="101"/>
  <c r="AG95" i="101" s="1"/>
  <c r="W95" i="101"/>
  <c r="U95" i="101"/>
  <c r="Z95" i="101" s="1"/>
  <c r="P95" i="101"/>
  <c r="N95" i="101"/>
  <c r="L95" i="101"/>
  <c r="AK94" i="101"/>
  <c r="AI94" i="101"/>
  <c r="AJ94" i="101" s="1"/>
  <c r="AD94" i="101"/>
  <c r="AB94" i="101"/>
  <c r="AA94" i="101" s="1"/>
  <c r="W94" i="101"/>
  <c r="U94" i="101"/>
  <c r="Z94" i="101" s="1"/>
  <c r="P94" i="101"/>
  <c r="N94" i="101"/>
  <c r="S94" i="101" s="1"/>
  <c r="L94" i="101"/>
  <c r="AK93" i="101"/>
  <c r="AI93" i="101"/>
  <c r="AD93" i="101"/>
  <c r="AB93" i="101"/>
  <c r="AE93" i="101" s="1"/>
  <c r="W93" i="101"/>
  <c r="U93" i="101"/>
  <c r="T93" i="101" s="1"/>
  <c r="P93" i="101"/>
  <c r="N93" i="101"/>
  <c r="S93" i="101" s="1"/>
  <c r="L93" i="101"/>
  <c r="AK92" i="101"/>
  <c r="AI92" i="101"/>
  <c r="AN92" i="101" s="1"/>
  <c r="AD92" i="101"/>
  <c r="AB92" i="101"/>
  <c r="AC92" i="101" s="1"/>
  <c r="W92" i="101"/>
  <c r="U92" i="101"/>
  <c r="X92" i="101" s="1"/>
  <c r="P92" i="101"/>
  <c r="N92" i="101"/>
  <c r="L92" i="101"/>
  <c r="AK91" i="101"/>
  <c r="AI91" i="101"/>
  <c r="AN91" i="101" s="1"/>
  <c r="AD91" i="101"/>
  <c r="AB91" i="101"/>
  <c r="AG91" i="101" s="1"/>
  <c r="W91" i="101"/>
  <c r="U91" i="101"/>
  <c r="P91" i="101"/>
  <c r="N91" i="101"/>
  <c r="Q91" i="101" s="1"/>
  <c r="L91" i="101"/>
  <c r="AK90" i="101"/>
  <c r="AI90" i="101"/>
  <c r="AL90" i="101" s="1"/>
  <c r="AD90" i="101"/>
  <c r="AB90" i="101"/>
  <c r="AG90" i="101" s="1"/>
  <c r="W90" i="101"/>
  <c r="U90" i="101"/>
  <c r="Z90" i="101" s="1"/>
  <c r="P90" i="101"/>
  <c r="N90" i="101"/>
  <c r="M90" i="101" s="1"/>
  <c r="L90" i="101"/>
  <c r="AK89" i="101"/>
  <c r="AI89" i="101"/>
  <c r="AH89" i="101" s="1"/>
  <c r="AD89" i="101"/>
  <c r="AB89" i="101"/>
  <c r="AC89" i="101" s="1"/>
  <c r="W89" i="101"/>
  <c r="U89" i="101"/>
  <c r="T89" i="101" s="1"/>
  <c r="P89" i="101"/>
  <c r="N89" i="101"/>
  <c r="S89" i="101" s="1"/>
  <c r="L89" i="101"/>
  <c r="AK88" i="101"/>
  <c r="AI88" i="101"/>
  <c r="AD88" i="101"/>
  <c r="AB88" i="101"/>
  <c r="AE88" i="101" s="1"/>
  <c r="W88" i="101"/>
  <c r="U88" i="101"/>
  <c r="P88" i="101"/>
  <c r="N88" i="101"/>
  <c r="S88" i="101" s="1"/>
  <c r="L88" i="101"/>
  <c r="AK87" i="101"/>
  <c r="AI87" i="101"/>
  <c r="AN87" i="101" s="1"/>
  <c r="AD87" i="101"/>
  <c r="AB87" i="101"/>
  <c r="AE87" i="101" s="1"/>
  <c r="W87" i="101"/>
  <c r="U87" i="101"/>
  <c r="P87" i="101"/>
  <c r="N87" i="101"/>
  <c r="Q87" i="101" s="1"/>
  <c r="L87" i="101"/>
  <c r="AK86" i="101"/>
  <c r="AI86" i="101"/>
  <c r="AD86" i="101"/>
  <c r="AB86" i="101"/>
  <c r="AG86" i="101" s="1"/>
  <c r="W86" i="101"/>
  <c r="U86" i="101"/>
  <c r="V86" i="101" s="1"/>
  <c r="P86" i="101"/>
  <c r="N86" i="101"/>
  <c r="M86" i="101" s="1"/>
  <c r="L86" i="101"/>
  <c r="AK85" i="101"/>
  <c r="AI85" i="101"/>
  <c r="AD85" i="101"/>
  <c r="AB85" i="101"/>
  <c r="AC85" i="101" s="1"/>
  <c r="W85" i="101"/>
  <c r="U85" i="101"/>
  <c r="T85" i="101" s="1"/>
  <c r="P85" i="101"/>
  <c r="N85" i="101"/>
  <c r="L85" i="101"/>
  <c r="AK84" i="101"/>
  <c r="AI84" i="101"/>
  <c r="AN84" i="101" s="1"/>
  <c r="AD84" i="101"/>
  <c r="AB84" i="101"/>
  <c r="AG84" i="101" s="1"/>
  <c r="W84" i="101"/>
  <c r="U84" i="101"/>
  <c r="P84" i="101"/>
  <c r="N84" i="101"/>
  <c r="L84" i="101"/>
  <c r="AK83" i="101"/>
  <c r="AI83" i="101"/>
  <c r="AN83" i="101" s="1"/>
  <c r="AD83" i="101"/>
  <c r="AB83" i="101"/>
  <c r="AA83" i="101" s="1"/>
  <c r="W83" i="101"/>
  <c r="U83" i="101"/>
  <c r="T83" i="101" s="1"/>
  <c r="P83" i="101"/>
  <c r="N83" i="101"/>
  <c r="O83" i="101" s="1"/>
  <c r="L83" i="101"/>
  <c r="AK82" i="101"/>
  <c r="AI82" i="101"/>
  <c r="AD82" i="101"/>
  <c r="AB82" i="101"/>
  <c r="AA82" i="101" s="1"/>
  <c r="W82" i="101"/>
  <c r="U82" i="101"/>
  <c r="Y82" i="101" s="1"/>
  <c r="P82" i="101"/>
  <c r="N82" i="101"/>
  <c r="S82" i="101" s="1"/>
  <c r="L82" i="101"/>
  <c r="AK81" i="101"/>
  <c r="AI81" i="101"/>
  <c r="AD81" i="101"/>
  <c r="AB81" i="101"/>
  <c r="AE81" i="101" s="1"/>
  <c r="W81" i="101"/>
  <c r="U81" i="101"/>
  <c r="P81" i="101"/>
  <c r="N81" i="101"/>
  <c r="M81" i="101" s="1"/>
  <c r="L81" i="101"/>
  <c r="AK80" i="101"/>
  <c r="AI80" i="101"/>
  <c r="AD80" i="101"/>
  <c r="AB80" i="101"/>
  <c r="AG80" i="101" s="1"/>
  <c r="W80" i="101"/>
  <c r="U80" i="101"/>
  <c r="V80" i="101" s="1"/>
  <c r="P80" i="101"/>
  <c r="N80" i="101"/>
  <c r="M80" i="101" s="1"/>
  <c r="L80" i="101"/>
  <c r="AK79" i="101"/>
  <c r="AI79" i="101"/>
  <c r="AH79" i="101" s="1"/>
  <c r="AD79" i="101"/>
  <c r="AB79" i="101"/>
  <c r="AG79" i="101" s="1"/>
  <c r="W79" i="101"/>
  <c r="U79" i="101"/>
  <c r="Z79" i="101" s="1"/>
  <c r="P79" i="101"/>
  <c r="N79" i="101"/>
  <c r="L79" i="101"/>
  <c r="AK78" i="101"/>
  <c r="AI78" i="101"/>
  <c r="AL78" i="101" s="1"/>
  <c r="AD78" i="101"/>
  <c r="AB78" i="101"/>
  <c r="W78" i="101"/>
  <c r="U78" i="101"/>
  <c r="T78" i="101" s="1"/>
  <c r="P78" i="101"/>
  <c r="N78" i="101"/>
  <c r="M78" i="101" s="1"/>
  <c r="L78" i="101"/>
  <c r="AK77" i="101"/>
  <c r="AI77" i="101"/>
  <c r="AL77" i="101" s="1"/>
  <c r="AD77" i="101"/>
  <c r="AB77" i="101"/>
  <c r="AE77" i="101" s="1"/>
  <c r="W77" i="101"/>
  <c r="U77" i="101"/>
  <c r="T77" i="101" s="1"/>
  <c r="P77" i="101"/>
  <c r="N77" i="101"/>
  <c r="M77" i="101" s="1"/>
  <c r="L77" i="101"/>
  <c r="AK76" i="101"/>
  <c r="AI76" i="101"/>
  <c r="AH76" i="101" s="1"/>
  <c r="AD76" i="101"/>
  <c r="AB76" i="101"/>
  <c r="AC76" i="101" s="1"/>
  <c r="W76" i="101"/>
  <c r="U76" i="101"/>
  <c r="P76" i="101"/>
  <c r="N76" i="101"/>
  <c r="O76" i="101" s="1"/>
  <c r="L76" i="101"/>
  <c r="AK75" i="101"/>
  <c r="AI75" i="101"/>
  <c r="AH75" i="101" s="1"/>
  <c r="AD75" i="101"/>
  <c r="AB75" i="101"/>
  <c r="AG75" i="101" s="1"/>
  <c r="W75" i="101"/>
  <c r="U75" i="101"/>
  <c r="P75" i="101"/>
  <c r="N75" i="101"/>
  <c r="M75" i="101" s="1"/>
  <c r="L75" i="101"/>
  <c r="AK74" i="101"/>
  <c r="AI74" i="101"/>
  <c r="AH74" i="101" s="1"/>
  <c r="AD74" i="101"/>
  <c r="AB74" i="101"/>
  <c r="AA74" i="101" s="1"/>
  <c r="W74" i="101"/>
  <c r="U74" i="101"/>
  <c r="Z74" i="101" s="1"/>
  <c r="P74" i="101"/>
  <c r="N74" i="101"/>
  <c r="O74" i="101" s="1"/>
  <c r="L74" i="101"/>
  <c r="AK73" i="101"/>
  <c r="AI73" i="101"/>
  <c r="AJ73" i="101" s="1"/>
  <c r="AD73" i="101"/>
  <c r="AB73" i="101"/>
  <c r="W73" i="101"/>
  <c r="U73" i="101"/>
  <c r="T73" i="101" s="1"/>
  <c r="P73" i="101"/>
  <c r="N73" i="101"/>
  <c r="O73" i="101" s="1"/>
  <c r="L73" i="101"/>
  <c r="AK72" i="101"/>
  <c r="AI72" i="101"/>
  <c r="AJ72" i="101" s="1"/>
  <c r="AD72" i="101"/>
  <c r="AB72" i="101"/>
  <c r="AF72" i="101" s="1"/>
  <c r="W72" i="101"/>
  <c r="U72" i="101"/>
  <c r="T72" i="101" s="1"/>
  <c r="P72" i="101"/>
  <c r="N72" i="101"/>
  <c r="L72" i="101"/>
  <c r="AK71" i="101"/>
  <c r="AI71" i="101"/>
  <c r="AH71" i="101" s="1"/>
  <c r="AD71" i="101"/>
  <c r="AB71" i="101"/>
  <c r="AG71" i="101" s="1"/>
  <c r="W71" i="101"/>
  <c r="U71" i="101"/>
  <c r="V71" i="101" s="1"/>
  <c r="P71" i="101"/>
  <c r="N71" i="101"/>
  <c r="M71" i="101" s="1"/>
  <c r="L71" i="101"/>
  <c r="AK70" i="101"/>
  <c r="AI70" i="101"/>
  <c r="AJ70" i="101" s="1"/>
  <c r="AD70" i="101"/>
  <c r="AB70" i="101"/>
  <c r="AA70" i="101" s="1"/>
  <c r="W70" i="101"/>
  <c r="U70" i="101"/>
  <c r="V70" i="101" s="1"/>
  <c r="P70" i="101"/>
  <c r="N70" i="101"/>
  <c r="L70" i="101"/>
  <c r="AK69" i="101"/>
  <c r="AI69" i="101"/>
  <c r="AJ69" i="101" s="1"/>
  <c r="AD69" i="101"/>
  <c r="AB69" i="101"/>
  <c r="W69" i="101"/>
  <c r="U69" i="101"/>
  <c r="T69" i="101" s="1"/>
  <c r="P69" i="101"/>
  <c r="N69" i="101"/>
  <c r="M69" i="101" s="1"/>
  <c r="L69" i="101"/>
  <c r="AK68" i="101"/>
  <c r="AI68" i="101"/>
  <c r="AN68" i="101" s="1"/>
  <c r="AD68" i="101"/>
  <c r="AB68" i="101"/>
  <c r="W68" i="101"/>
  <c r="U68" i="101"/>
  <c r="T68" i="101" s="1"/>
  <c r="P68" i="101"/>
  <c r="N68" i="101"/>
  <c r="M68" i="101" s="1"/>
  <c r="L68" i="101"/>
  <c r="AK67" i="101"/>
  <c r="AI67" i="101"/>
  <c r="AH67" i="101" s="1"/>
  <c r="AD67" i="101"/>
  <c r="AB67" i="101"/>
  <c r="AC67" i="101" s="1"/>
  <c r="W67" i="101"/>
  <c r="U67" i="101"/>
  <c r="Y67" i="101" s="1"/>
  <c r="P67" i="101"/>
  <c r="N67" i="101"/>
  <c r="M67" i="101" s="1"/>
  <c r="L67" i="101"/>
  <c r="R66" i="101"/>
  <c r="AK45" i="101"/>
  <c r="AI45" i="101"/>
  <c r="AN45" i="101" s="1"/>
  <c r="AD45" i="101"/>
  <c r="AB45" i="101"/>
  <c r="AG45" i="101" s="1"/>
  <c r="W45" i="101"/>
  <c r="U45" i="101"/>
  <c r="Y45" i="101" s="1"/>
  <c r="P45" i="101"/>
  <c r="N45" i="101"/>
  <c r="AK44" i="101"/>
  <c r="AI44" i="101"/>
  <c r="AJ44" i="101" s="1"/>
  <c r="AD44" i="101"/>
  <c r="AB44" i="101"/>
  <c r="AA44" i="101" s="1"/>
  <c r="W44" i="101"/>
  <c r="U44" i="101"/>
  <c r="T44" i="101" s="1"/>
  <c r="P44" i="101"/>
  <c r="N44" i="101"/>
  <c r="AK43" i="101"/>
  <c r="AI43" i="101"/>
  <c r="AH43" i="101" s="1"/>
  <c r="AD43" i="101"/>
  <c r="AB43" i="101"/>
  <c r="AF43" i="101" s="1"/>
  <c r="W43" i="101"/>
  <c r="U43" i="101"/>
  <c r="Z43" i="101" s="1"/>
  <c r="P43" i="101"/>
  <c r="N43" i="101"/>
  <c r="S43" i="101" s="1"/>
  <c r="AK42" i="101"/>
  <c r="AI42" i="101"/>
  <c r="AN42" i="101" s="1"/>
  <c r="AD42" i="101"/>
  <c r="AB42" i="101"/>
  <c r="AF42" i="101" s="1"/>
  <c r="W42" i="101"/>
  <c r="U42" i="101"/>
  <c r="V42" i="101" s="1"/>
  <c r="P42" i="101"/>
  <c r="N42" i="101"/>
  <c r="M42" i="101" s="1"/>
  <c r="AK41" i="101"/>
  <c r="AI41" i="101"/>
  <c r="AH41" i="101" s="1"/>
  <c r="AD41" i="101"/>
  <c r="AB41" i="101"/>
  <c r="AA41" i="101" s="1"/>
  <c r="W41" i="101"/>
  <c r="U41" i="101"/>
  <c r="T41" i="101" s="1"/>
  <c r="P41" i="101"/>
  <c r="N41" i="101"/>
  <c r="R41" i="101" s="1"/>
  <c r="AK39" i="101"/>
  <c r="AI39" i="101"/>
  <c r="AM39" i="101" s="1"/>
  <c r="AD39" i="101"/>
  <c r="AB39" i="101"/>
  <c r="AG39" i="101" s="1"/>
  <c r="W39" i="101"/>
  <c r="U39" i="101"/>
  <c r="Z39" i="101" s="1"/>
  <c r="P39" i="101"/>
  <c r="N39" i="101"/>
  <c r="R39" i="101" s="1"/>
  <c r="AK38" i="101"/>
  <c r="AI38" i="101"/>
  <c r="AM38" i="101" s="1"/>
  <c r="AD38" i="101"/>
  <c r="AB38" i="101"/>
  <c r="AE38" i="101" s="1"/>
  <c r="W38" i="101"/>
  <c r="U38" i="101"/>
  <c r="P38" i="101"/>
  <c r="N38" i="101"/>
  <c r="M38" i="101" s="1"/>
  <c r="AK37" i="101"/>
  <c r="AI37" i="101"/>
  <c r="AH37" i="101" s="1"/>
  <c r="AD37" i="101"/>
  <c r="AB37" i="101"/>
  <c r="AA37" i="101" s="1"/>
  <c r="W37" i="101"/>
  <c r="U37" i="101"/>
  <c r="P37" i="101"/>
  <c r="N37" i="101"/>
  <c r="S37" i="101" s="1"/>
  <c r="AK36" i="101"/>
  <c r="AI36" i="101"/>
  <c r="AN36" i="101" s="1"/>
  <c r="AD36" i="101"/>
  <c r="AB36" i="101"/>
  <c r="AG36" i="101" s="1"/>
  <c r="W36" i="101"/>
  <c r="U36" i="101"/>
  <c r="Y36" i="101" s="1"/>
  <c r="P36" i="101"/>
  <c r="N36" i="101"/>
  <c r="O36" i="101" s="1"/>
  <c r="AK35" i="101"/>
  <c r="AI35" i="101"/>
  <c r="AL35" i="101" s="1"/>
  <c r="AD35" i="101"/>
  <c r="AB35" i="101"/>
  <c r="AA35" i="101" s="1"/>
  <c r="W35" i="101"/>
  <c r="U35" i="101"/>
  <c r="T35" i="101" s="1"/>
  <c r="P35" i="101"/>
  <c r="N35" i="101"/>
  <c r="AK33" i="101"/>
  <c r="AI33" i="101"/>
  <c r="AH33" i="101" s="1"/>
  <c r="AD33" i="101"/>
  <c r="AB33" i="101"/>
  <c r="W33" i="101"/>
  <c r="U33" i="101"/>
  <c r="Z33" i="101" s="1"/>
  <c r="P33" i="101"/>
  <c r="N33" i="101"/>
  <c r="S33" i="101" s="1"/>
  <c r="AK32" i="101"/>
  <c r="AI32" i="101"/>
  <c r="AD32" i="101"/>
  <c r="AB32" i="101"/>
  <c r="AF32" i="101" s="1"/>
  <c r="W32" i="101"/>
  <c r="U32" i="101"/>
  <c r="V32" i="101" s="1"/>
  <c r="P32" i="101"/>
  <c r="N32" i="101"/>
  <c r="O32" i="101" s="1"/>
  <c r="AK31" i="101"/>
  <c r="AI31" i="101"/>
  <c r="AJ31" i="101" s="1"/>
  <c r="AD31" i="101"/>
  <c r="AB31" i="101"/>
  <c r="W31" i="101"/>
  <c r="U31" i="101"/>
  <c r="T31" i="101" s="1"/>
  <c r="P31" i="101"/>
  <c r="N31" i="101"/>
  <c r="R31" i="101" s="1"/>
  <c r="AK30" i="101"/>
  <c r="AI30" i="101"/>
  <c r="AH30" i="101" s="1"/>
  <c r="AD30" i="101"/>
  <c r="AB30" i="101"/>
  <c r="AG30" i="101" s="1"/>
  <c r="W30" i="101"/>
  <c r="U30" i="101"/>
  <c r="Z30" i="101" s="1"/>
  <c r="P30" i="101"/>
  <c r="N30" i="101"/>
  <c r="R30" i="101" s="1"/>
  <c r="R34" i="101"/>
  <c r="L18" i="101"/>
  <c r="L17" i="101"/>
  <c r="L15" i="101"/>
  <c r="L14" i="101"/>
  <c r="L13" i="101"/>
  <c r="P33" i="100"/>
  <c r="R82" i="100"/>
  <c r="AK81" i="100"/>
  <c r="AI81" i="100"/>
  <c r="AM81" i="100" s="1"/>
  <c r="AD81" i="100"/>
  <c r="AB81" i="100"/>
  <c r="AE81" i="100" s="1"/>
  <c r="W81" i="100"/>
  <c r="U81" i="100"/>
  <c r="V81" i="100" s="1"/>
  <c r="T81" i="100"/>
  <c r="P81" i="100"/>
  <c r="N81" i="100"/>
  <c r="O81" i="100" s="1"/>
  <c r="AN80" i="100"/>
  <c r="AM80" i="100"/>
  <c r="AK80" i="100"/>
  <c r="AI80" i="100"/>
  <c r="AJ80" i="100" s="1"/>
  <c r="AD80" i="100"/>
  <c r="AB80" i="100"/>
  <c r="AA80" i="100" s="1"/>
  <c r="W80" i="100"/>
  <c r="U80" i="100"/>
  <c r="V80" i="100" s="1"/>
  <c r="P80" i="100"/>
  <c r="N80" i="100"/>
  <c r="M80" i="100" s="1"/>
  <c r="AK79" i="100"/>
  <c r="AI79" i="100"/>
  <c r="AH79" i="100" s="1"/>
  <c r="AD79" i="100"/>
  <c r="AB79" i="100"/>
  <c r="AA79" i="100" s="1"/>
  <c r="W79" i="100"/>
  <c r="U79" i="100"/>
  <c r="X79" i="100" s="1"/>
  <c r="R79" i="100"/>
  <c r="P79" i="100"/>
  <c r="N79" i="100"/>
  <c r="Q79" i="100" s="1"/>
  <c r="AK78" i="100"/>
  <c r="AI78" i="100"/>
  <c r="AL78" i="100" s="1"/>
  <c r="AD78" i="100"/>
  <c r="AB78" i="100"/>
  <c r="AG78" i="100" s="1"/>
  <c r="W78" i="100"/>
  <c r="U78" i="100"/>
  <c r="T78" i="100" s="1"/>
  <c r="Q78" i="100"/>
  <c r="P78" i="100"/>
  <c r="N78" i="100"/>
  <c r="M78" i="100" s="1"/>
  <c r="AK77" i="100"/>
  <c r="AI77" i="100"/>
  <c r="AH77" i="100" s="1"/>
  <c r="AD77" i="100"/>
  <c r="AB77" i="100"/>
  <c r="AC77" i="100" s="1"/>
  <c r="W77" i="100"/>
  <c r="U77" i="100"/>
  <c r="T77" i="100" s="1"/>
  <c r="P77" i="100"/>
  <c r="N77" i="100"/>
  <c r="M77" i="100" s="1"/>
  <c r="AK76" i="100"/>
  <c r="AI76" i="100"/>
  <c r="AH76" i="100" s="1"/>
  <c r="AD76" i="100"/>
  <c r="AB76" i="100"/>
  <c r="AE76" i="100" s="1"/>
  <c r="AA76" i="100"/>
  <c r="Z76" i="100"/>
  <c r="W76" i="100"/>
  <c r="U76" i="100"/>
  <c r="X76" i="100" s="1"/>
  <c r="P76" i="100"/>
  <c r="N76" i="100"/>
  <c r="O76" i="100" s="1"/>
  <c r="R75" i="100"/>
  <c r="R65" i="100"/>
  <c r="AK64" i="100"/>
  <c r="AI64" i="100"/>
  <c r="AN64" i="100" s="1"/>
  <c r="AD64" i="100"/>
  <c r="AB64" i="100"/>
  <c r="AG64" i="100" s="1"/>
  <c r="W64" i="100"/>
  <c r="U64" i="100"/>
  <c r="Y64" i="100" s="1"/>
  <c r="P64" i="100"/>
  <c r="N64" i="100"/>
  <c r="Q64" i="100" s="1"/>
  <c r="AK63" i="100"/>
  <c r="AI63" i="100"/>
  <c r="AN63" i="100" s="1"/>
  <c r="AD63" i="100"/>
  <c r="AB63" i="100"/>
  <c r="AF63" i="100" s="1"/>
  <c r="W63" i="100"/>
  <c r="U63" i="100"/>
  <c r="X63" i="100" s="1"/>
  <c r="P63" i="100"/>
  <c r="N63" i="100"/>
  <c r="O63" i="100" s="1"/>
  <c r="AK62" i="100"/>
  <c r="AI62" i="100"/>
  <c r="AJ62" i="100" s="1"/>
  <c r="AD62" i="100"/>
  <c r="AB62" i="100"/>
  <c r="AC62" i="100" s="1"/>
  <c r="W62" i="100"/>
  <c r="U62" i="100"/>
  <c r="Z62" i="100" s="1"/>
  <c r="P62" i="100"/>
  <c r="N62" i="100"/>
  <c r="M62" i="100" s="1"/>
  <c r="AK61" i="100"/>
  <c r="AI61" i="100"/>
  <c r="AH61" i="100" s="1"/>
  <c r="AD61" i="100"/>
  <c r="AB61" i="100"/>
  <c r="AG61" i="100" s="1"/>
  <c r="W61" i="100"/>
  <c r="U61" i="100"/>
  <c r="Z61" i="100" s="1"/>
  <c r="P61" i="100"/>
  <c r="N61" i="100"/>
  <c r="R61" i="100" s="1"/>
  <c r="AK60" i="100"/>
  <c r="AI60" i="100"/>
  <c r="AM60" i="100" s="1"/>
  <c r="AF60" i="100"/>
  <c r="AD60" i="100"/>
  <c r="AB60" i="100"/>
  <c r="AE60" i="100" s="1"/>
  <c r="W60" i="100"/>
  <c r="U60" i="100"/>
  <c r="V60" i="100" s="1"/>
  <c r="P60" i="100"/>
  <c r="N60" i="100"/>
  <c r="O60" i="100" s="1"/>
  <c r="AK59" i="100"/>
  <c r="AI59" i="100"/>
  <c r="AJ59" i="100" s="1"/>
  <c r="AD59" i="100"/>
  <c r="AB59" i="100"/>
  <c r="AC59" i="100" s="1"/>
  <c r="W59" i="100"/>
  <c r="U59" i="100"/>
  <c r="T59" i="100" s="1"/>
  <c r="P59" i="100"/>
  <c r="N59" i="100"/>
  <c r="S59" i="100" s="1"/>
  <c r="R58" i="100"/>
  <c r="R70" i="100"/>
  <c r="R42" i="100"/>
  <c r="R46" i="100"/>
  <c r="R95" i="100"/>
  <c r="AK94" i="100"/>
  <c r="AI94" i="100"/>
  <c r="AD94" i="100"/>
  <c r="AB94" i="100"/>
  <c r="AA94" i="100" s="1"/>
  <c r="W94" i="100"/>
  <c r="U94" i="100"/>
  <c r="Y94" i="100" s="1"/>
  <c r="P94" i="100"/>
  <c r="N94" i="100"/>
  <c r="Q94" i="100" s="1"/>
  <c r="AK93" i="100"/>
  <c r="AI93" i="100"/>
  <c r="AD93" i="100"/>
  <c r="AB93" i="100"/>
  <c r="AC93" i="100" s="1"/>
  <c r="W93" i="100"/>
  <c r="U93" i="100"/>
  <c r="V93" i="100" s="1"/>
  <c r="P93" i="100"/>
  <c r="N93" i="100"/>
  <c r="AK92" i="100"/>
  <c r="AI92" i="100"/>
  <c r="AM92" i="100" s="1"/>
  <c r="AD92" i="100"/>
  <c r="AB92" i="100"/>
  <c r="AA92" i="100" s="1"/>
  <c r="W92" i="100"/>
  <c r="U92" i="100"/>
  <c r="P92" i="100"/>
  <c r="N92" i="100"/>
  <c r="M92" i="100" s="1"/>
  <c r="AK91" i="100"/>
  <c r="AI91" i="100"/>
  <c r="AD91" i="100"/>
  <c r="AB91" i="100"/>
  <c r="W91" i="100"/>
  <c r="U91" i="100"/>
  <c r="X91" i="100" s="1"/>
  <c r="P91" i="100"/>
  <c r="N91" i="100"/>
  <c r="O91" i="100" s="1"/>
  <c r="AK90" i="100"/>
  <c r="AI90" i="100"/>
  <c r="AJ90" i="100" s="1"/>
  <c r="AD90" i="100"/>
  <c r="AB90" i="100"/>
  <c r="AC90" i="100" s="1"/>
  <c r="W90" i="100"/>
  <c r="U90" i="100"/>
  <c r="V90" i="100" s="1"/>
  <c r="P90" i="100"/>
  <c r="N90" i="100"/>
  <c r="M90" i="100" s="1"/>
  <c r="AK89" i="100"/>
  <c r="AI89" i="100"/>
  <c r="AH89" i="100" s="1"/>
  <c r="AD89" i="100"/>
  <c r="AB89" i="100"/>
  <c r="W89" i="100"/>
  <c r="U89" i="100"/>
  <c r="T89" i="100" s="1"/>
  <c r="P89" i="100"/>
  <c r="N89" i="100"/>
  <c r="R89" i="100" s="1"/>
  <c r="AK88" i="100"/>
  <c r="AI88" i="100"/>
  <c r="AM88" i="100" s="1"/>
  <c r="AD88" i="100"/>
  <c r="AB88" i="100"/>
  <c r="AE88" i="100" s="1"/>
  <c r="W88" i="100"/>
  <c r="U88" i="100"/>
  <c r="V88" i="100" s="1"/>
  <c r="P88" i="100"/>
  <c r="N88" i="100"/>
  <c r="O88" i="100" s="1"/>
  <c r="AK87" i="100"/>
  <c r="AI87" i="100"/>
  <c r="AJ87" i="100" s="1"/>
  <c r="AD87" i="100"/>
  <c r="AB87" i="100"/>
  <c r="AG87" i="100" s="1"/>
  <c r="W87" i="100"/>
  <c r="U87" i="100"/>
  <c r="T87" i="100" s="1"/>
  <c r="P87" i="100"/>
  <c r="N87" i="100"/>
  <c r="R86" i="100"/>
  <c r="AK74" i="100"/>
  <c r="AI74" i="100"/>
  <c r="AD74" i="100"/>
  <c r="AB74" i="100"/>
  <c r="AG74" i="100" s="1"/>
  <c r="W74" i="100"/>
  <c r="U74" i="100"/>
  <c r="X74" i="100" s="1"/>
  <c r="P74" i="100"/>
  <c r="N74" i="100"/>
  <c r="O74" i="100" s="1"/>
  <c r="AK73" i="100"/>
  <c r="AI73" i="100"/>
  <c r="AH73" i="100" s="1"/>
  <c r="AD73" i="100"/>
  <c r="AB73" i="100"/>
  <c r="AC73" i="100" s="1"/>
  <c r="W73" i="100"/>
  <c r="U73" i="100"/>
  <c r="P73" i="100"/>
  <c r="N73" i="100"/>
  <c r="M73" i="100" s="1"/>
  <c r="AK72" i="100"/>
  <c r="AI72" i="100"/>
  <c r="AJ72" i="100" s="1"/>
  <c r="AD72" i="100"/>
  <c r="AB72" i="100"/>
  <c r="AE72" i="100" s="1"/>
  <c r="W72" i="100"/>
  <c r="U72" i="100"/>
  <c r="T72" i="100" s="1"/>
  <c r="P72" i="100"/>
  <c r="N72" i="100"/>
  <c r="AK71" i="100"/>
  <c r="AI71" i="100"/>
  <c r="AH71" i="100" s="1"/>
  <c r="AD71" i="100"/>
  <c r="AB71" i="100"/>
  <c r="AG71" i="100" s="1"/>
  <c r="W71" i="100"/>
  <c r="U71" i="100"/>
  <c r="Y71" i="100" s="1"/>
  <c r="P71" i="100"/>
  <c r="N71" i="100"/>
  <c r="Q71" i="100" s="1"/>
  <c r="AK69" i="100"/>
  <c r="AI69" i="100"/>
  <c r="AJ69" i="100" s="1"/>
  <c r="AD69" i="100"/>
  <c r="AB69" i="100"/>
  <c r="AA69" i="100" s="1"/>
  <c r="W69" i="100"/>
  <c r="U69" i="100"/>
  <c r="V69" i="100" s="1"/>
  <c r="P69" i="100"/>
  <c r="N69" i="100"/>
  <c r="R69" i="100" s="1"/>
  <c r="AK68" i="100"/>
  <c r="AI68" i="100"/>
  <c r="AJ68" i="100" s="1"/>
  <c r="AD68" i="100"/>
  <c r="AB68" i="100"/>
  <c r="AE68" i="100" s="1"/>
  <c r="W68" i="100"/>
  <c r="U68" i="100"/>
  <c r="P68" i="100"/>
  <c r="N68" i="100"/>
  <c r="M68" i="100" s="1"/>
  <c r="AK67" i="100"/>
  <c r="AI67" i="100"/>
  <c r="AN67" i="100" s="1"/>
  <c r="AD67" i="100"/>
  <c r="AB67" i="100"/>
  <c r="W67" i="100"/>
  <c r="U67" i="100"/>
  <c r="X67" i="100" s="1"/>
  <c r="P67" i="100"/>
  <c r="N67" i="100"/>
  <c r="AK66" i="100"/>
  <c r="AI66" i="100"/>
  <c r="AH66" i="100" s="1"/>
  <c r="AD66" i="100"/>
  <c r="AB66" i="100"/>
  <c r="W66" i="100"/>
  <c r="U66" i="100"/>
  <c r="Z66" i="100" s="1"/>
  <c r="P66" i="100"/>
  <c r="N66" i="100"/>
  <c r="M66" i="100" s="1"/>
  <c r="AK57" i="100"/>
  <c r="AI57" i="100"/>
  <c r="AD57" i="100"/>
  <c r="AB57" i="100"/>
  <c r="AA57" i="100" s="1"/>
  <c r="W57" i="100"/>
  <c r="U57" i="100"/>
  <c r="Y57" i="100" s="1"/>
  <c r="P57" i="100"/>
  <c r="N57" i="100"/>
  <c r="AK56" i="100"/>
  <c r="AI56" i="100"/>
  <c r="AL56" i="100" s="1"/>
  <c r="AD56" i="100"/>
  <c r="AB56" i="100"/>
  <c r="AA56" i="100" s="1"/>
  <c r="W56" i="100"/>
  <c r="U56" i="100"/>
  <c r="V56" i="100" s="1"/>
  <c r="P56" i="100"/>
  <c r="N56" i="100"/>
  <c r="R56" i="100" s="1"/>
  <c r="AK55" i="100"/>
  <c r="AI55" i="100"/>
  <c r="AL55" i="100" s="1"/>
  <c r="AD55" i="100"/>
  <c r="AB55" i="100"/>
  <c r="AA55" i="100" s="1"/>
  <c r="W55" i="100"/>
  <c r="U55" i="100"/>
  <c r="V55" i="100" s="1"/>
  <c r="P55" i="100"/>
  <c r="N55" i="100"/>
  <c r="M55" i="100" s="1"/>
  <c r="AK54" i="100"/>
  <c r="AI54" i="100"/>
  <c r="AH54" i="100" s="1"/>
  <c r="AD54" i="100"/>
  <c r="AB54" i="100"/>
  <c r="AA54" i="100" s="1"/>
  <c r="W54" i="100"/>
  <c r="U54" i="100"/>
  <c r="X54" i="100" s="1"/>
  <c r="P54" i="100"/>
  <c r="N54" i="100"/>
  <c r="O54" i="100" s="1"/>
  <c r="AK53" i="100"/>
  <c r="AI53" i="100"/>
  <c r="AJ53" i="100" s="1"/>
  <c r="AD53" i="100"/>
  <c r="AB53" i="100"/>
  <c r="AA53" i="100" s="1"/>
  <c r="W53" i="100"/>
  <c r="U53" i="100"/>
  <c r="Y53" i="100" s="1"/>
  <c r="P53" i="100"/>
  <c r="N53" i="100"/>
  <c r="AK52" i="100"/>
  <c r="AI52" i="100"/>
  <c r="AH52" i="100" s="1"/>
  <c r="AD52" i="100"/>
  <c r="AB52" i="100"/>
  <c r="AE52" i="100" s="1"/>
  <c r="W52" i="100"/>
  <c r="U52" i="100"/>
  <c r="T52" i="100" s="1"/>
  <c r="P52" i="100"/>
  <c r="N52" i="100"/>
  <c r="R52" i="100" s="1"/>
  <c r="AK51" i="100"/>
  <c r="AI51" i="100"/>
  <c r="AM51" i="100" s="1"/>
  <c r="AD51" i="100"/>
  <c r="AB51" i="100"/>
  <c r="AG51" i="100" s="1"/>
  <c r="W51" i="100"/>
  <c r="U51" i="100"/>
  <c r="V51" i="100" s="1"/>
  <c r="P51" i="100"/>
  <c r="N51" i="100"/>
  <c r="O51" i="100" s="1"/>
  <c r="R50" i="100"/>
  <c r="AK49" i="100"/>
  <c r="AI49" i="100"/>
  <c r="AH49" i="100" s="1"/>
  <c r="AD49" i="100"/>
  <c r="AB49" i="100"/>
  <c r="AC49" i="100" s="1"/>
  <c r="W49" i="100"/>
  <c r="U49" i="100"/>
  <c r="T49" i="100" s="1"/>
  <c r="P49" i="100"/>
  <c r="N49" i="100"/>
  <c r="O49" i="100" s="1"/>
  <c r="AK48" i="100"/>
  <c r="AI48" i="100"/>
  <c r="AN48" i="100" s="1"/>
  <c r="AD48" i="100"/>
  <c r="AB48" i="100"/>
  <c r="AA48" i="100" s="1"/>
  <c r="W48" i="100"/>
  <c r="U48" i="100"/>
  <c r="T48" i="100" s="1"/>
  <c r="P48" i="100"/>
  <c r="N48" i="100"/>
  <c r="AK47" i="100"/>
  <c r="AI47" i="100"/>
  <c r="AN47" i="100" s="1"/>
  <c r="AD47" i="100"/>
  <c r="AB47" i="100"/>
  <c r="AE47" i="100" s="1"/>
  <c r="W47" i="100"/>
  <c r="U47" i="100"/>
  <c r="Y47" i="100" s="1"/>
  <c r="P47" i="100"/>
  <c r="N47" i="100"/>
  <c r="Q47" i="100" s="1"/>
  <c r="AK45" i="100"/>
  <c r="AI45" i="100"/>
  <c r="AH45" i="100" s="1"/>
  <c r="AD45" i="100"/>
  <c r="AB45" i="100"/>
  <c r="AA45" i="100" s="1"/>
  <c r="W45" i="100"/>
  <c r="U45" i="100"/>
  <c r="V45" i="100" s="1"/>
  <c r="P45" i="100"/>
  <c r="N45" i="100"/>
  <c r="M45" i="100" s="1"/>
  <c r="AK44" i="100"/>
  <c r="AI44" i="100"/>
  <c r="AL44" i="100" s="1"/>
  <c r="AD44" i="100"/>
  <c r="AB44" i="100"/>
  <c r="AA44" i="100" s="1"/>
  <c r="W44" i="100"/>
  <c r="U44" i="100"/>
  <c r="P44" i="100"/>
  <c r="N44" i="100"/>
  <c r="S44" i="100" s="1"/>
  <c r="AK43" i="100"/>
  <c r="AI43" i="100"/>
  <c r="AN43" i="100" s="1"/>
  <c r="AD43" i="100"/>
  <c r="AB43" i="100"/>
  <c r="AF43" i="100" s="1"/>
  <c r="W43" i="100"/>
  <c r="U43" i="100"/>
  <c r="X43" i="100" s="1"/>
  <c r="P43" i="100"/>
  <c r="N43" i="100"/>
  <c r="O43" i="100" s="1"/>
  <c r="AK41" i="100"/>
  <c r="AI41" i="100"/>
  <c r="AD41" i="100"/>
  <c r="AB41" i="100"/>
  <c r="AG41" i="100" s="1"/>
  <c r="W41" i="100"/>
  <c r="U41" i="100"/>
  <c r="T41" i="100" s="1"/>
  <c r="P41" i="100"/>
  <c r="N41" i="100"/>
  <c r="O41" i="100" s="1"/>
  <c r="AK40" i="100"/>
  <c r="AI40" i="100"/>
  <c r="AD40" i="100"/>
  <c r="AB40" i="100"/>
  <c r="AG40" i="100" s="1"/>
  <c r="W40" i="100"/>
  <c r="U40" i="100"/>
  <c r="T40" i="100" s="1"/>
  <c r="P40" i="100"/>
  <c r="N40" i="100"/>
  <c r="AK39" i="100"/>
  <c r="AI39" i="100"/>
  <c r="AN39" i="100" s="1"/>
  <c r="AD39" i="100"/>
  <c r="AB39" i="100"/>
  <c r="AG39" i="100" s="1"/>
  <c r="W39" i="100"/>
  <c r="U39" i="100"/>
  <c r="V39" i="100" s="1"/>
  <c r="P39" i="100"/>
  <c r="N39" i="100"/>
  <c r="M39" i="100" s="1"/>
  <c r="AK38" i="100"/>
  <c r="AI38" i="100"/>
  <c r="AH38" i="100" s="1"/>
  <c r="AD38" i="100"/>
  <c r="AB38" i="100"/>
  <c r="AA38" i="100" s="1"/>
  <c r="W38" i="100"/>
  <c r="U38" i="100"/>
  <c r="V38" i="100" s="1"/>
  <c r="P38" i="100"/>
  <c r="N38" i="100"/>
  <c r="AK37" i="100"/>
  <c r="AI37" i="100"/>
  <c r="AD37" i="100"/>
  <c r="AB37" i="100"/>
  <c r="AA37" i="100" s="1"/>
  <c r="W37" i="100"/>
  <c r="U37" i="100"/>
  <c r="Z37" i="100" s="1"/>
  <c r="P37" i="100"/>
  <c r="N37" i="100"/>
  <c r="S37" i="100" s="1"/>
  <c r="AK36" i="100"/>
  <c r="AI36" i="100"/>
  <c r="AN36" i="100" s="1"/>
  <c r="AD36" i="100"/>
  <c r="AB36" i="100"/>
  <c r="AE36" i="100" s="1"/>
  <c r="W36" i="100"/>
  <c r="U36" i="100"/>
  <c r="Z36" i="100" s="1"/>
  <c r="P36" i="100"/>
  <c r="N36" i="100"/>
  <c r="R36" i="100" s="1"/>
  <c r="AK34" i="100"/>
  <c r="AI34" i="100"/>
  <c r="AM34" i="100" s="1"/>
  <c r="AD34" i="100"/>
  <c r="AB34" i="100"/>
  <c r="AC34" i="100" s="1"/>
  <c r="W34" i="100"/>
  <c r="U34" i="100"/>
  <c r="Z34" i="100" s="1"/>
  <c r="P34" i="100"/>
  <c r="N34" i="100"/>
  <c r="M34" i="100" s="1"/>
  <c r="AK33" i="100"/>
  <c r="AI33" i="100"/>
  <c r="AH33" i="100" s="1"/>
  <c r="AD33" i="100"/>
  <c r="AB33" i="100"/>
  <c r="AG33" i="100" s="1"/>
  <c r="W33" i="100"/>
  <c r="U33" i="100"/>
  <c r="Z33" i="100" s="1"/>
  <c r="N33" i="100"/>
  <c r="O33" i="100" s="1"/>
  <c r="AK32" i="100"/>
  <c r="AI32" i="100"/>
  <c r="AJ32" i="100" s="1"/>
  <c r="AD32" i="100"/>
  <c r="AB32" i="100"/>
  <c r="AF32" i="100" s="1"/>
  <c r="W32" i="100"/>
  <c r="U32" i="100"/>
  <c r="T32" i="100" s="1"/>
  <c r="P32" i="100"/>
  <c r="N32" i="100"/>
  <c r="O32" i="100" s="1"/>
  <c r="AK31" i="100"/>
  <c r="AI31" i="100"/>
  <c r="AL31" i="100" s="1"/>
  <c r="AD31" i="100"/>
  <c r="AB31" i="100"/>
  <c r="AG31" i="100" s="1"/>
  <c r="W31" i="100"/>
  <c r="U31" i="100"/>
  <c r="T31" i="100" s="1"/>
  <c r="P31" i="100"/>
  <c r="N31" i="100"/>
  <c r="S31" i="100" s="1"/>
  <c r="AK30" i="100"/>
  <c r="AI30" i="100"/>
  <c r="AN30" i="100" s="1"/>
  <c r="AD30" i="100"/>
  <c r="AB30" i="100"/>
  <c r="AG30" i="100" s="1"/>
  <c r="W30" i="100"/>
  <c r="U30" i="100"/>
  <c r="V30" i="100" s="1"/>
  <c r="P30" i="100"/>
  <c r="N30" i="100"/>
  <c r="O30" i="100" s="1"/>
  <c r="R35" i="100"/>
  <c r="L18" i="100"/>
  <c r="L17" i="100"/>
  <c r="L15" i="100"/>
  <c r="L14" i="100"/>
  <c r="L13" i="100"/>
  <c r="R115" i="99"/>
  <c r="AK114" i="99"/>
  <c r="AI114" i="99"/>
  <c r="AN114" i="99" s="1"/>
  <c r="AH114" i="99"/>
  <c r="AG114" i="99"/>
  <c r="AD114" i="99"/>
  <c r="AC114" i="99"/>
  <c r="AB114" i="99"/>
  <c r="AF114" i="99" s="1"/>
  <c r="AA114" i="99"/>
  <c r="Z114" i="99"/>
  <c r="W114" i="99"/>
  <c r="U114" i="99"/>
  <c r="S114" i="99"/>
  <c r="R114" i="99"/>
  <c r="P114" i="99"/>
  <c r="N114" i="99"/>
  <c r="Q114" i="99" s="1"/>
  <c r="M114" i="99"/>
  <c r="AN113" i="99"/>
  <c r="AM113" i="99"/>
  <c r="AK113" i="99"/>
  <c r="AI113" i="99"/>
  <c r="AL113" i="99" s="1"/>
  <c r="AH113" i="99"/>
  <c r="AG113" i="99"/>
  <c r="AF113" i="99"/>
  <c r="AE113" i="99"/>
  <c r="AD113" i="99"/>
  <c r="AB113" i="99"/>
  <c r="AC113" i="99" s="1"/>
  <c r="AA113" i="99"/>
  <c r="Z113" i="99"/>
  <c r="Y113" i="99"/>
  <c r="X113" i="99"/>
  <c r="W113" i="99"/>
  <c r="V113" i="99"/>
  <c r="U113" i="99"/>
  <c r="T113" i="99" s="1"/>
  <c r="S113" i="99"/>
  <c r="R113" i="99"/>
  <c r="Q113" i="99"/>
  <c r="P113" i="99"/>
  <c r="O113" i="99"/>
  <c r="N113" i="99"/>
  <c r="M113" i="99" s="1"/>
  <c r="AN112" i="99"/>
  <c r="AM112" i="99"/>
  <c r="AL112" i="99"/>
  <c r="AK112" i="99"/>
  <c r="AJ112" i="99"/>
  <c r="AI112" i="99"/>
  <c r="AH112" i="99" s="1"/>
  <c r="AE112" i="99"/>
  <c r="AD112" i="99"/>
  <c r="AB112" i="99"/>
  <c r="W112" i="99"/>
  <c r="U112" i="99"/>
  <c r="Z112" i="99" s="1"/>
  <c r="T112" i="99"/>
  <c r="P112" i="99"/>
  <c r="O112" i="99"/>
  <c r="N112" i="99"/>
  <c r="S112" i="99" s="1"/>
  <c r="M112" i="99"/>
  <c r="AK111" i="99"/>
  <c r="AJ111" i="99"/>
  <c r="AI111" i="99"/>
  <c r="AN111" i="99" s="1"/>
  <c r="AH111" i="99"/>
  <c r="AD111" i="99"/>
  <c r="AB111" i="99"/>
  <c r="AG111" i="99" s="1"/>
  <c r="Z111" i="99"/>
  <c r="Y111" i="99"/>
  <c r="W111" i="99"/>
  <c r="V111" i="99"/>
  <c r="U111" i="99"/>
  <c r="X111" i="99" s="1"/>
  <c r="T111" i="99"/>
  <c r="S111" i="99"/>
  <c r="R111" i="99"/>
  <c r="Q111" i="99"/>
  <c r="P111" i="99"/>
  <c r="N111" i="99"/>
  <c r="O111" i="99" s="1"/>
  <c r="AN110" i="99"/>
  <c r="AM110" i="99"/>
  <c r="AL110" i="99"/>
  <c r="AK110" i="99"/>
  <c r="AI110" i="99"/>
  <c r="AJ110" i="99" s="1"/>
  <c r="AG110" i="99"/>
  <c r="AF110" i="99"/>
  <c r="AE110" i="99"/>
  <c r="AD110" i="99"/>
  <c r="AC110" i="99"/>
  <c r="AB110" i="99"/>
  <c r="AA110" i="99"/>
  <c r="Z110" i="99"/>
  <c r="Y110" i="99"/>
  <c r="X110" i="99"/>
  <c r="W110" i="99"/>
  <c r="V110" i="99"/>
  <c r="U110" i="99"/>
  <c r="T110" i="99" s="1"/>
  <c r="Q110" i="99"/>
  <c r="P110" i="99"/>
  <c r="N110" i="99"/>
  <c r="AL109" i="99"/>
  <c r="AK109" i="99"/>
  <c r="AI109" i="99"/>
  <c r="AD109" i="99"/>
  <c r="AB109" i="99"/>
  <c r="AG109" i="99" s="1"/>
  <c r="AA109" i="99"/>
  <c r="W109" i="99"/>
  <c r="V109" i="99"/>
  <c r="U109" i="99"/>
  <c r="Z109" i="99" s="1"/>
  <c r="T109" i="99"/>
  <c r="P109" i="99"/>
  <c r="N109" i="99"/>
  <c r="AN108" i="99"/>
  <c r="AK108" i="99"/>
  <c r="AI108" i="99"/>
  <c r="AG108" i="99"/>
  <c r="AF108" i="99"/>
  <c r="AD108" i="99"/>
  <c r="AC108" i="99"/>
  <c r="AB108" i="99"/>
  <c r="AE108" i="99" s="1"/>
  <c r="AA108" i="99"/>
  <c r="Z108" i="99"/>
  <c r="Y108" i="99"/>
  <c r="X108" i="99"/>
  <c r="W108" i="99"/>
  <c r="U108" i="99"/>
  <c r="V108" i="99" s="1"/>
  <c r="S108" i="99"/>
  <c r="R108" i="99"/>
  <c r="Q108" i="99"/>
  <c r="P108" i="99"/>
  <c r="O108" i="99"/>
  <c r="N108" i="99"/>
  <c r="M108" i="99"/>
  <c r="AN107" i="99"/>
  <c r="AM107" i="99"/>
  <c r="AL107" i="99"/>
  <c r="AK107" i="99"/>
  <c r="AI107" i="99"/>
  <c r="AJ107" i="99" s="1"/>
  <c r="AH107" i="99"/>
  <c r="AG107" i="99"/>
  <c r="AF107" i="99"/>
  <c r="AE107" i="99"/>
  <c r="AD107" i="99"/>
  <c r="AC107" i="99"/>
  <c r="AB107" i="99"/>
  <c r="AA107" i="99" s="1"/>
  <c r="X107" i="99"/>
  <c r="W107" i="99"/>
  <c r="U107" i="99"/>
  <c r="P107" i="99"/>
  <c r="N107" i="99"/>
  <c r="S107" i="99" s="1"/>
  <c r="M107" i="99"/>
  <c r="R106" i="99"/>
  <c r="AL102" i="99"/>
  <c r="AK102" i="99"/>
  <c r="AI102" i="99"/>
  <c r="AD102" i="99"/>
  <c r="AB102" i="99"/>
  <c r="AG102" i="99" s="1"/>
  <c r="AA102" i="99"/>
  <c r="W102" i="99"/>
  <c r="V102" i="99"/>
  <c r="U102" i="99"/>
  <c r="Z102" i="99" s="1"/>
  <c r="T102" i="99"/>
  <c r="P102" i="99"/>
  <c r="N102" i="99"/>
  <c r="L102" i="99"/>
  <c r="AK101" i="99"/>
  <c r="AI101" i="99"/>
  <c r="AG101" i="99"/>
  <c r="AF101" i="99"/>
  <c r="AD101" i="99"/>
  <c r="AC101" i="99"/>
  <c r="AB101" i="99"/>
  <c r="AE101" i="99" s="1"/>
  <c r="AA101" i="99"/>
  <c r="Z101" i="99"/>
  <c r="Y101" i="99"/>
  <c r="X101" i="99"/>
  <c r="W101" i="99"/>
  <c r="U101" i="99"/>
  <c r="V101" i="99" s="1"/>
  <c r="S101" i="99"/>
  <c r="R101" i="99"/>
  <c r="Q101" i="99"/>
  <c r="P101" i="99"/>
  <c r="N101" i="99"/>
  <c r="O101" i="99" s="1"/>
  <c r="M101" i="99"/>
  <c r="L101" i="99"/>
  <c r="AN100" i="99"/>
  <c r="AM100" i="99"/>
  <c r="AL100" i="99"/>
  <c r="AK100" i="99"/>
  <c r="AI100" i="99"/>
  <c r="AJ100" i="99" s="1"/>
  <c r="AH100" i="99"/>
  <c r="AG100" i="99"/>
  <c r="AF100" i="99"/>
  <c r="AE100" i="99"/>
  <c r="AD100" i="99"/>
  <c r="AC100" i="99"/>
  <c r="AB100" i="99"/>
  <c r="AA100" i="99"/>
  <c r="X100" i="99"/>
  <c r="W100" i="99"/>
  <c r="U100" i="99"/>
  <c r="P100" i="99"/>
  <c r="N100" i="99"/>
  <c r="S100" i="99" s="1"/>
  <c r="M100" i="99"/>
  <c r="L100" i="99"/>
  <c r="AK99" i="99"/>
  <c r="AI99" i="99"/>
  <c r="AN99" i="99" s="1"/>
  <c r="AH99" i="99"/>
  <c r="AD99" i="99"/>
  <c r="AC99" i="99"/>
  <c r="AB99" i="99"/>
  <c r="AG99" i="99" s="1"/>
  <c r="AA99" i="99"/>
  <c r="W99" i="99"/>
  <c r="U99" i="99"/>
  <c r="S99" i="99"/>
  <c r="R99" i="99"/>
  <c r="P99" i="99"/>
  <c r="O99" i="99"/>
  <c r="N99" i="99"/>
  <c r="Q99" i="99" s="1"/>
  <c r="M99" i="99"/>
  <c r="L99" i="99"/>
  <c r="AN98" i="99"/>
  <c r="AM98" i="99"/>
  <c r="AK98" i="99"/>
  <c r="AJ98" i="99"/>
  <c r="AI98" i="99"/>
  <c r="AL98" i="99" s="1"/>
  <c r="AH98" i="99"/>
  <c r="AG98" i="99"/>
  <c r="AF98" i="99"/>
  <c r="AE98" i="99"/>
  <c r="AD98" i="99"/>
  <c r="AB98" i="99"/>
  <c r="AC98" i="99" s="1"/>
  <c r="Z98" i="99"/>
  <c r="Y98" i="99"/>
  <c r="X98" i="99"/>
  <c r="W98" i="99"/>
  <c r="U98" i="99"/>
  <c r="V98" i="99" s="1"/>
  <c r="T98" i="99"/>
  <c r="S98" i="99"/>
  <c r="R98" i="99"/>
  <c r="Q98" i="99"/>
  <c r="P98" i="99"/>
  <c r="O98" i="99"/>
  <c r="N98" i="99"/>
  <c r="M98" i="99"/>
  <c r="L98" i="99"/>
  <c r="AN97" i="99"/>
  <c r="AM97" i="99"/>
  <c r="AL97" i="99"/>
  <c r="AK97" i="99"/>
  <c r="AJ97" i="99"/>
  <c r="AI97" i="99"/>
  <c r="AH97" i="99"/>
  <c r="AE97" i="99"/>
  <c r="AD97" i="99"/>
  <c r="AB97" i="99"/>
  <c r="W97" i="99"/>
  <c r="U97" i="99"/>
  <c r="Z97" i="99" s="1"/>
  <c r="T97" i="99"/>
  <c r="P97" i="99"/>
  <c r="O97" i="99"/>
  <c r="N97" i="99"/>
  <c r="S97" i="99" s="1"/>
  <c r="M97" i="99"/>
  <c r="L97" i="99"/>
  <c r="AK96" i="99"/>
  <c r="AJ96" i="99"/>
  <c r="AI96" i="99"/>
  <c r="AN96" i="99" s="1"/>
  <c r="AH96" i="99"/>
  <c r="AD96" i="99"/>
  <c r="AB96" i="99"/>
  <c r="Z96" i="99"/>
  <c r="Y96" i="99"/>
  <c r="W96" i="99"/>
  <c r="V96" i="99"/>
  <c r="U96" i="99"/>
  <c r="X96" i="99" s="1"/>
  <c r="T96" i="99"/>
  <c r="S96" i="99"/>
  <c r="R96" i="99"/>
  <c r="Q96" i="99"/>
  <c r="P96" i="99"/>
  <c r="N96" i="99"/>
  <c r="O96" i="99" s="1"/>
  <c r="L96" i="99"/>
  <c r="AN95" i="99"/>
  <c r="AM95" i="99"/>
  <c r="AL95" i="99"/>
  <c r="AK95" i="99"/>
  <c r="AI95" i="99"/>
  <c r="AJ95" i="99" s="1"/>
  <c r="AG95" i="99"/>
  <c r="AF95" i="99"/>
  <c r="AE95" i="99"/>
  <c r="AD95" i="99"/>
  <c r="AB95" i="99"/>
  <c r="AC95" i="99" s="1"/>
  <c r="AA95" i="99"/>
  <c r="Y95" i="99"/>
  <c r="X95" i="99"/>
  <c r="W95" i="99"/>
  <c r="V95" i="99"/>
  <c r="U95" i="99"/>
  <c r="T95" i="99" s="1"/>
  <c r="P95" i="99"/>
  <c r="N95" i="99"/>
  <c r="L95" i="99"/>
  <c r="AK94" i="99"/>
  <c r="AI94" i="99"/>
  <c r="AD94" i="99"/>
  <c r="AB94" i="99"/>
  <c r="AG94" i="99" s="1"/>
  <c r="AA94" i="99"/>
  <c r="W94" i="99"/>
  <c r="V94" i="99"/>
  <c r="U94" i="99"/>
  <c r="Z94" i="99" s="1"/>
  <c r="T94" i="99"/>
  <c r="P94" i="99"/>
  <c r="N94" i="99"/>
  <c r="L94" i="99"/>
  <c r="AN93" i="99"/>
  <c r="AK93" i="99"/>
  <c r="AI93" i="99"/>
  <c r="AG93" i="99"/>
  <c r="AF93" i="99"/>
  <c r="AD93" i="99"/>
  <c r="AC93" i="99"/>
  <c r="AB93" i="99"/>
  <c r="AE93" i="99" s="1"/>
  <c r="AA93" i="99"/>
  <c r="Z93" i="99"/>
  <c r="Y93" i="99"/>
  <c r="X93" i="99"/>
  <c r="W93" i="99"/>
  <c r="U93" i="99"/>
  <c r="V93" i="99" s="1"/>
  <c r="S93" i="99"/>
  <c r="R93" i="99"/>
  <c r="Q93" i="99"/>
  <c r="P93" i="99"/>
  <c r="N93" i="99"/>
  <c r="O93" i="99" s="1"/>
  <c r="M93" i="99"/>
  <c r="L93" i="99"/>
  <c r="AN92" i="99"/>
  <c r="AM92" i="99"/>
  <c r="AL92" i="99"/>
  <c r="AK92" i="99"/>
  <c r="AI92" i="99"/>
  <c r="AJ92" i="99" s="1"/>
  <c r="AH92" i="99"/>
  <c r="AF92" i="99"/>
  <c r="AE92" i="99"/>
  <c r="AD92" i="99"/>
  <c r="AC92" i="99"/>
  <c r="AB92" i="99"/>
  <c r="AG92" i="99" s="1"/>
  <c r="AA92" i="99"/>
  <c r="X92" i="99"/>
  <c r="W92" i="99"/>
  <c r="U92" i="99"/>
  <c r="P92" i="99"/>
  <c r="N92" i="99"/>
  <c r="S92" i="99" s="1"/>
  <c r="M92" i="99"/>
  <c r="L92" i="99"/>
  <c r="AK91" i="99"/>
  <c r="AI91" i="99"/>
  <c r="AN91" i="99" s="1"/>
  <c r="AH91" i="99"/>
  <c r="AD91" i="99"/>
  <c r="AC91" i="99"/>
  <c r="AB91" i="99"/>
  <c r="AG91" i="99" s="1"/>
  <c r="AA91" i="99"/>
  <c r="Z91" i="99"/>
  <c r="W91" i="99"/>
  <c r="U91" i="99"/>
  <c r="S91" i="99"/>
  <c r="R91" i="99"/>
  <c r="P91" i="99"/>
  <c r="O91" i="99"/>
  <c r="N91" i="99"/>
  <c r="Q91" i="99" s="1"/>
  <c r="M91" i="99"/>
  <c r="L91" i="99"/>
  <c r="AN90" i="99"/>
  <c r="AM90" i="99"/>
  <c r="AK90" i="99"/>
  <c r="AJ90" i="99"/>
  <c r="AI90" i="99"/>
  <c r="AL90" i="99" s="1"/>
  <c r="AH90" i="99"/>
  <c r="AG90" i="99"/>
  <c r="AF90" i="99"/>
  <c r="AE90" i="99"/>
  <c r="AD90" i="99"/>
  <c r="AB90" i="99"/>
  <c r="AC90" i="99" s="1"/>
  <c r="Z90" i="99"/>
  <c r="Y90" i="99"/>
  <c r="X90" i="99"/>
  <c r="W90" i="99"/>
  <c r="U90" i="99"/>
  <c r="V90" i="99" s="1"/>
  <c r="T90" i="99"/>
  <c r="R90" i="99"/>
  <c r="Q90" i="99"/>
  <c r="P90" i="99"/>
  <c r="O90" i="99"/>
  <c r="N90" i="99"/>
  <c r="S90" i="99" s="1"/>
  <c r="M90" i="99"/>
  <c r="L90" i="99"/>
  <c r="AM89" i="99"/>
  <c r="AL89" i="99"/>
  <c r="AK89" i="99"/>
  <c r="AJ89" i="99"/>
  <c r="AI89" i="99"/>
  <c r="AN89" i="99" s="1"/>
  <c r="AH89" i="99"/>
  <c r="AE89" i="99"/>
  <c r="AD89" i="99"/>
  <c r="AC89" i="99"/>
  <c r="AB89" i="99"/>
  <c r="W89" i="99"/>
  <c r="U89" i="99"/>
  <c r="T89" i="99" s="1"/>
  <c r="P89" i="99"/>
  <c r="O89" i="99"/>
  <c r="N89" i="99"/>
  <c r="S89" i="99" s="1"/>
  <c r="M89" i="99"/>
  <c r="L89" i="99"/>
  <c r="AK88" i="99"/>
  <c r="AJ88" i="99"/>
  <c r="AI88" i="99"/>
  <c r="AN88" i="99" s="1"/>
  <c r="AH88" i="99"/>
  <c r="AG88" i="99"/>
  <c r="AD88" i="99"/>
  <c r="AB88" i="99"/>
  <c r="Z88" i="99"/>
  <c r="Y88" i="99"/>
  <c r="W88" i="99"/>
  <c r="V88" i="99"/>
  <c r="U88" i="99"/>
  <c r="X88" i="99" s="1"/>
  <c r="T88" i="99"/>
  <c r="S88" i="99"/>
  <c r="R88" i="99"/>
  <c r="Q88" i="99"/>
  <c r="P88" i="99"/>
  <c r="N88" i="99"/>
  <c r="O88" i="99" s="1"/>
  <c r="L88" i="99"/>
  <c r="AN87" i="99"/>
  <c r="AM87" i="99"/>
  <c r="AL87" i="99"/>
  <c r="AK87" i="99"/>
  <c r="AI87" i="99"/>
  <c r="AJ87" i="99" s="1"/>
  <c r="AG87" i="99"/>
  <c r="AF87" i="99"/>
  <c r="AE87" i="99"/>
  <c r="AD87" i="99"/>
  <c r="AB87" i="99"/>
  <c r="AC87" i="99" s="1"/>
  <c r="AA87" i="99"/>
  <c r="Y87" i="99"/>
  <c r="X87" i="99"/>
  <c r="W87" i="99"/>
  <c r="V87" i="99"/>
  <c r="U87" i="99"/>
  <c r="Z87" i="99" s="1"/>
  <c r="T87" i="99"/>
  <c r="Q87" i="99"/>
  <c r="P87" i="99"/>
  <c r="O87" i="99"/>
  <c r="N87" i="99"/>
  <c r="L87" i="99"/>
  <c r="AK86" i="99"/>
  <c r="AI86" i="99"/>
  <c r="AD86" i="99"/>
  <c r="AB86" i="99"/>
  <c r="W86" i="99"/>
  <c r="V86" i="99"/>
  <c r="U86" i="99"/>
  <c r="Z86" i="99" s="1"/>
  <c r="T86" i="99"/>
  <c r="P86" i="99"/>
  <c r="N86" i="99"/>
  <c r="S86" i="99" s="1"/>
  <c r="L86" i="99"/>
  <c r="AK85" i="99"/>
  <c r="AI85" i="99"/>
  <c r="AH85" i="99" s="1"/>
  <c r="AG85" i="99"/>
  <c r="AF85" i="99"/>
  <c r="AD85" i="99"/>
  <c r="AC85" i="99"/>
  <c r="AB85" i="99"/>
  <c r="AE85" i="99" s="1"/>
  <c r="AA85" i="99"/>
  <c r="Z85" i="99"/>
  <c r="Y85" i="99"/>
  <c r="X85" i="99"/>
  <c r="W85" i="99"/>
  <c r="U85" i="99"/>
  <c r="V85" i="99" s="1"/>
  <c r="S85" i="99"/>
  <c r="R85" i="99"/>
  <c r="Q85" i="99"/>
  <c r="P85" i="99"/>
  <c r="N85" i="99"/>
  <c r="O85" i="99" s="1"/>
  <c r="M85" i="99"/>
  <c r="L85" i="99"/>
  <c r="AN84" i="99"/>
  <c r="AM84" i="99"/>
  <c r="AL84" i="99"/>
  <c r="AK84" i="99"/>
  <c r="AI84" i="99"/>
  <c r="AJ84" i="99" s="1"/>
  <c r="AH84" i="99"/>
  <c r="AF84" i="99"/>
  <c r="AE84" i="99"/>
  <c r="AD84" i="99"/>
  <c r="AC84" i="99"/>
  <c r="AB84" i="99"/>
  <c r="AG84" i="99" s="1"/>
  <c r="AA84" i="99"/>
  <c r="X84" i="99"/>
  <c r="W84" i="99"/>
  <c r="U84" i="99"/>
  <c r="P84" i="99"/>
  <c r="N84" i="99"/>
  <c r="M84" i="99" s="1"/>
  <c r="L84" i="99"/>
  <c r="AK83" i="99"/>
  <c r="AI83" i="99"/>
  <c r="AD83" i="99"/>
  <c r="AC83" i="99"/>
  <c r="AB83" i="99"/>
  <c r="AA83" i="99"/>
  <c r="Z83" i="99"/>
  <c r="W83" i="99"/>
  <c r="U83" i="99"/>
  <c r="S83" i="99"/>
  <c r="R83" i="99"/>
  <c r="P83" i="99"/>
  <c r="O83" i="99"/>
  <c r="N83" i="99"/>
  <c r="Q83" i="99" s="1"/>
  <c r="M83" i="99"/>
  <c r="L83" i="99"/>
  <c r="AN82" i="99"/>
  <c r="AM82" i="99"/>
  <c r="AK82" i="99"/>
  <c r="AJ82" i="99"/>
  <c r="AI82" i="99"/>
  <c r="AL82" i="99" s="1"/>
  <c r="AH82" i="99"/>
  <c r="AG82" i="99"/>
  <c r="AF82" i="99"/>
  <c r="AE82" i="99"/>
  <c r="AD82" i="99"/>
  <c r="AB82" i="99"/>
  <c r="AC82" i="99" s="1"/>
  <c r="Z82" i="99"/>
  <c r="Y82" i="99"/>
  <c r="X82" i="99"/>
  <c r="W82" i="99"/>
  <c r="U82" i="99"/>
  <c r="V82" i="99" s="1"/>
  <c r="T82" i="99"/>
  <c r="R82" i="99"/>
  <c r="Q82" i="99"/>
  <c r="P82" i="99"/>
  <c r="O82" i="99"/>
  <c r="N82" i="99"/>
  <c r="S82" i="99" s="1"/>
  <c r="M82" i="99"/>
  <c r="L82" i="99"/>
  <c r="AM81" i="99"/>
  <c r="AL81" i="99"/>
  <c r="AK81" i="99"/>
  <c r="AJ81" i="99"/>
  <c r="AI81" i="99"/>
  <c r="AN81" i="99" s="1"/>
  <c r="AH81" i="99"/>
  <c r="AG81" i="99"/>
  <c r="AE81" i="99"/>
  <c r="AD81" i="99"/>
  <c r="AB81" i="99"/>
  <c r="W81" i="99"/>
  <c r="U81" i="99"/>
  <c r="V81" i="99" s="1"/>
  <c r="T81" i="99"/>
  <c r="Q81" i="99"/>
  <c r="P81" i="99"/>
  <c r="O81" i="99"/>
  <c r="N81" i="99"/>
  <c r="M81" i="99"/>
  <c r="L81" i="99"/>
  <c r="AL80" i="99"/>
  <c r="AK80" i="99"/>
  <c r="AJ80" i="99"/>
  <c r="AI80" i="99"/>
  <c r="AH80" i="99"/>
  <c r="AD80" i="99"/>
  <c r="AB80" i="99"/>
  <c r="AA80" i="99"/>
  <c r="Z80" i="99"/>
  <c r="Y80" i="99"/>
  <c r="W80" i="99"/>
  <c r="V80" i="99"/>
  <c r="U80" i="99"/>
  <c r="X80" i="99" s="1"/>
  <c r="T80" i="99"/>
  <c r="S80" i="99"/>
  <c r="R80" i="99"/>
  <c r="Q80" i="99"/>
  <c r="P80" i="99"/>
  <c r="N80" i="99"/>
  <c r="L80" i="99"/>
  <c r="AM79" i="99"/>
  <c r="AL79" i="99"/>
  <c r="AK79" i="99"/>
  <c r="AI79" i="99"/>
  <c r="AG79" i="99"/>
  <c r="AF79" i="99"/>
  <c r="AE79" i="99"/>
  <c r="AD79" i="99"/>
  <c r="AB79" i="99"/>
  <c r="AC79" i="99" s="1"/>
  <c r="AA79" i="99"/>
  <c r="Y79" i="99"/>
  <c r="X79" i="99"/>
  <c r="W79" i="99"/>
  <c r="V79" i="99"/>
  <c r="U79" i="99"/>
  <c r="Z79" i="99" s="1"/>
  <c r="T79" i="99"/>
  <c r="S79" i="99"/>
  <c r="Q79" i="99"/>
  <c r="P79" i="99"/>
  <c r="O79" i="99"/>
  <c r="N79" i="99"/>
  <c r="L79" i="99"/>
  <c r="AK78" i="99"/>
  <c r="AI78" i="99"/>
  <c r="AF78" i="99"/>
  <c r="AD78" i="99"/>
  <c r="AB78" i="99"/>
  <c r="AA78" i="99" s="1"/>
  <c r="X78" i="99"/>
  <c r="W78" i="99"/>
  <c r="V78" i="99"/>
  <c r="U78" i="99"/>
  <c r="S78" i="99"/>
  <c r="P78" i="99"/>
  <c r="N78" i="99"/>
  <c r="M78" i="99"/>
  <c r="L78" i="99"/>
  <c r="AN77" i="99"/>
  <c r="AK77" i="99"/>
  <c r="AI77" i="99"/>
  <c r="AH77" i="99" s="1"/>
  <c r="AG77" i="99"/>
  <c r="AF77" i="99"/>
  <c r="AD77" i="99"/>
  <c r="AC77" i="99"/>
  <c r="AB77" i="99"/>
  <c r="AE77" i="99" s="1"/>
  <c r="AA77" i="99"/>
  <c r="W77" i="99"/>
  <c r="U77" i="99"/>
  <c r="S77" i="99"/>
  <c r="R77" i="99"/>
  <c r="P77" i="99"/>
  <c r="N77" i="99"/>
  <c r="O77" i="99" s="1"/>
  <c r="L77" i="99"/>
  <c r="AN76" i="99"/>
  <c r="AM76" i="99"/>
  <c r="AL76" i="99"/>
  <c r="AK76" i="99"/>
  <c r="AI76" i="99"/>
  <c r="AJ76" i="99" s="1"/>
  <c r="AH76" i="99"/>
  <c r="AF76" i="99"/>
  <c r="AE76" i="99"/>
  <c r="AD76" i="99"/>
  <c r="AC76" i="99"/>
  <c r="AB76" i="99"/>
  <c r="AG76" i="99" s="1"/>
  <c r="AA76" i="99"/>
  <c r="W76" i="99"/>
  <c r="U76" i="99"/>
  <c r="V76" i="99" s="1"/>
  <c r="S76" i="99"/>
  <c r="R76" i="99"/>
  <c r="P76" i="99"/>
  <c r="N76" i="99"/>
  <c r="Q76" i="99" s="1"/>
  <c r="L76" i="99"/>
  <c r="AN75" i="99"/>
  <c r="AM75" i="99"/>
  <c r="AK75" i="99"/>
  <c r="AJ75" i="99"/>
  <c r="AI75" i="99"/>
  <c r="AL75" i="99" s="1"/>
  <c r="AH75" i="99"/>
  <c r="AE75" i="99"/>
  <c r="AD75" i="99"/>
  <c r="AB75" i="99"/>
  <c r="W75" i="99"/>
  <c r="U75" i="99"/>
  <c r="T75" i="99" s="1"/>
  <c r="S75" i="99"/>
  <c r="R75" i="99"/>
  <c r="Q75" i="99"/>
  <c r="P75" i="99"/>
  <c r="O75" i="99"/>
  <c r="N75" i="99"/>
  <c r="M75" i="99"/>
  <c r="L75" i="99"/>
  <c r="AN74" i="99"/>
  <c r="AM74" i="99"/>
  <c r="AL74" i="99"/>
  <c r="AK74" i="99"/>
  <c r="AJ74" i="99"/>
  <c r="AI74" i="99"/>
  <c r="AH74" i="99"/>
  <c r="AG74" i="99"/>
  <c r="AF74" i="99"/>
  <c r="AE74" i="99"/>
  <c r="AD74" i="99"/>
  <c r="AC74" i="99"/>
  <c r="AB74" i="99"/>
  <c r="AA74" i="99"/>
  <c r="Z74" i="99"/>
  <c r="Y74" i="99"/>
  <c r="X74" i="99"/>
  <c r="W74" i="99"/>
  <c r="U74" i="99"/>
  <c r="V74" i="99" s="1"/>
  <c r="S74" i="99"/>
  <c r="R74" i="99"/>
  <c r="Q74" i="99"/>
  <c r="P74" i="99"/>
  <c r="O74" i="99"/>
  <c r="N74" i="99"/>
  <c r="M74" i="99"/>
  <c r="L74" i="99"/>
  <c r="AN73" i="99"/>
  <c r="AM73" i="99"/>
  <c r="AL73" i="99"/>
  <c r="AK73" i="99"/>
  <c r="AJ73" i="99"/>
  <c r="AI73" i="99"/>
  <c r="AH73" i="99"/>
  <c r="AF73" i="99"/>
  <c r="AE73" i="99"/>
  <c r="AD73" i="99"/>
  <c r="AC73" i="99"/>
  <c r="AB73" i="99"/>
  <c r="AA73" i="99" s="1"/>
  <c r="X73" i="99"/>
  <c r="W73" i="99"/>
  <c r="U73" i="99"/>
  <c r="P73" i="99"/>
  <c r="N73" i="99"/>
  <c r="O73" i="99" s="1"/>
  <c r="M73" i="99"/>
  <c r="L73" i="99"/>
  <c r="AK72" i="99"/>
  <c r="AI72" i="99"/>
  <c r="AH72" i="99" s="1"/>
  <c r="AD72" i="99"/>
  <c r="AB72" i="99"/>
  <c r="AC72" i="99" s="1"/>
  <c r="W72" i="99"/>
  <c r="U72" i="99"/>
  <c r="T72" i="99" s="1"/>
  <c r="S72" i="99"/>
  <c r="R72" i="99"/>
  <c r="Q72" i="99"/>
  <c r="P72" i="99"/>
  <c r="O72" i="99"/>
  <c r="N72" i="99"/>
  <c r="M72" i="99"/>
  <c r="L72" i="99"/>
  <c r="AN71" i="99"/>
  <c r="AM71" i="99"/>
  <c r="AL71" i="99"/>
  <c r="AK71" i="99"/>
  <c r="AJ71" i="99"/>
  <c r="AI71" i="99"/>
  <c r="AH71" i="99"/>
  <c r="AG71" i="99"/>
  <c r="AF71" i="99"/>
  <c r="AE71" i="99"/>
  <c r="AD71" i="99"/>
  <c r="AB71" i="99"/>
  <c r="AC71" i="99" s="1"/>
  <c r="Z71" i="99"/>
  <c r="Y71" i="99"/>
  <c r="X71" i="99"/>
  <c r="W71" i="99"/>
  <c r="V71" i="99"/>
  <c r="U71" i="99"/>
  <c r="T71" i="99"/>
  <c r="R71" i="99"/>
  <c r="Q71" i="99"/>
  <c r="P71" i="99"/>
  <c r="O71" i="99"/>
  <c r="N71" i="99"/>
  <c r="M71" i="99" s="1"/>
  <c r="L71" i="99"/>
  <c r="AM70" i="99"/>
  <c r="AL70" i="99"/>
  <c r="AK70" i="99"/>
  <c r="AJ70" i="99"/>
  <c r="AI70" i="99"/>
  <c r="AH70" i="99" s="1"/>
  <c r="AD70" i="99"/>
  <c r="AB70" i="99"/>
  <c r="W70" i="99"/>
  <c r="V70" i="99"/>
  <c r="U70" i="99"/>
  <c r="T70" i="99"/>
  <c r="P70" i="99"/>
  <c r="N70" i="99"/>
  <c r="M70" i="99"/>
  <c r="L70" i="99"/>
  <c r="AK69" i="99"/>
  <c r="AI69" i="99"/>
  <c r="AH69" i="99"/>
  <c r="AD69" i="99"/>
  <c r="AB69" i="99"/>
  <c r="AA69" i="99"/>
  <c r="Z69" i="99"/>
  <c r="Y69" i="99"/>
  <c r="X69" i="99"/>
  <c r="W69" i="99"/>
  <c r="V69" i="99"/>
  <c r="U69" i="99"/>
  <c r="T69" i="99"/>
  <c r="S69" i="99"/>
  <c r="R69" i="99"/>
  <c r="Q69" i="99"/>
  <c r="P69" i="99"/>
  <c r="N69" i="99"/>
  <c r="O69" i="99" s="1"/>
  <c r="L69" i="99"/>
  <c r="AN68" i="99"/>
  <c r="AM68" i="99"/>
  <c r="AL68" i="99"/>
  <c r="AK68" i="99"/>
  <c r="AI68" i="99"/>
  <c r="AJ68" i="99" s="1"/>
  <c r="AG68" i="99"/>
  <c r="AF68" i="99"/>
  <c r="AE68" i="99"/>
  <c r="AD68" i="99"/>
  <c r="AC68" i="99"/>
  <c r="AB68" i="99"/>
  <c r="AA68" i="99"/>
  <c r="Y68" i="99"/>
  <c r="X68" i="99"/>
  <c r="W68" i="99"/>
  <c r="V68" i="99"/>
  <c r="U68" i="99"/>
  <c r="T68" i="99" s="1"/>
  <c r="Q68" i="99"/>
  <c r="P68" i="99"/>
  <c r="O68" i="99"/>
  <c r="N68" i="99"/>
  <c r="L68" i="99"/>
  <c r="AK67" i="99"/>
  <c r="AI67" i="99"/>
  <c r="AL67" i="99" s="1"/>
  <c r="AD67" i="99"/>
  <c r="AC67" i="99"/>
  <c r="AB67" i="99"/>
  <c r="AA67" i="99"/>
  <c r="W67" i="99"/>
  <c r="U67" i="99"/>
  <c r="T67" i="99"/>
  <c r="S67" i="99"/>
  <c r="P67" i="99"/>
  <c r="N67" i="99"/>
  <c r="M67" i="99"/>
  <c r="L67" i="99"/>
  <c r="R66" i="99"/>
  <c r="AK65" i="99"/>
  <c r="AI65" i="99"/>
  <c r="AH65" i="99" s="1"/>
  <c r="AD65" i="99"/>
  <c r="AB65" i="99"/>
  <c r="AA65" i="99" s="1"/>
  <c r="Z65" i="99"/>
  <c r="Y65" i="99"/>
  <c r="X65" i="99"/>
  <c r="W65" i="99"/>
  <c r="V65" i="99"/>
  <c r="U65" i="99"/>
  <c r="T65" i="99"/>
  <c r="S65" i="99"/>
  <c r="R65" i="99"/>
  <c r="Q65" i="99"/>
  <c r="P65" i="99"/>
  <c r="N65" i="99"/>
  <c r="O65" i="99" s="1"/>
  <c r="L65" i="99"/>
  <c r="AN64" i="99"/>
  <c r="AM64" i="99"/>
  <c r="AL64" i="99"/>
  <c r="AK64" i="99"/>
  <c r="AI64" i="99"/>
  <c r="AJ64" i="99" s="1"/>
  <c r="AG64" i="99"/>
  <c r="AF64" i="99"/>
  <c r="AE64" i="99"/>
  <c r="AD64" i="99"/>
  <c r="AC64" i="99"/>
  <c r="AB64" i="99"/>
  <c r="AA64" i="99"/>
  <c r="Y64" i="99"/>
  <c r="X64" i="99"/>
  <c r="W64" i="99"/>
  <c r="V64" i="99"/>
  <c r="U64" i="99"/>
  <c r="T64" i="99" s="1"/>
  <c r="P64" i="99"/>
  <c r="N64" i="99"/>
  <c r="L64" i="99"/>
  <c r="AK63" i="99"/>
  <c r="AI63" i="99"/>
  <c r="AL63" i="99" s="1"/>
  <c r="AD63" i="99"/>
  <c r="AB63" i="99"/>
  <c r="AC63" i="99" s="1"/>
  <c r="AA63" i="99"/>
  <c r="W63" i="99"/>
  <c r="U63" i="99"/>
  <c r="T63" i="99"/>
  <c r="P63" i="99"/>
  <c r="N63" i="99"/>
  <c r="M63" i="99"/>
  <c r="L63" i="99"/>
  <c r="AK62" i="99"/>
  <c r="AI62" i="99"/>
  <c r="AH62" i="99" s="1"/>
  <c r="AG62" i="99"/>
  <c r="AF62" i="99"/>
  <c r="AE62" i="99"/>
  <c r="AD62" i="99"/>
  <c r="AC62" i="99"/>
  <c r="AB62" i="99"/>
  <c r="AA62" i="99"/>
  <c r="Z62" i="99"/>
  <c r="Y62" i="99"/>
  <c r="X62" i="99"/>
  <c r="W62" i="99"/>
  <c r="U62" i="99"/>
  <c r="V62" i="99" s="1"/>
  <c r="S62" i="99"/>
  <c r="R62" i="99"/>
  <c r="Q62" i="99"/>
  <c r="P62" i="99"/>
  <c r="O62" i="99"/>
  <c r="N62" i="99"/>
  <c r="M62" i="99"/>
  <c r="L62" i="99"/>
  <c r="AN61" i="99"/>
  <c r="AM61" i="99"/>
  <c r="AL61" i="99"/>
  <c r="AK61" i="99"/>
  <c r="AJ61" i="99"/>
  <c r="AI61" i="99"/>
  <c r="AH61" i="99"/>
  <c r="AF61" i="99"/>
  <c r="AE61" i="99"/>
  <c r="AD61" i="99"/>
  <c r="AC61" i="99"/>
  <c r="AB61" i="99"/>
  <c r="AA61" i="99" s="1"/>
  <c r="W61" i="99"/>
  <c r="V61" i="99"/>
  <c r="U61" i="99"/>
  <c r="P61" i="99"/>
  <c r="N61" i="99"/>
  <c r="M61" i="99" s="1"/>
  <c r="L61" i="99"/>
  <c r="AK60" i="99"/>
  <c r="AJ60" i="99"/>
  <c r="AI60" i="99"/>
  <c r="AD60" i="99"/>
  <c r="AC60" i="99"/>
  <c r="AB60" i="99"/>
  <c r="AA60" i="99" s="1"/>
  <c r="Z60" i="99"/>
  <c r="W60" i="99"/>
  <c r="U60" i="99"/>
  <c r="S60" i="99"/>
  <c r="R60" i="99"/>
  <c r="Q60" i="99"/>
  <c r="P60" i="99"/>
  <c r="O60" i="99"/>
  <c r="N60" i="99"/>
  <c r="M60" i="99"/>
  <c r="L60" i="99"/>
  <c r="AN59" i="99"/>
  <c r="AM59" i="99"/>
  <c r="AL59" i="99"/>
  <c r="AK59" i="99"/>
  <c r="AJ59" i="99"/>
  <c r="AI59" i="99"/>
  <c r="AH59" i="99"/>
  <c r="AG59" i="99"/>
  <c r="AF59" i="99"/>
  <c r="AE59" i="99"/>
  <c r="AD59" i="99"/>
  <c r="AB59" i="99"/>
  <c r="AC59" i="99" s="1"/>
  <c r="Z59" i="99"/>
  <c r="Y59" i="99"/>
  <c r="X59" i="99"/>
  <c r="W59" i="99"/>
  <c r="V59" i="99"/>
  <c r="U59" i="99"/>
  <c r="T59" i="99"/>
  <c r="R59" i="99"/>
  <c r="Q59" i="99"/>
  <c r="P59" i="99"/>
  <c r="O59" i="99"/>
  <c r="N59" i="99"/>
  <c r="M59" i="99" s="1"/>
  <c r="L59" i="99"/>
  <c r="AM58" i="99"/>
  <c r="AL58" i="99"/>
  <c r="AK58" i="99"/>
  <c r="AJ58" i="99"/>
  <c r="AI58" i="99"/>
  <c r="AH58" i="99" s="1"/>
  <c r="AD58" i="99"/>
  <c r="AB58" i="99"/>
  <c r="AE58" i="99" s="1"/>
  <c r="W58" i="99"/>
  <c r="U58" i="99"/>
  <c r="T58" i="99"/>
  <c r="P58" i="99"/>
  <c r="N58" i="99"/>
  <c r="M58" i="99"/>
  <c r="L58" i="99"/>
  <c r="AK57" i="99"/>
  <c r="AI57" i="99"/>
  <c r="AJ57" i="99" s="1"/>
  <c r="AD57" i="99"/>
  <c r="AB57" i="99"/>
  <c r="AA57" i="99" s="1"/>
  <c r="Z57" i="99"/>
  <c r="Y57" i="99"/>
  <c r="X57" i="99"/>
  <c r="W57" i="99"/>
  <c r="V57" i="99"/>
  <c r="U57" i="99"/>
  <c r="T57" i="99"/>
  <c r="S57" i="99"/>
  <c r="R57" i="99"/>
  <c r="Q57" i="99"/>
  <c r="P57" i="99"/>
  <c r="N57" i="99"/>
  <c r="O57" i="99" s="1"/>
  <c r="L57" i="99"/>
  <c r="AN56" i="99"/>
  <c r="AM56" i="99"/>
  <c r="AL56" i="99"/>
  <c r="AK56" i="99"/>
  <c r="AI56" i="99"/>
  <c r="AJ56" i="99" s="1"/>
  <c r="AG56" i="99"/>
  <c r="AF56" i="99"/>
  <c r="AE56" i="99"/>
  <c r="AD56" i="99"/>
  <c r="AC56" i="99"/>
  <c r="AB56" i="99"/>
  <c r="AA56" i="99"/>
  <c r="Y56" i="99"/>
  <c r="X56" i="99"/>
  <c r="W56" i="99"/>
  <c r="V56" i="99"/>
  <c r="U56" i="99"/>
  <c r="T56" i="99" s="1"/>
  <c r="P56" i="99"/>
  <c r="N56" i="99"/>
  <c r="Q56" i="99" s="1"/>
  <c r="L56" i="99"/>
  <c r="AK55" i="99"/>
  <c r="AI55" i="99"/>
  <c r="AL55" i="99" s="1"/>
  <c r="AD55" i="99"/>
  <c r="AB55" i="99"/>
  <c r="AC55" i="99" s="1"/>
  <c r="AA55" i="99"/>
  <c r="W55" i="99"/>
  <c r="U55" i="99"/>
  <c r="T55" i="99"/>
  <c r="P55" i="99"/>
  <c r="N55" i="99"/>
  <c r="M55" i="99"/>
  <c r="L55" i="99"/>
  <c r="AK54" i="99"/>
  <c r="AI54" i="99"/>
  <c r="AH54" i="99" s="1"/>
  <c r="AG54" i="99"/>
  <c r="AF54" i="99"/>
  <c r="AE54" i="99"/>
  <c r="AD54" i="99"/>
  <c r="AC54" i="99"/>
  <c r="AB54" i="99"/>
  <c r="AA54" i="99"/>
  <c r="Z54" i="99"/>
  <c r="Y54" i="99"/>
  <c r="X54" i="99"/>
  <c r="W54" i="99"/>
  <c r="U54" i="99"/>
  <c r="V54" i="99" s="1"/>
  <c r="S54" i="99"/>
  <c r="R54" i="99"/>
  <c r="Q54" i="99"/>
  <c r="P54" i="99"/>
  <c r="O54" i="99"/>
  <c r="N54" i="99"/>
  <c r="M54" i="99"/>
  <c r="L54" i="99"/>
  <c r="AN53" i="99"/>
  <c r="AM53" i="99"/>
  <c r="AL53" i="99"/>
  <c r="AK53" i="99"/>
  <c r="AJ53" i="99"/>
  <c r="AI53" i="99"/>
  <c r="AH53" i="99"/>
  <c r="AF53" i="99"/>
  <c r="AE53" i="99"/>
  <c r="AD53" i="99"/>
  <c r="AC53" i="99"/>
  <c r="AB53" i="99"/>
  <c r="AA53" i="99" s="1"/>
  <c r="W53" i="99"/>
  <c r="V53" i="99"/>
  <c r="U53" i="99"/>
  <c r="P53" i="99"/>
  <c r="N53" i="99"/>
  <c r="M53" i="99" s="1"/>
  <c r="L53" i="99"/>
  <c r="AK52" i="99"/>
  <c r="AJ52" i="99"/>
  <c r="AI52" i="99"/>
  <c r="AD52" i="99"/>
  <c r="AC52" i="99"/>
  <c r="AB52" i="99"/>
  <c r="AA52" i="99" s="1"/>
  <c r="Z52" i="99"/>
  <c r="W52" i="99"/>
  <c r="U52" i="99"/>
  <c r="S52" i="99"/>
  <c r="R52" i="99"/>
  <c r="Q52" i="99"/>
  <c r="P52" i="99"/>
  <c r="O52" i="99"/>
  <c r="N52" i="99"/>
  <c r="M52" i="99"/>
  <c r="L52" i="99"/>
  <c r="AN51" i="99"/>
  <c r="AM51" i="99"/>
  <c r="AL51" i="99"/>
  <c r="AK51" i="99"/>
  <c r="AJ51" i="99"/>
  <c r="AI51" i="99"/>
  <c r="AH51" i="99"/>
  <c r="AG51" i="99"/>
  <c r="AF51" i="99"/>
  <c r="AE51" i="99"/>
  <c r="AD51" i="99"/>
  <c r="AB51" i="99"/>
  <c r="AC51" i="99" s="1"/>
  <c r="Z51" i="99"/>
  <c r="Y51" i="99"/>
  <c r="X51" i="99"/>
  <c r="W51" i="99"/>
  <c r="V51" i="99"/>
  <c r="U51" i="99"/>
  <c r="T51" i="99"/>
  <c r="R51" i="99"/>
  <c r="Q51" i="99"/>
  <c r="P51" i="99"/>
  <c r="O51" i="99"/>
  <c r="N51" i="99"/>
  <c r="M51" i="99" s="1"/>
  <c r="L51" i="99"/>
  <c r="AM50" i="99"/>
  <c r="AL50" i="99"/>
  <c r="AK50" i="99"/>
  <c r="AJ50" i="99"/>
  <c r="AI50" i="99"/>
  <c r="AH50" i="99" s="1"/>
  <c r="AD50" i="99"/>
  <c r="AB50" i="99"/>
  <c r="AE50" i="99" s="1"/>
  <c r="W50" i="99"/>
  <c r="U50" i="99"/>
  <c r="V50" i="99" s="1"/>
  <c r="T50" i="99"/>
  <c r="P50" i="99"/>
  <c r="N50" i="99"/>
  <c r="M50" i="99"/>
  <c r="L50" i="99"/>
  <c r="AK49" i="99"/>
  <c r="AI49" i="99"/>
  <c r="AH49" i="99" s="1"/>
  <c r="AD49" i="99"/>
  <c r="AB49" i="99"/>
  <c r="AA49" i="99" s="1"/>
  <c r="Z49" i="99"/>
  <c r="Y49" i="99"/>
  <c r="X49" i="99"/>
  <c r="W49" i="99"/>
  <c r="V49" i="99"/>
  <c r="U49" i="99"/>
  <c r="T49" i="99"/>
  <c r="S49" i="99"/>
  <c r="R49" i="99"/>
  <c r="Q49" i="99"/>
  <c r="P49" i="99"/>
  <c r="N49" i="99"/>
  <c r="O49" i="99" s="1"/>
  <c r="L49" i="99"/>
  <c r="AN48" i="99"/>
  <c r="AM48" i="99"/>
  <c r="AL48" i="99"/>
  <c r="AK48" i="99"/>
  <c r="AI48" i="99"/>
  <c r="AJ48" i="99" s="1"/>
  <c r="AG48" i="99"/>
  <c r="AF48" i="99"/>
  <c r="AE48" i="99"/>
  <c r="AD48" i="99"/>
  <c r="AC48" i="99"/>
  <c r="AB48" i="99"/>
  <c r="AA48" i="99"/>
  <c r="Y48" i="99"/>
  <c r="X48" i="99"/>
  <c r="W48" i="99"/>
  <c r="U48" i="99"/>
  <c r="P48" i="99"/>
  <c r="N48" i="99"/>
  <c r="O48" i="99" s="1"/>
  <c r="M48" i="99"/>
  <c r="L48" i="99"/>
  <c r="AL47" i="99"/>
  <c r="AK47" i="99"/>
  <c r="AJ47" i="99"/>
  <c r="AI47" i="99"/>
  <c r="AH47" i="99" s="1"/>
  <c r="AD47" i="99"/>
  <c r="AC47" i="99"/>
  <c r="AB47" i="99"/>
  <c r="Z47" i="99"/>
  <c r="W47" i="99"/>
  <c r="V47" i="99"/>
  <c r="U47" i="99"/>
  <c r="T47" i="99"/>
  <c r="S47" i="99"/>
  <c r="P47" i="99"/>
  <c r="N47" i="99"/>
  <c r="R47" i="99" s="1"/>
  <c r="M47" i="99"/>
  <c r="L47" i="99"/>
  <c r="AM46" i="99"/>
  <c r="AK46" i="99"/>
  <c r="AI46" i="99"/>
  <c r="AG46" i="99"/>
  <c r="AF46" i="99"/>
  <c r="AE46" i="99"/>
  <c r="AD46" i="99"/>
  <c r="AC46" i="99"/>
  <c r="AB46" i="99"/>
  <c r="AA46" i="99"/>
  <c r="Z46" i="99"/>
  <c r="Y46" i="99"/>
  <c r="X46" i="99"/>
  <c r="W46" i="99"/>
  <c r="U46" i="99"/>
  <c r="V46" i="99" s="1"/>
  <c r="S46" i="99"/>
  <c r="R46" i="99"/>
  <c r="Q46" i="99"/>
  <c r="P46" i="99"/>
  <c r="O46" i="99"/>
  <c r="N46" i="99"/>
  <c r="M46" i="99"/>
  <c r="L46" i="99"/>
  <c r="AN45" i="99"/>
  <c r="AM45" i="99"/>
  <c r="AL45" i="99"/>
  <c r="AK45" i="99"/>
  <c r="AJ45" i="99"/>
  <c r="AI45" i="99"/>
  <c r="AH45" i="99"/>
  <c r="AE45" i="99"/>
  <c r="AD45" i="99"/>
  <c r="AC45" i="99"/>
  <c r="AB45" i="99"/>
  <c r="AF45" i="99" s="1"/>
  <c r="W45" i="99"/>
  <c r="U45" i="99"/>
  <c r="Z45" i="99" s="1"/>
  <c r="P45" i="99"/>
  <c r="N45" i="99"/>
  <c r="S45" i="99" s="1"/>
  <c r="M45" i="99"/>
  <c r="L45" i="99"/>
  <c r="AK44" i="99"/>
  <c r="AI44" i="99"/>
  <c r="AN44" i="99" s="1"/>
  <c r="AH44" i="99"/>
  <c r="AG44" i="99"/>
  <c r="AF44" i="99"/>
  <c r="AE44" i="99"/>
  <c r="AD44" i="99"/>
  <c r="AC44" i="99"/>
  <c r="AB44" i="99"/>
  <c r="AA44" i="99"/>
  <c r="Z44" i="99"/>
  <c r="Y44" i="99"/>
  <c r="X44" i="99"/>
  <c r="W44" i="99"/>
  <c r="V44" i="99"/>
  <c r="U44" i="99"/>
  <c r="T44" i="99" s="1"/>
  <c r="S44" i="99"/>
  <c r="R44" i="99"/>
  <c r="P44" i="99"/>
  <c r="N44" i="99"/>
  <c r="O44" i="99" s="1"/>
  <c r="L44" i="99"/>
  <c r="AN43" i="99"/>
  <c r="AM43" i="99"/>
  <c r="AK43" i="99"/>
  <c r="AI43" i="99"/>
  <c r="AJ43" i="99" s="1"/>
  <c r="AF43" i="99"/>
  <c r="AE43" i="99"/>
  <c r="AD43" i="99"/>
  <c r="AB43" i="99"/>
  <c r="AC43" i="99" s="1"/>
  <c r="AA43" i="99"/>
  <c r="X43" i="99"/>
  <c r="W43" i="99"/>
  <c r="V43" i="99"/>
  <c r="U43" i="99"/>
  <c r="Z43" i="99" s="1"/>
  <c r="T43" i="99"/>
  <c r="S43" i="99"/>
  <c r="P43" i="99"/>
  <c r="O43" i="99"/>
  <c r="N43" i="99"/>
  <c r="M43" i="99" s="1"/>
  <c r="L43" i="99"/>
  <c r="AN42" i="99"/>
  <c r="AK42" i="99"/>
  <c r="AJ42" i="99"/>
  <c r="AI42" i="99"/>
  <c r="AH42" i="99" s="1"/>
  <c r="AD42" i="99"/>
  <c r="AB42" i="99"/>
  <c r="AG42" i="99" s="1"/>
  <c r="W42" i="99"/>
  <c r="U42" i="99"/>
  <c r="Z42" i="99" s="1"/>
  <c r="T42" i="99"/>
  <c r="S42" i="99"/>
  <c r="R42" i="99"/>
  <c r="Q42" i="99"/>
  <c r="P42" i="99"/>
  <c r="O42" i="99"/>
  <c r="N42" i="99"/>
  <c r="M42" i="99"/>
  <c r="L42" i="99"/>
  <c r="AN41" i="99"/>
  <c r="AM41" i="99"/>
  <c r="AL41" i="99"/>
  <c r="AK41" i="99"/>
  <c r="AJ41" i="99"/>
  <c r="AI41" i="99"/>
  <c r="AH41" i="99"/>
  <c r="AG41" i="99"/>
  <c r="AF41" i="99"/>
  <c r="AE41" i="99"/>
  <c r="AD41" i="99"/>
  <c r="AC41" i="99"/>
  <c r="AB41" i="99"/>
  <c r="AA41" i="99" s="1"/>
  <c r="Z41" i="99"/>
  <c r="Y41" i="99"/>
  <c r="W41" i="99"/>
  <c r="U41" i="99"/>
  <c r="V41" i="99" s="1"/>
  <c r="R41" i="99"/>
  <c r="Q41" i="99"/>
  <c r="P41" i="99"/>
  <c r="N41" i="99"/>
  <c r="O41" i="99" s="1"/>
  <c r="M41" i="99"/>
  <c r="L41" i="99"/>
  <c r="AM40" i="99"/>
  <c r="AL40" i="99"/>
  <c r="AK40" i="99"/>
  <c r="AI40" i="99"/>
  <c r="AJ40" i="99" s="1"/>
  <c r="AH40" i="99"/>
  <c r="AE40" i="99"/>
  <c r="AD40" i="99"/>
  <c r="AB40" i="99"/>
  <c r="AG40" i="99" s="1"/>
  <c r="AA40" i="99"/>
  <c r="Z40" i="99"/>
  <c r="W40" i="99"/>
  <c r="V40" i="99"/>
  <c r="U40" i="99"/>
  <c r="T40" i="99" s="1"/>
  <c r="P40" i="99"/>
  <c r="N40" i="99"/>
  <c r="S40" i="99" s="1"/>
  <c r="L40" i="99"/>
  <c r="AK39" i="99"/>
  <c r="AI39" i="99"/>
  <c r="AN39" i="99" s="1"/>
  <c r="AD39" i="99"/>
  <c r="AB39" i="99"/>
  <c r="AG39" i="99" s="1"/>
  <c r="AA39" i="99"/>
  <c r="Z39" i="99"/>
  <c r="Y39" i="99"/>
  <c r="X39" i="99"/>
  <c r="W39" i="99"/>
  <c r="U39" i="99"/>
  <c r="V39" i="99" s="1"/>
  <c r="T39" i="99"/>
  <c r="S39" i="99"/>
  <c r="R39" i="99"/>
  <c r="Q39" i="99"/>
  <c r="P39" i="99"/>
  <c r="O39" i="99"/>
  <c r="N39" i="99"/>
  <c r="M39" i="99" s="1"/>
  <c r="L39" i="99"/>
  <c r="AN38" i="99"/>
  <c r="AM38" i="99"/>
  <c r="AL38" i="99"/>
  <c r="AK38" i="99"/>
  <c r="AJ38" i="99"/>
  <c r="AI38" i="99"/>
  <c r="AH38" i="99" s="1"/>
  <c r="AG38" i="99"/>
  <c r="AF38" i="99"/>
  <c r="AD38" i="99"/>
  <c r="AB38" i="99"/>
  <c r="AC38" i="99" s="1"/>
  <c r="Y38" i="99"/>
  <c r="X38" i="99"/>
  <c r="W38" i="99"/>
  <c r="U38" i="99"/>
  <c r="V38" i="99" s="1"/>
  <c r="T38" i="99"/>
  <c r="Q38" i="99"/>
  <c r="P38" i="99"/>
  <c r="O38" i="99"/>
  <c r="N38" i="99"/>
  <c r="S38" i="99" s="1"/>
  <c r="M38" i="99"/>
  <c r="L38" i="99"/>
  <c r="AL37" i="99"/>
  <c r="AK37" i="99"/>
  <c r="AJ37" i="99"/>
  <c r="AI37" i="99"/>
  <c r="AN37" i="99" s="1"/>
  <c r="AH37" i="99"/>
  <c r="AG37" i="99"/>
  <c r="AD37" i="99"/>
  <c r="AC37" i="99"/>
  <c r="AB37" i="99"/>
  <c r="AA37" i="99" s="1"/>
  <c r="W37" i="99"/>
  <c r="U37" i="99"/>
  <c r="V37" i="99" s="1"/>
  <c r="P37" i="99"/>
  <c r="N37" i="99"/>
  <c r="S37" i="99" s="1"/>
  <c r="M37" i="99"/>
  <c r="L37" i="99"/>
  <c r="AK36" i="99"/>
  <c r="AI36" i="99"/>
  <c r="AN36" i="99" s="1"/>
  <c r="AH36" i="99"/>
  <c r="AG36" i="99"/>
  <c r="AF36" i="99"/>
  <c r="AE36" i="99"/>
  <c r="AD36" i="99"/>
  <c r="AC36" i="99"/>
  <c r="AB36" i="99"/>
  <c r="AA36" i="99"/>
  <c r="Z36" i="99"/>
  <c r="Y36" i="99"/>
  <c r="X36" i="99"/>
  <c r="W36" i="99"/>
  <c r="V36" i="99"/>
  <c r="U36" i="99"/>
  <c r="T36" i="99" s="1"/>
  <c r="S36" i="99"/>
  <c r="R36" i="99"/>
  <c r="P36" i="99"/>
  <c r="N36" i="99"/>
  <c r="O36" i="99" s="1"/>
  <c r="L36" i="99"/>
  <c r="AN35" i="99"/>
  <c r="AM35" i="99"/>
  <c r="AK35" i="99"/>
  <c r="AI35" i="99"/>
  <c r="AJ35" i="99" s="1"/>
  <c r="AF35" i="99"/>
  <c r="AE35" i="99"/>
  <c r="AD35" i="99"/>
  <c r="AB35" i="99"/>
  <c r="AC35" i="99" s="1"/>
  <c r="AA35" i="99"/>
  <c r="X35" i="99"/>
  <c r="W35" i="99"/>
  <c r="V35" i="99"/>
  <c r="U35" i="99"/>
  <c r="Z35" i="99" s="1"/>
  <c r="T35" i="99"/>
  <c r="S35" i="99"/>
  <c r="P35" i="99"/>
  <c r="O35" i="99"/>
  <c r="N35" i="99"/>
  <c r="M35" i="99" s="1"/>
  <c r="L35" i="99"/>
  <c r="AN34" i="99"/>
  <c r="AK34" i="99"/>
  <c r="AJ34" i="99"/>
  <c r="AI34" i="99"/>
  <c r="AH34" i="99" s="1"/>
  <c r="AD34" i="99"/>
  <c r="AB34" i="99"/>
  <c r="AG34" i="99" s="1"/>
  <c r="W34" i="99"/>
  <c r="U34" i="99"/>
  <c r="Z34" i="99" s="1"/>
  <c r="T34" i="99"/>
  <c r="S34" i="99"/>
  <c r="R34" i="99"/>
  <c r="Q34" i="99"/>
  <c r="P34" i="99"/>
  <c r="N34" i="99"/>
  <c r="O34" i="99" s="1"/>
  <c r="M34" i="99"/>
  <c r="L34" i="99"/>
  <c r="AN33" i="99"/>
  <c r="AM33" i="99"/>
  <c r="AL33" i="99"/>
  <c r="AK33" i="99"/>
  <c r="AI33" i="99"/>
  <c r="AJ33" i="99" s="1"/>
  <c r="AH33" i="99"/>
  <c r="AG33" i="99"/>
  <c r="AF33" i="99"/>
  <c r="AE33" i="99"/>
  <c r="AD33" i="99"/>
  <c r="AC33" i="99"/>
  <c r="AB33" i="99"/>
  <c r="AA33" i="99" s="1"/>
  <c r="Z33" i="99"/>
  <c r="Y33" i="99"/>
  <c r="W33" i="99"/>
  <c r="U33" i="99"/>
  <c r="V33" i="99" s="1"/>
  <c r="R33" i="99"/>
  <c r="Q33" i="99"/>
  <c r="P33" i="99"/>
  <c r="N33" i="99"/>
  <c r="O33" i="99" s="1"/>
  <c r="M33" i="99"/>
  <c r="L33" i="99"/>
  <c r="AM32" i="99"/>
  <c r="AL32" i="99"/>
  <c r="AK32" i="99"/>
  <c r="AI32" i="99"/>
  <c r="AJ32" i="99" s="1"/>
  <c r="AH32" i="99"/>
  <c r="AE32" i="99"/>
  <c r="AD32" i="99"/>
  <c r="AB32" i="99"/>
  <c r="AG32" i="99" s="1"/>
  <c r="AA32" i="99"/>
  <c r="Z32" i="99"/>
  <c r="W32" i="99"/>
  <c r="V32" i="99"/>
  <c r="U32" i="99"/>
  <c r="T32" i="99" s="1"/>
  <c r="P32" i="99"/>
  <c r="N32" i="99"/>
  <c r="S32" i="99" s="1"/>
  <c r="L32" i="99"/>
  <c r="AK31" i="99"/>
  <c r="AI31" i="99"/>
  <c r="AN31" i="99" s="1"/>
  <c r="AD31" i="99"/>
  <c r="AB31" i="99"/>
  <c r="AG31" i="99" s="1"/>
  <c r="AA31" i="99"/>
  <c r="Z31" i="99"/>
  <c r="Y31" i="99"/>
  <c r="X31" i="99"/>
  <c r="W31" i="99"/>
  <c r="U31" i="99"/>
  <c r="V31" i="99" s="1"/>
  <c r="T31" i="99"/>
  <c r="S31" i="99"/>
  <c r="R31" i="99"/>
  <c r="Q31" i="99"/>
  <c r="P31" i="99"/>
  <c r="O31" i="99"/>
  <c r="N31" i="99"/>
  <c r="M31" i="99" s="1"/>
  <c r="L31" i="99"/>
  <c r="R30" i="99"/>
  <c r="L18" i="99"/>
  <c r="L17" i="99"/>
  <c r="L15" i="99"/>
  <c r="L14" i="99"/>
  <c r="L13" i="99"/>
  <c r="R85" i="98"/>
  <c r="AK84" i="98"/>
  <c r="AI84" i="98"/>
  <c r="AH84" i="98" s="1"/>
  <c r="AD84" i="98"/>
  <c r="AB84" i="98"/>
  <c r="AG84" i="98" s="1"/>
  <c r="W84" i="98"/>
  <c r="U84" i="98"/>
  <c r="S84" i="98"/>
  <c r="P84" i="98"/>
  <c r="N84" i="98"/>
  <c r="Q84" i="98" s="1"/>
  <c r="M84" i="98"/>
  <c r="AK83" i="98"/>
  <c r="AI83" i="98"/>
  <c r="AL83" i="98" s="1"/>
  <c r="AD83" i="98"/>
  <c r="AB83" i="98"/>
  <c r="W83" i="98"/>
  <c r="U83" i="98"/>
  <c r="P83" i="98"/>
  <c r="N83" i="98"/>
  <c r="M83" i="98" s="1"/>
  <c r="AK82" i="98"/>
  <c r="AJ82" i="98"/>
  <c r="AI82" i="98"/>
  <c r="AH82" i="98" s="1"/>
  <c r="AD82" i="98"/>
  <c r="AB82" i="98"/>
  <c r="W82" i="98"/>
  <c r="U82" i="98"/>
  <c r="T82" i="98" s="1"/>
  <c r="P82" i="98"/>
  <c r="N82" i="98"/>
  <c r="S82" i="98" s="1"/>
  <c r="AK81" i="98"/>
  <c r="AI81" i="98"/>
  <c r="AN81" i="98" s="1"/>
  <c r="AD81" i="98"/>
  <c r="AB81" i="98"/>
  <c r="W81" i="98"/>
  <c r="U81" i="98"/>
  <c r="X81" i="98" s="1"/>
  <c r="P81" i="98"/>
  <c r="N81" i="98"/>
  <c r="O81" i="98" s="1"/>
  <c r="AK80" i="98"/>
  <c r="AI80" i="98"/>
  <c r="AD80" i="98"/>
  <c r="AB80" i="98"/>
  <c r="AG80" i="98" s="1"/>
  <c r="W80" i="98"/>
  <c r="U80" i="98"/>
  <c r="T80" i="98" s="1"/>
  <c r="P80" i="98"/>
  <c r="N80" i="98"/>
  <c r="AK79" i="98"/>
  <c r="AI79" i="98"/>
  <c r="AJ79" i="98" s="1"/>
  <c r="AD79" i="98"/>
  <c r="AB79" i="98"/>
  <c r="W79" i="98"/>
  <c r="U79" i="98"/>
  <c r="P79" i="98"/>
  <c r="N79" i="98"/>
  <c r="AK78" i="98"/>
  <c r="AI78" i="98"/>
  <c r="AN78" i="98" s="1"/>
  <c r="AD78" i="98"/>
  <c r="AB78" i="98"/>
  <c r="AE78" i="98" s="1"/>
  <c r="AA78" i="98"/>
  <c r="W78" i="98"/>
  <c r="U78" i="98"/>
  <c r="P78" i="98"/>
  <c r="N78" i="98"/>
  <c r="O78" i="98" s="1"/>
  <c r="AK77" i="98"/>
  <c r="AI77" i="98"/>
  <c r="AJ77" i="98" s="1"/>
  <c r="AD77" i="98"/>
  <c r="AB77" i="98"/>
  <c r="AC77" i="98" s="1"/>
  <c r="W77" i="98"/>
  <c r="U77" i="98"/>
  <c r="P77" i="98"/>
  <c r="N77" i="98"/>
  <c r="R76" i="98"/>
  <c r="AK72" i="98"/>
  <c r="AI72" i="98"/>
  <c r="AL72" i="98" s="1"/>
  <c r="AD72" i="98"/>
  <c r="AB72" i="98"/>
  <c r="AA72" i="98"/>
  <c r="W72" i="98"/>
  <c r="U72" i="98"/>
  <c r="T72" i="98" s="1"/>
  <c r="P72" i="98"/>
  <c r="N72" i="98"/>
  <c r="M72" i="98" s="1"/>
  <c r="AK71" i="98"/>
  <c r="AI71" i="98"/>
  <c r="AF71" i="98"/>
  <c r="AD71" i="98"/>
  <c r="AB71" i="98"/>
  <c r="AE71" i="98" s="1"/>
  <c r="W71" i="98"/>
  <c r="U71" i="98"/>
  <c r="P71" i="98"/>
  <c r="N71" i="98"/>
  <c r="O71" i="98" s="1"/>
  <c r="AK70" i="98"/>
  <c r="AI70" i="98"/>
  <c r="AH70" i="98" s="1"/>
  <c r="AD70" i="98"/>
  <c r="AB70" i="98"/>
  <c r="AG70" i="98" s="1"/>
  <c r="W70" i="98"/>
  <c r="U70" i="98"/>
  <c r="P70" i="98"/>
  <c r="N70" i="98"/>
  <c r="M70" i="98" s="1"/>
  <c r="AK69" i="98"/>
  <c r="AI69" i="98"/>
  <c r="AH69" i="98" s="1"/>
  <c r="AD69" i="98"/>
  <c r="AB69" i="98"/>
  <c r="W69" i="98"/>
  <c r="U69" i="98"/>
  <c r="Z69" i="98" s="1"/>
  <c r="P69" i="98"/>
  <c r="N69" i="98"/>
  <c r="Q69" i="98" s="1"/>
  <c r="AN68" i="98"/>
  <c r="AK68" i="98"/>
  <c r="AI68" i="98"/>
  <c r="AL68" i="98" s="1"/>
  <c r="AD68" i="98"/>
  <c r="AB68" i="98"/>
  <c r="AE68" i="98" s="1"/>
  <c r="W68" i="98"/>
  <c r="U68" i="98"/>
  <c r="V68" i="98" s="1"/>
  <c r="P68" i="98"/>
  <c r="N68" i="98"/>
  <c r="O68" i="98" s="1"/>
  <c r="AK67" i="98"/>
  <c r="AI67" i="98"/>
  <c r="AH67" i="98" s="1"/>
  <c r="AD67" i="98"/>
  <c r="AB67" i="98"/>
  <c r="AG67" i="98" s="1"/>
  <c r="W67" i="98"/>
  <c r="U67" i="98"/>
  <c r="Y67" i="98" s="1"/>
  <c r="P67" i="98"/>
  <c r="N67" i="98"/>
  <c r="Q67" i="98" s="1"/>
  <c r="AK66" i="98"/>
  <c r="AI66" i="98"/>
  <c r="AJ66" i="98" s="1"/>
  <c r="AD66" i="98"/>
  <c r="AB66" i="98"/>
  <c r="AG66" i="98" s="1"/>
  <c r="Z66" i="98"/>
  <c r="W66" i="98"/>
  <c r="U66" i="98"/>
  <c r="X66" i="98" s="1"/>
  <c r="P66" i="98"/>
  <c r="N66" i="98"/>
  <c r="O66" i="98" s="1"/>
  <c r="M66" i="98"/>
  <c r="AK65" i="98"/>
  <c r="AI65" i="98"/>
  <c r="AM65" i="98" s="1"/>
  <c r="AD65" i="98"/>
  <c r="AB65" i="98"/>
  <c r="AE65" i="98" s="1"/>
  <c r="W65" i="98"/>
  <c r="U65" i="98"/>
  <c r="T65" i="98" s="1"/>
  <c r="P65" i="98"/>
  <c r="N65" i="98"/>
  <c r="AM64" i="98"/>
  <c r="AK64" i="98"/>
  <c r="AI64" i="98"/>
  <c r="AH64" i="98" s="1"/>
  <c r="AD64" i="98"/>
  <c r="AB64" i="98"/>
  <c r="AC64" i="98" s="1"/>
  <c r="W64" i="98"/>
  <c r="U64" i="98"/>
  <c r="P64" i="98"/>
  <c r="N64" i="98"/>
  <c r="S64" i="98" s="1"/>
  <c r="AK62" i="98"/>
  <c r="AI62" i="98"/>
  <c r="AN62" i="98" s="1"/>
  <c r="AD62" i="98"/>
  <c r="AB62" i="98"/>
  <c r="AE62" i="98" s="1"/>
  <c r="W62" i="98"/>
  <c r="U62" i="98"/>
  <c r="V62" i="98" s="1"/>
  <c r="P62" i="98"/>
  <c r="N62" i="98"/>
  <c r="R62" i="98" s="1"/>
  <c r="AK61" i="98"/>
  <c r="AI61" i="98"/>
  <c r="AH61" i="98" s="1"/>
  <c r="AD61" i="98"/>
  <c r="AB61" i="98"/>
  <c r="AF61" i="98" s="1"/>
  <c r="AA61" i="98"/>
  <c r="W61" i="98"/>
  <c r="U61" i="98"/>
  <c r="Z61" i="98" s="1"/>
  <c r="P61" i="98"/>
  <c r="N61" i="98"/>
  <c r="AK60" i="98"/>
  <c r="AI60" i="98"/>
  <c r="AN60" i="98" s="1"/>
  <c r="AF60" i="98"/>
  <c r="AD60" i="98"/>
  <c r="AB60" i="98"/>
  <c r="AE60" i="98" s="1"/>
  <c r="W60" i="98"/>
  <c r="U60" i="98"/>
  <c r="Y60" i="98" s="1"/>
  <c r="P60" i="98"/>
  <c r="N60" i="98"/>
  <c r="S60" i="98" s="1"/>
  <c r="AK59" i="98"/>
  <c r="AI59" i="98"/>
  <c r="AN59" i="98" s="1"/>
  <c r="AD59" i="98"/>
  <c r="AB59" i="98"/>
  <c r="AC59" i="98" s="1"/>
  <c r="W59" i="98"/>
  <c r="U59" i="98"/>
  <c r="X59" i="98" s="1"/>
  <c r="P59" i="98"/>
  <c r="N59" i="98"/>
  <c r="M59" i="98" s="1"/>
  <c r="AK58" i="98"/>
  <c r="AI58" i="98"/>
  <c r="AH58" i="98" s="1"/>
  <c r="AD58" i="98"/>
  <c r="AB58" i="98"/>
  <c r="AA58" i="98" s="1"/>
  <c r="W58" i="98"/>
  <c r="U58" i="98"/>
  <c r="P58" i="98"/>
  <c r="N58" i="98"/>
  <c r="Q58" i="98" s="1"/>
  <c r="AK57" i="98"/>
  <c r="AI57" i="98"/>
  <c r="AH57" i="98" s="1"/>
  <c r="AD57" i="98"/>
  <c r="AB57" i="98"/>
  <c r="AA57" i="98" s="1"/>
  <c r="W57" i="98"/>
  <c r="U57" i="98"/>
  <c r="Z57" i="98" s="1"/>
  <c r="P57" i="98"/>
  <c r="N57" i="98"/>
  <c r="AN56" i="98"/>
  <c r="AM56" i="98"/>
  <c r="AK56" i="98"/>
  <c r="AI56" i="98"/>
  <c r="AL56" i="98" s="1"/>
  <c r="AD56" i="98"/>
  <c r="AB56" i="98"/>
  <c r="AE56" i="98" s="1"/>
  <c r="W56" i="98"/>
  <c r="U56" i="98"/>
  <c r="P56" i="98"/>
  <c r="N56" i="98"/>
  <c r="S56" i="98" s="1"/>
  <c r="AK55" i="98"/>
  <c r="AI55" i="98"/>
  <c r="AD55" i="98"/>
  <c r="AB55" i="98"/>
  <c r="W55" i="98"/>
  <c r="U55" i="98"/>
  <c r="T55" i="98" s="1"/>
  <c r="P55" i="98"/>
  <c r="N55" i="98"/>
  <c r="M55" i="98" s="1"/>
  <c r="AK54" i="98"/>
  <c r="AI54" i="98"/>
  <c r="AD54" i="98"/>
  <c r="AB54" i="98"/>
  <c r="Z54" i="98"/>
  <c r="W54" i="98"/>
  <c r="U54" i="98"/>
  <c r="Y54" i="98" s="1"/>
  <c r="T54" i="98"/>
  <c r="P54" i="98"/>
  <c r="N54" i="98"/>
  <c r="Q54" i="98" s="1"/>
  <c r="AK53" i="98"/>
  <c r="AI53" i="98"/>
  <c r="AJ53" i="98" s="1"/>
  <c r="AD53" i="98"/>
  <c r="AB53" i="98"/>
  <c r="AG53" i="98" s="1"/>
  <c r="AA53" i="98"/>
  <c r="W53" i="98"/>
  <c r="U53" i="98"/>
  <c r="T53" i="98" s="1"/>
  <c r="P53" i="98"/>
  <c r="N53" i="98"/>
  <c r="S53" i="98" s="1"/>
  <c r="AK52" i="98"/>
  <c r="AI52" i="98"/>
  <c r="AN52" i="98" s="1"/>
  <c r="AD52" i="98"/>
  <c r="AB52" i="98"/>
  <c r="AF52" i="98" s="1"/>
  <c r="W52" i="98"/>
  <c r="U52" i="98"/>
  <c r="P52" i="98"/>
  <c r="N52" i="98"/>
  <c r="S52" i="98" s="1"/>
  <c r="R51" i="98"/>
  <c r="AK50" i="98"/>
  <c r="AI50" i="98"/>
  <c r="AN50" i="98" s="1"/>
  <c r="AD50" i="98"/>
  <c r="AB50" i="98"/>
  <c r="AF50" i="98" s="1"/>
  <c r="W50" i="98"/>
  <c r="U50" i="98"/>
  <c r="Y50" i="98" s="1"/>
  <c r="P50" i="98"/>
  <c r="N50" i="98"/>
  <c r="M50" i="98" s="1"/>
  <c r="AK49" i="98"/>
  <c r="AI49" i="98"/>
  <c r="AH49" i="98" s="1"/>
  <c r="AD49" i="98"/>
  <c r="AB49" i="98"/>
  <c r="AF49" i="98" s="1"/>
  <c r="W49" i="98"/>
  <c r="U49" i="98"/>
  <c r="T49" i="98" s="1"/>
  <c r="P49" i="98"/>
  <c r="N49" i="98"/>
  <c r="M49" i="98" s="1"/>
  <c r="AM48" i="98"/>
  <c r="AK48" i="98"/>
  <c r="AI48" i="98"/>
  <c r="AN48" i="98" s="1"/>
  <c r="AD48" i="98"/>
  <c r="AB48" i="98"/>
  <c r="AG48" i="98" s="1"/>
  <c r="W48" i="98"/>
  <c r="U48" i="98"/>
  <c r="T48" i="98" s="1"/>
  <c r="P48" i="98"/>
  <c r="N48" i="98"/>
  <c r="R48" i="98" s="1"/>
  <c r="AK47" i="98"/>
  <c r="AI47" i="98"/>
  <c r="AM47" i="98" s="1"/>
  <c r="AD47" i="98"/>
  <c r="AB47" i="98"/>
  <c r="AF47" i="98" s="1"/>
  <c r="W47" i="98"/>
  <c r="U47" i="98"/>
  <c r="T47" i="98" s="1"/>
  <c r="P47" i="98"/>
  <c r="N47" i="98"/>
  <c r="R47" i="98" s="1"/>
  <c r="AK46" i="98"/>
  <c r="AI46" i="98"/>
  <c r="AL46" i="98" s="1"/>
  <c r="AD46" i="98"/>
  <c r="AB46" i="98"/>
  <c r="AC46" i="98" s="1"/>
  <c r="W46" i="98"/>
  <c r="U46" i="98"/>
  <c r="V46" i="98" s="1"/>
  <c r="P46" i="98"/>
  <c r="N46" i="98"/>
  <c r="S46" i="98" s="1"/>
  <c r="AK45" i="98"/>
  <c r="AI45" i="98"/>
  <c r="AD45" i="98"/>
  <c r="AB45" i="98"/>
  <c r="AA45" i="98" s="1"/>
  <c r="W45" i="98"/>
  <c r="U45" i="98"/>
  <c r="P45" i="98"/>
  <c r="N45" i="98"/>
  <c r="S45" i="98" s="1"/>
  <c r="AK44" i="98"/>
  <c r="AI44" i="98"/>
  <c r="AJ44" i="98" s="1"/>
  <c r="AD44" i="98"/>
  <c r="AB44" i="98"/>
  <c r="AF44" i="98" s="1"/>
  <c r="W44" i="98"/>
  <c r="U44" i="98"/>
  <c r="T44" i="98" s="1"/>
  <c r="Q44" i="98"/>
  <c r="P44" i="98"/>
  <c r="N44" i="98"/>
  <c r="O44" i="98" s="1"/>
  <c r="AK43" i="98"/>
  <c r="AI43" i="98"/>
  <c r="AJ43" i="98" s="1"/>
  <c r="AG43" i="98"/>
  <c r="AD43" i="98"/>
  <c r="AB43" i="98"/>
  <c r="AC43" i="98" s="1"/>
  <c r="W43" i="98"/>
  <c r="U43" i="98"/>
  <c r="X43" i="98" s="1"/>
  <c r="P43" i="98"/>
  <c r="N43" i="98"/>
  <c r="M43" i="98" s="1"/>
  <c r="AK42" i="98"/>
  <c r="AI42" i="98"/>
  <c r="AH42" i="98" s="1"/>
  <c r="AD42" i="98"/>
  <c r="AB42" i="98"/>
  <c r="AF42" i="98" s="1"/>
  <c r="W42" i="98"/>
  <c r="U42" i="98"/>
  <c r="Z42" i="98" s="1"/>
  <c r="P42" i="98"/>
  <c r="N42" i="98"/>
  <c r="R42" i="98" s="1"/>
  <c r="AK41" i="98"/>
  <c r="AI41" i="98"/>
  <c r="AM41" i="98" s="1"/>
  <c r="AD41" i="98"/>
  <c r="AB41" i="98"/>
  <c r="AE41" i="98" s="1"/>
  <c r="Z41" i="98"/>
  <c r="W41" i="98"/>
  <c r="U41" i="98"/>
  <c r="Y41" i="98" s="1"/>
  <c r="T41" i="98"/>
  <c r="P41" i="98"/>
  <c r="N41" i="98"/>
  <c r="O41" i="98" s="1"/>
  <c r="AK40" i="98"/>
  <c r="AI40" i="98"/>
  <c r="AJ40" i="98" s="1"/>
  <c r="AD40" i="98"/>
  <c r="AB40" i="98"/>
  <c r="AF40" i="98" s="1"/>
  <c r="W40" i="98"/>
  <c r="U40" i="98"/>
  <c r="T40" i="98" s="1"/>
  <c r="P40" i="98"/>
  <c r="N40" i="98"/>
  <c r="R40" i="98" s="1"/>
  <c r="AL39" i="98"/>
  <c r="AK39" i="98"/>
  <c r="AI39" i="98"/>
  <c r="AM39" i="98" s="1"/>
  <c r="AD39" i="98"/>
  <c r="AB39" i="98"/>
  <c r="AG39" i="98" s="1"/>
  <c r="W39" i="98"/>
  <c r="U39" i="98"/>
  <c r="Y39" i="98" s="1"/>
  <c r="P39" i="98"/>
  <c r="N39" i="98"/>
  <c r="Q39" i="98" s="1"/>
  <c r="AK38" i="98"/>
  <c r="AI38" i="98"/>
  <c r="AL38" i="98" s="1"/>
  <c r="AD38" i="98"/>
  <c r="AB38" i="98"/>
  <c r="W38" i="98"/>
  <c r="U38" i="98"/>
  <c r="V38" i="98" s="1"/>
  <c r="Q38" i="98"/>
  <c r="P38" i="98"/>
  <c r="N38" i="98"/>
  <c r="S38" i="98" s="1"/>
  <c r="AK37" i="98"/>
  <c r="AI37" i="98"/>
  <c r="AD37" i="98"/>
  <c r="AB37" i="98"/>
  <c r="AA37" i="98" s="1"/>
  <c r="W37" i="98"/>
  <c r="U37" i="98"/>
  <c r="P37" i="98"/>
  <c r="N37" i="98"/>
  <c r="S37" i="98" s="1"/>
  <c r="AK36" i="98"/>
  <c r="AI36" i="98"/>
  <c r="AD36" i="98"/>
  <c r="AB36" i="98"/>
  <c r="AF36" i="98" s="1"/>
  <c r="W36" i="98"/>
  <c r="U36" i="98"/>
  <c r="X36" i="98" s="1"/>
  <c r="P36" i="98"/>
  <c r="N36" i="98"/>
  <c r="O36" i="98" s="1"/>
  <c r="AL35" i="98"/>
  <c r="AK35" i="98"/>
  <c r="AI35" i="98"/>
  <c r="AJ35" i="98" s="1"/>
  <c r="AD35" i="98"/>
  <c r="AB35" i="98"/>
  <c r="W35" i="98"/>
  <c r="U35" i="98"/>
  <c r="X35" i="98" s="1"/>
  <c r="P35" i="98"/>
  <c r="N35" i="98"/>
  <c r="M35" i="98" s="1"/>
  <c r="AK34" i="98"/>
  <c r="AI34" i="98"/>
  <c r="AH34" i="98" s="1"/>
  <c r="AD34" i="98"/>
  <c r="AB34" i="98"/>
  <c r="AF34" i="98" s="1"/>
  <c r="W34" i="98"/>
  <c r="U34" i="98"/>
  <c r="Z34" i="98" s="1"/>
  <c r="P34" i="98"/>
  <c r="N34" i="98"/>
  <c r="R34" i="98" s="1"/>
  <c r="AK33" i="98"/>
  <c r="AI33" i="98"/>
  <c r="AM33" i="98" s="1"/>
  <c r="AD33" i="98"/>
  <c r="AB33" i="98"/>
  <c r="AE33" i="98" s="1"/>
  <c r="AA33" i="98"/>
  <c r="W33" i="98"/>
  <c r="U33" i="98"/>
  <c r="T33" i="98" s="1"/>
  <c r="P33" i="98"/>
  <c r="N33" i="98"/>
  <c r="O33" i="98" s="1"/>
  <c r="AK32" i="98"/>
  <c r="AI32" i="98"/>
  <c r="AJ32" i="98" s="1"/>
  <c r="AF32" i="98"/>
  <c r="AE32" i="98"/>
  <c r="AD32" i="98"/>
  <c r="AB32" i="98"/>
  <c r="AC32" i="98" s="1"/>
  <c r="W32" i="98"/>
  <c r="U32" i="98"/>
  <c r="T32" i="98" s="1"/>
  <c r="P32" i="98"/>
  <c r="N32" i="98"/>
  <c r="R32" i="98" s="1"/>
  <c r="AK31" i="98"/>
  <c r="AI31" i="98"/>
  <c r="AD31" i="98"/>
  <c r="AB31" i="98"/>
  <c r="AG31" i="98" s="1"/>
  <c r="W31" i="98"/>
  <c r="U31" i="98"/>
  <c r="Y31" i="98" s="1"/>
  <c r="P31" i="98"/>
  <c r="N31" i="98"/>
  <c r="Q31" i="98" s="1"/>
  <c r="M31" i="98"/>
  <c r="AK30" i="98"/>
  <c r="AI30" i="98"/>
  <c r="AL30" i="98" s="1"/>
  <c r="AD30" i="98"/>
  <c r="AB30" i="98"/>
  <c r="W30" i="98"/>
  <c r="U30" i="98"/>
  <c r="V30" i="98" s="1"/>
  <c r="P30" i="98"/>
  <c r="N30" i="98"/>
  <c r="O30" i="98" s="1"/>
  <c r="R63" i="98"/>
  <c r="L18" i="98"/>
  <c r="L17" i="98"/>
  <c r="L15" i="98"/>
  <c r="L14" i="98"/>
  <c r="L13" i="98"/>
  <c r="R65" i="97"/>
  <c r="R45" i="97"/>
  <c r="R40" i="97"/>
  <c r="R35" i="97"/>
  <c r="R84" i="97"/>
  <c r="R79" i="97"/>
  <c r="AK78" i="97"/>
  <c r="AI78" i="97"/>
  <c r="AM78" i="97" s="1"/>
  <c r="AD78" i="97"/>
  <c r="AB78" i="97"/>
  <c r="AE78" i="97" s="1"/>
  <c r="W78" i="97"/>
  <c r="U78" i="97"/>
  <c r="X78" i="97" s="1"/>
  <c r="P78" i="97"/>
  <c r="N78" i="97"/>
  <c r="O78" i="97" s="1"/>
  <c r="AK77" i="97"/>
  <c r="AI77" i="97"/>
  <c r="AJ77" i="97" s="1"/>
  <c r="AD77" i="97"/>
  <c r="AB77" i="97"/>
  <c r="AF77" i="97" s="1"/>
  <c r="W77" i="97"/>
  <c r="U77" i="97"/>
  <c r="T77" i="97" s="1"/>
  <c r="P77" i="97"/>
  <c r="N77" i="97"/>
  <c r="M77" i="97" s="1"/>
  <c r="AK76" i="97"/>
  <c r="AI76" i="97"/>
  <c r="AH76" i="97" s="1"/>
  <c r="AD76" i="97"/>
  <c r="AB76" i="97"/>
  <c r="AG76" i="97" s="1"/>
  <c r="W76" i="97"/>
  <c r="U76" i="97"/>
  <c r="T76" i="97" s="1"/>
  <c r="P76" i="97"/>
  <c r="N76" i="97"/>
  <c r="R76" i="97" s="1"/>
  <c r="AK75" i="97"/>
  <c r="AI75" i="97"/>
  <c r="AM75" i="97" s="1"/>
  <c r="AD75" i="97"/>
  <c r="AB75" i="97"/>
  <c r="AE75" i="97" s="1"/>
  <c r="W75" i="97"/>
  <c r="U75" i="97"/>
  <c r="Z75" i="97" s="1"/>
  <c r="P75" i="97"/>
  <c r="N75" i="97"/>
  <c r="M75" i="97" s="1"/>
  <c r="AK74" i="97"/>
  <c r="AI74" i="97"/>
  <c r="AH74" i="97" s="1"/>
  <c r="AD74" i="97"/>
  <c r="AB74" i="97"/>
  <c r="AA74" i="97" s="1"/>
  <c r="W74" i="97"/>
  <c r="U74" i="97"/>
  <c r="T74" i="97" s="1"/>
  <c r="P74" i="97"/>
  <c r="N74" i="97"/>
  <c r="S74" i="97" s="1"/>
  <c r="AK73" i="97"/>
  <c r="AI73" i="97"/>
  <c r="AN73" i="97" s="1"/>
  <c r="AD73" i="97"/>
  <c r="AB73" i="97"/>
  <c r="AG73" i="97" s="1"/>
  <c r="W73" i="97"/>
  <c r="U73" i="97"/>
  <c r="Y73" i="97" s="1"/>
  <c r="P73" i="97"/>
  <c r="N73" i="97"/>
  <c r="Q73" i="97" s="1"/>
  <c r="AK72" i="97"/>
  <c r="AI72" i="97"/>
  <c r="AL72" i="97" s="1"/>
  <c r="AD72" i="97"/>
  <c r="AB72" i="97"/>
  <c r="AG72" i="97" s="1"/>
  <c r="W72" i="97"/>
  <c r="U72" i="97"/>
  <c r="T72" i="97" s="1"/>
  <c r="P72" i="97"/>
  <c r="N72" i="97"/>
  <c r="M72" i="97" s="1"/>
  <c r="AK71" i="97"/>
  <c r="AI71" i="97"/>
  <c r="AH71" i="97" s="1"/>
  <c r="AD71" i="97"/>
  <c r="AB71" i="97"/>
  <c r="AA71" i="97" s="1"/>
  <c r="W71" i="97"/>
  <c r="U71" i="97"/>
  <c r="Z71" i="97" s="1"/>
  <c r="P71" i="97"/>
  <c r="N71" i="97"/>
  <c r="Q71" i="97" s="1"/>
  <c r="AK70" i="97"/>
  <c r="AI70" i="97"/>
  <c r="AH70" i="97" s="1"/>
  <c r="AD70" i="97"/>
  <c r="AB70" i="97"/>
  <c r="AE70" i="97" s="1"/>
  <c r="W70" i="97"/>
  <c r="U70" i="97"/>
  <c r="X70" i="97" s="1"/>
  <c r="P70" i="97"/>
  <c r="N70" i="97"/>
  <c r="O70" i="97" s="1"/>
  <c r="R69" i="97"/>
  <c r="AK98" i="97"/>
  <c r="AI98" i="97"/>
  <c r="AN98" i="97" s="1"/>
  <c r="AD98" i="97"/>
  <c r="AB98" i="97"/>
  <c r="AF98" i="97" s="1"/>
  <c r="W98" i="97"/>
  <c r="U98" i="97"/>
  <c r="X98" i="97" s="1"/>
  <c r="P98" i="97"/>
  <c r="N98" i="97"/>
  <c r="M98" i="97" s="1"/>
  <c r="AK97" i="97"/>
  <c r="AI97" i="97"/>
  <c r="AH97" i="97" s="1"/>
  <c r="AD97" i="97"/>
  <c r="AB97" i="97"/>
  <c r="AC97" i="97" s="1"/>
  <c r="W97" i="97"/>
  <c r="U97" i="97"/>
  <c r="Z97" i="97" s="1"/>
  <c r="P97" i="97"/>
  <c r="N97" i="97"/>
  <c r="M97" i="97" s="1"/>
  <c r="AK96" i="97"/>
  <c r="AI96" i="97"/>
  <c r="AH96" i="97" s="1"/>
  <c r="AD96" i="97"/>
  <c r="AB96" i="97"/>
  <c r="AG96" i="97" s="1"/>
  <c r="W96" i="97"/>
  <c r="U96" i="97"/>
  <c r="Z96" i="97" s="1"/>
  <c r="P96" i="97"/>
  <c r="N96" i="97"/>
  <c r="R96" i="97" s="1"/>
  <c r="AK95" i="97"/>
  <c r="AI95" i="97"/>
  <c r="AM95" i="97" s="1"/>
  <c r="AD95" i="97"/>
  <c r="AB95" i="97"/>
  <c r="AE95" i="97" s="1"/>
  <c r="W95" i="97"/>
  <c r="U95" i="97"/>
  <c r="T95" i="97" s="1"/>
  <c r="P95" i="97"/>
  <c r="N95" i="97"/>
  <c r="O95" i="97" s="1"/>
  <c r="AK94" i="97"/>
  <c r="AI94" i="97"/>
  <c r="AJ94" i="97" s="1"/>
  <c r="AD94" i="97"/>
  <c r="AB94" i="97"/>
  <c r="AG94" i="97" s="1"/>
  <c r="W94" i="97"/>
  <c r="U94" i="97"/>
  <c r="T94" i="97" s="1"/>
  <c r="P94" i="97"/>
  <c r="N94" i="97"/>
  <c r="S94" i="97" s="1"/>
  <c r="AK93" i="97"/>
  <c r="AI93" i="97"/>
  <c r="AN93" i="97" s="1"/>
  <c r="AD93" i="97"/>
  <c r="AB93" i="97"/>
  <c r="AG93" i="97" s="1"/>
  <c r="W93" i="97"/>
  <c r="U93" i="97"/>
  <c r="Y93" i="97" s="1"/>
  <c r="P93" i="97"/>
  <c r="N93" i="97"/>
  <c r="Q93" i="97" s="1"/>
  <c r="AK92" i="97"/>
  <c r="AI92" i="97"/>
  <c r="AL92" i="97" s="1"/>
  <c r="AD92" i="97"/>
  <c r="AB92" i="97"/>
  <c r="AG92" i="97" s="1"/>
  <c r="W92" i="97"/>
  <c r="U92" i="97"/>
  <c r="V92" i="97" s="1"/>
  <c r="P92" i="97"/>
  <c r="N92" i="97"/>
  <c r="O92" i="97" s="1"/>
  <c r="AK91" i="97"/>
  <c r="AI91" i="97"/>
  <c r="AJ91" i="97" s="1"/>
  <c r="AD91" i="97"/>
  <c r="AB91" i="97"/>
  <c r="AA91" i="97" s="1"/>
  <c r="W91" i="97"/>
  <c r="U91" i="97"/>
  <c r="Z91" i="97" s="1"/>
  <c r="P91" i="97"/>
  <c r="N91" i="97"/>
  <c r="S91" i="97" s="1"/>
  <c r="AK90" i="97"/>
  <c r="AI90" i="97"/>
  <c r="AN90" i="97" s="1"/>
  <c r="AD90" i="97"/>
  <c r="AB90" i="97"/>
  <c r="AF90" i="97" s="1"/>
  <c r="W90" i="97"/>
  <c r="U90" i="97"/>
  <c r="X90" i="97" s="1"/>
  <c r="P90" i="97"/>
  <c r="N90" i="97"/>
  <c r="S90" i="97" s="1"/>
  <c r="R89" i="97"/>
  <c r="AK55" i="97"/>
  <c r="AI55" i="97"/>
  <c r="AN55" i="97" s="1"/>
  <c r="AD55" i="97"/>
  <c r="AB55" i="97"/>
  <c r="AF55" i="97" s="1"/>
  <c r="W55" i="97"/>
  <c r="U55" i="97"/>
  <c r="X55" i="97" s="1"/>
  <c r="P55" i="97"/>
  <c r="N55" i="97"/>
  <c r="O55" i="97" s="1"/>
  <c r="AK54" i="97"/>
  <c r="AI54" i="97"/>
  <c r="AJ54" i="97" s="1"/>
  <c r="AD54" i="97"/>
  <c r="AB54" i="97"/>
  <c r="AC54" i="97" s="1"/>
  <c r="W54" i="97"/>
  <c r="U54" i="97"/>
  <c r="V54" i="97" s="1"/>
  <c r="P54" i="97"/>
  <c r="N54" i="97"/>
  <c r="M54" i="97" s="1"/>
  <c r="AK59" i="97"/>
  <c r="AI59" i="97"/>
  <c r="AN59" i="97" s="1"/>
  <c r="AD59" i="97"/>
  <c r="AB59" i="97"/>
  <c r="AG59" i="97" s="1"/>
  <c r="W59" i="97"/>
  <c r="U59" i="97"/>
  <c r="Y59" i="97" s="1"/>
  <c r="P59" i="97"/>
  <c r="N59" i="97"/>
  <c r="Q59" i="97" s="1"/>
  <c r="AK58" i="97"/>
  <c r="AI58" i="97"/>
  <c r="AH58" i="97" s="1"/>
  <c r="AD58" i="97"/>
  <c r="AB58" i="97"/>
  <c r="AA58" i="97" s="1"/>
  <c r="W58" i="97"/>
  <c r="U58" i="97"/>
  <c r="Z58" i="97" s="1"/>
  <c r="P58" i="97"/>
  <c r="N58" i="97"/>
  <c r="S58" i="97" s="1"/>
  <c r="AK57" i="97"/>
  <c r="AI57" i="97"/>
  <c r="AN57" i="97" s="1"/>
  <c r="AD57" i="97"/>
  <c r="AB57" i="97"/>
  <c r="AF57" i="97" s="1"/>
  <c r="W57" i="97"/>
  <c r="U57" i="97"/>
  <c r="X57" i="97" s="1"/>
  <c r="P57" i="97"/>
  <c r="N57" i="97"/>
  <c r="O57" i="97" s="1"/>
  <c r="AK56" i="97"/>
  <c r="AI56" i="97"/>
  <c r="AJ56" i="97" s="1"/>
  <c r="AD56" i="97"/>
  <c r="AB56" i="97"/>
  <c r="AC56" i="97" s="1"/>
  <c r="W56" i="97"/>
  <c r="U56" i="97"/>
  <c r="T56" i="97" s="1"/>
  <c r="P56" i="97"/>
  <c r="N56" i="97"/>
  <c r="M56" i="97" s="1"/>
  <c r="AK53" i="97"/>
  <c r="AI53" i="97"/>
  <c r="AH53" i="97" s="1"/>
  <c r="AD53" i="97"/>
  <c r="AB53" i="97"/>
  <c r="AG53" i="97" s="1"/>
  <c r="W53" i="97"/>
  <c r="U53" i="97"/>
  <c r="Z53" i="97" s="1"/>
  <c r="P53" i="97"/>
  <c r="N53" i="97"/>
  <c r="R53" i="97" s="1"/>
  <c r="AK52" i="97"/>
  <c r="AI52" i="97"/>
  <c r="AM52" i="97" s="1"/>
  <c r="AD52" i="97"/>
  <c r="AB52" i="97"/>
  <c r="AE52" i="97" s="1"/>
  <c r="W52" i="97"/>
  <c r="U52" i="97"/>
  <c r="V52" i="97" s="1"/>
  <c r="P52" i="97"/>
  <c r="N52" i="97"/>
  <c r="O52" i="97" s="1"/>
  <c r="AK51" i="97"/>
  <c r="AI51" i="97"/>
  <c r="AJ51" i="97" s="1"/>
  <c r="AD51" i="97"/>
  <c r="AB51" i="97"/>
  <c r="AG51" i="97" s="1"/>
  <c r="W51" i="97"/>
  <c r="U51" i="97"/>
  <c r="T51" i="97" s="1"/>
  <c r="P51" i="97"/>
  <c r="N51" i="97"/>
  <c r="S51" i="97" s="1"/>
  <c r="R50" i="9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AK87" i="7"/>
  <c r="AI87" i="7"/>
  <c r="AD87" i="7"/>
  <c r="AB87" i="7"/>
  <c r="AA87" i="7"/>
  <c r="W87" i="7"/>
  <c r="U87" i="7"/>
  <c r="P87" i="7"/>
  <c r="N87" i="7"/>
  <c r="M87" i="7"/>
  <c r="L87" i="7"/>
  <c r="AK86" i="7"/>
  <c r="AI86" i="7"/>
  <c r="AD86" i="7"/>
  <c r="AB86" i="7"/>
  <c r="W86" i="7"/>
  <c r="U86" i="7"/>
  <c r="T86" i="7"/>
  <c r="P86" i="7"/>
  <c r="N86" i="7"/>
  <c r="L86" i="7"/>
  <c r="AK85" i="7"/>
  <c r="AI85" i="7"/>
  <c r="AD85" i="7"/>
  <c r="AB85" i="7"/>
  <c r="AG85" i="7" s="1"/>
  <c r="W85" i="7"/>
  <c r="U85" i="7"/>
  <c r="P85" i="7"/>
  <c r="N85" i="7"/>
  <c r="L85" i="7"/>
  <c r="AK84" i="7"/>
  <c r="AI84" i="7"/>
  <c r="AD84" i="7"/>
  <c r="AB84" i="7"/>
  <c r="W84" i="7"/>
  <c r="U84" i="7"/>
  <c r="P84" i="7"/>
  <c r="N84" i="7"/>
  <c r="L84" i="7"/>
  <c r="AK83" i="7"/>
  <c r="AI83" i="7"/>
  <c r="AD83" i="7"/>
  <c r="AB83" i="7"/>
  <c r="W83" i="7"/>
  <c r="U83" i="7"/>
  <c r="P83" i="7"/>
  <c r="N83" i="7"/>
  <c r="L83" i="7"/>
  <c r="AK82" i="7"/>
  <c r="AI82" i="7"/>
  <c r="AN82" i="7" s="1"/>
  <c r="AD82" i="7"/>
  <c r="AB82" i="7"/>
  <c r="W82" i="7"/>
  <c r="U82" i="7"/>
  <c r="P82" i="7"/>
  <c r="N82" i="7"/>
  <c r="L82" i="7"/>
  <c r="AK81" i="7"/>
  <c r="AI81" i="7"/>
  <c r="AD81" i="7"/>
  <c r="AB81" i="7"/>
  <c r="W81" i="7"/>
  <c r="U81" i="7"/>
  <c r="P81" i="7"/>
  <c r="N81" i="7"/>
  <c r="M81" i="7"/>
  <c r="L81" i="7"/>
  <c r="AK80" i="7"/>
  <c r="AI80" i="7"/>
  <c r="AH80" i="7"/>
  <c r="AD80" i="7"/>
  <c r="AB80" i="7"/>
  <c r="W80" i="7"/>
  <c r="U80" i="7"/>
  <c r="Z80" i="7" s="1"/>
  <c r="P80" i="7"/>
  <c r="N80" i="7"/>
  <c r="M80" i="7"/>
  <c r="L80" i="7"/>
  <c r="AK79" i="7"/>
  <c r="AI79" i="7"/>
  <c r="AN79" i="7" s="1"/>
  <c r="AH79" i="7"/>
  <c r="AD79" i="7"/>
  <c r="AB79" i="7"/>
  <c r="AA79" i="7"/>
  <c r="W79" i="7"/>
  <c r="U79" i="7"/>
  <c r="P79" i="7"/>
  <c r="N79" i="7"/>
  <c r="L79" i="7"/>
  <c r="R60" i="97"/>
  <c r="AK80" i="97"/>
  <c r="AI80" i="97"/>
  <c r="AN80" i="97" s="1"/>
  <c r="AD80" i="97"/>
  <c r="AB80" i="97"/>
  <c r="AF80" i="97" s="1"/>
  <c r="W80" i="97"/>
  <c r="U80" i="97"/>
  <c r="X80" i="97" s="1"/>
  <c r="P80" i="97"/>
  <c r="N80" i="97"/>
  <c r="O80" i="97" s="1"/>
  <c r="R111" i="97"/>
  <c r="AK110" i="97"/>
  <c r="AI110" i="97"/>
  <c r="AH110" i="97" s="1"/>
  <c r="AD110" i="97"/>
  <c r="AB110" i="97"/>
  <c r="W110" i="97"/>
  <c r="U110" i="97"/>
  <c r="T110" i="97" s="1"/>
  <c r="P110" i="97"/>
  <c r="N110" i="97"/>
  <c r="Q110" i="97" s="1"/>
  <c r="AK109" i="97"/>
  <c r="AI109" i="97"/>
  <c r="AL109" i="97" s="1"/>
  <c r="AD109" i="97"/>
  <c r="AB109" i="97"/>
  <c r="AC109" i="97" s="1"/>
  <c r="W109" i="97"/>
  <c r="U109" i="97"/>
  <c r="V109" i="97" s="1"/>
  <c r="P109" i="97"/>
  <c r="N109" i="97"/>
  <c r="M109" i="97" s="1"/>
  <c r="AK108" i="97"/>
  <c r="AI108" i="97"/>
  <c r="AH108" i="97" s="1"/>
  <c r="AD108" i="97"/>
  <c r="AB108" i="97"/>
  <c r="AE108" i="97" s="1"/>
  <c r="W108" i="97"/>
  <c r="U108" i="97"/>
  <c r="T108" i="97" s="1"/>
  <c r="P108" i="97"/>
  <c r="N108" i="97"/>
  <c r="O108" i="97" s="1"/>
  <c r="AK107" i="97"/>
  <c r="AI107" i="97"/>
  <c r="AH107" i="97" s="1"/>
  <c r="AD107" i="97"/>
  <c r="AB107" i="97"/>
  <c r="AG107" i="97" s="1"/>
  <c r="W107" i="97"/>
  <c r="U107" i="97"/>
  <c r="X107" i="97" s="1"/>
  <c r="P107" i="97"/>
  <c r="N107" i="97"/>
  <c r="O107" i="97" s="1"/>
  <c r="AK106" i="97"/>
  <c r="AI106" i="97"/>
  <c r="AJ106" i="97" s="1"/>
  <c r="AD106" i="97"/>
  <c r="AB106" i="97"/>
  <c r="AC106" i="97" s="1"/>
  <c r="W106" i="97"/>
  <c r="U106" i="97"/>
  <c r="T106" i="97" s="1"/>
  <c r="P106" i="97"/>
  <c r="N106" i="97"/>
  <c r="O106" i="97" s="1"/>
  <c r="AK105" i="97"/>
  <c r="AI105" i="97"/>
  <c r="AD105" i="97"/>
  <c r="AB105" i="97"/>
  <c r="AA105" i="97" s="1"/>
  <c r="W105" i="97"/>
  <c r="U105" i="97"/>
  <c r="T105" i="97" s="1"/>
  <c r="P105" i="97"/>
  <c r="N105" i="97"/>
  <c r="M105" i="97" s="1"/>
  <c r="AK104" i="97"/>
  <c r="AI104" i="97"/>
  <c r="AD104" i="97"/>
  <c r="AB104" i="97"/>
  <c r="AE104" i="97" s="1"/>
  <c r="W104" i="97"/>
  <c r="U104" i="97"/>
  <c r="V104" i="97" s="1"/>
  <c r="P104" i="97"/>
  <c r="N104" i="97"/>
  <c r="O104" i="97" s="1"/>
  <c r="AK103" i="97"/>
  <c r="AI103" i="97"/>
  <c r="AJ103" i="97" s="1"/>
  <c r="AD103" i="97"/>
  <c r="AB103" i="97"/>
  <c r="AE103" i="97" s="1"/>
  <c r="W103" i="97"/>
  <c r="U103" i="97"/>
  <c r="V103" i="97" s="1"/>
  <c r="P103" i="97"/>
  <c r="N103" i="97"/>
  <c r="M103" i="97" s="1"/>
  <c r="R102" i="97"/>
  <c r="AK88" i="97"/>
  <c r="AI88" i="97"/>
  <c r="AJ88" i="97" s="1"/>
  <c r="AD88" i="97"/>
  <c r="AB88" i="97"/>
  <c r="W88" i="97"/>
  <c r="U88" i="97"/>
  <c r="T88" i="97" s="1"/>
  <c r="P88" i="97"/>
  <c r="N88" i="97"/>
  <c r="S88" i="97" s="1"/>
  <c r="AK87" i="97"/>
  <c r="AI87" i="97"/>
  <c r="AN87" i="97" s="1"/>
  <c r="AD87" i="97"/>
  <c r="AB87" i="97"/>
  <c r="AC87" i="97" s="1"/>
  <c r="W87" i="97"/>
  <c r="U87" i="97"/>
  <c r="V87" i="97" s="1"/>
  <c r="P87" i="97"/>
  <c r="N87" i="97"/>
  <c r="S87" i="97" s="1"/>
  <c r="AK86" i="97"/>
  <c r="AI86" i="97"/>
  <c r="AN86" i="97" s="1"/>
  <c r="AD86" i="97"/>
  <c r="AB86" i="97"/>
  <c r="W86" i="97"/>
  <c r="U86" i="97"/>
  <c r="T86" i="97" s="1"/>
  <c r="P86" i="97"/>
  <c r="N86" i="97"/>
  <c r="M86" i="97" s="1"/>
  <c r="AK85" i="97"/>
  <c r="AI85" i="97"/>
  <c r="AJ85" i="97" s="1"/>
  <c r="AD85" i="97"/>
  <c r="AB85" i="97"/>
  <c r="W85" i="97"/>
  <c r="U85" i="97"/>
  <c r="Z85" i="97" s="1"/>
  <c r="P85" i="97"/>
  <c r="N85" i="97"/>
  <c r="O85" i="97" s="1"/>
  <c r="AK83" i="97"/>
  <c r="AI83" i="97"/>
  <c r="AJ83" i="97" s="1"/>
  <c r="AD83" i="97"/>
  <c r="AB83" i="97"/>
  <c r="AF83" i="97" s="1"/>
  <c r="W83" i="97"/>
  <c r="U83" i="97"/>
  <c r="T83" i="97" s="1"/>
  <c r="P83" i="97"/>
  <c r="N83" i="97"/>
  <c r="O83" i="97" s="1"/>
  <c r="AK82" i="97"/>
  <c r="AI82" i="97"/>
  <c r="AL82" i="97" s="1"/>
  <c r="AD82" i="97"/>
  <c r="AB82" i="97"/>
  <c r="AC82" i="97" s="1"/>
  <c r="W82" i="97"/>
  <c r="U82" i="97"/>
  <c r="P82" i="97"/>
  <c r="N82" i="97"/>
  <c r="M82" i="97" s="1"/>
  <c r="AK81" i="97"/>
  <c r="AI81" i="97"/>
  <c r="AH81" i="97" s="1"/>
  <c r="AD81" i="97"/>
  <c r="AB81" i="97"/>
  <c r="AG81" i="97" s="1"/>
  <c r="W81" i="97"/>
  <c r="U81" i="97"/>
  <c r="V81" i="97" s="1"/>
  <c r="P81" i="97"/>
  <c r="N81" i="97"/>
  <c r="S81" i="97" s="1"/>
  <c r="AK68" i="97"/>
  <c r="AI68" i="97"/>
  <c r="AH68" i="97" s="1"/>
  <c r="AD68" i="97"/>
  <c r="AB68" i="97"/>
  <c r="W68" i="97"/>
  <c r="U68" i="97"/>
  <c r="V68" i="97" s="1"/>
  <c r="P68" i="97"/>
  <c r="N68" i="97"/>
  <c r="M68" i="97" s="1"/>
  <c r="AK67" i="97"/>
  <c r="AI67" i="97"/>
  <c r="AH67" i="97" s="1"/>
  <c r="AD67" i="97"/>
  <c r="AB67" i="97"/>
  <c r="AC67" i="97" s="1"/>
  <c r="W67" i="97"/>
  <c r="U67" i="97"/>
  <c r="Y67" i="97" s="1"/>
  <c r="P67" i="97"/>
  <c r="N67" i="97"/>
  <c r="M67" i="97" s="1"/>
  <c r="AK66" i="97"/>
  <c r="AI66" i="97"/>
  <c r="AH66" i="97" s="1"/>
  <c r="AD66" i="97"/>
  <c r="AB66" i="97"/>
  <c r="AA66" i="97" s="1"/>
  <c r="W66" i="97"/>
  <c r="U66" i="97"/>
  <c r="X66" i="97" s="1"/>
  <c r="P66" i="97"/>
  <c r="N66" i="97"/>
  <c r="R66" i="97" s="1"/>
  <c r="AK64" i="97"/>
  <c r="AI64" i="97"/>
  <c r="AN64" i="97" s="1"/>
  <c r="AD64" i="97"/>
  <c r="AB64" i="97"/>
  <c r="AC64" i="97" s="1"/>
  <c r="W64" i="97"/>
  <c r="U64" i="97"/>
  <c r="P64" i="97"/>
  <c r="N64" i="97"/>
  <c r="S64" i="97" s="1"/>
  <c r="AK63" i="97"/>
  <c r="AI63" i="97"/>
  <c r="AM63" i="97" s="1"/>
  <c r="AD63" i="97"/>
  <c r="AB63" i="97"/>
  <c r="AA63" i="97" s="1"/>
  <c r="W63" i="97"/>
  <c r="U63" i="97"/>
  <c r="T63" i="97" s="1"/>
  <c r="P63" i="97"/>
  <c r="N63" i="97"/>
  <c r="M63" i="97" s="1"/>
  <c r="AK62" i="97"/>
  <c r="AI62" i="97"/>
  <c r="AN62" i="97" s="1"/>
  <c r="AD62" i="97"/>
  <c r="AB62" i="97"/>
  <c r="AE62" i="97" s="1"/>
  <c r="W62" i="97"/>
  <c r="U62" i="97"/>
  <c r="V62" i="97" s="1"/>
  <c r="P62" i="97"/>
  <c r="N62" i="97"/>
  <c r="S62" i="97" s="1"/>
  <c r="AK61" i="97"/>
  <c r="AI61" i="97"/>
  <c r="AN61" i="97" s="1"/>
  <c r="AD61" i="97"/>
  <c r="AB61" i="97"/>
  <c r="AG61" i="97" s="1"/>
  <c r="W61" i="97"/>
  <c r="U61" i="97"/>
  <c r="Y61" i="97" s="1"/>
  <c r="P61" i="97"/>
  <c r="N61" i="97"/>
  <c r="O61" i="97" s="1"/>
  <c r="AK49" i="97"/>
  <c r="AI49" i="97"/>
  <c r="AH49" i="97" s="1"/>
  <c r="AD49" i="97"/>
  <c r="AB49" i="97"/>
  <c r="AA49" i="97" s="1"/>
  <c r="W49" i="97"/>
  <c r="U49" i="97"/>
  <c r="X49" i="97" s="1"/>
  <c r="P49" i="97"/>
  <c r="N49" i="97"/>
  <c r="O49" i="97" s="1"/>
  <c r="AK48" i="97"/>
  <c r="AI48" i="97"/>
  <c r="AJ48" i="97" s="1"/>
  <c r="AD48" i="97"/>
  <c r="AB48" i="97"/>
  <c r="AC48" i="97" s="1"/>
  <c r="W48" i="97"/>
  <c r="U48" i="97"/>
  <c r="V48" i="97" s="1"/>
  <c r="P48" i="97"/>
  <c r="N48" i="97"/>
  <c r="M48" i="97" s="1"/>
  <c r="AK47" i="97"/>
  <c r="AI47" i="97"/>
  <c r="AH47" i="97" s="1"/>
  <c r="AD47" i="97"/>
  <c r="AB47" i="97"/>
  <c r="AG47" i="97" s="1"/>
  <c r="W47" i="97"/>
  <c r="U47" i="97"/>
  <c r="Z47" i="97" s="1"/>
  <c r="P47" i="97"/>
  <c r="N47" i="97"/>
  <c r="R47" i="97" s="1"/>
  <c r="AK46" i="97"/>
  <c r="AI46" i="97"/>
  <c r="AM46" i="97" s="1"/>
  <c r="AD46" i="97"/>
  <c r="AB46" i="97"/>
  <c r="AE46" i="97" s="1"/>
  <c r="W46" i="97"/>
  <c r="U46" i="97"/>
  <c r="Z46" i="97" s="1"/>
  <c r="P46" i="97"/>
  <c r="N46" i="97"/>
  <c r="R46" i="97" s="1"/>
  <c r="AK44" i="97"/>
  <c r="AI44" i="97"/>
  <c r="AM44" i="97" s="1"/>
  <c r="AD44" i="97"/>
  <c r="AB44" i="97"/>
  <c r="AE44" i="97" s="1"/>
  <c r="W44" i="97"/>
  <c r="U44" i="97"/>
  <c r="T44" i="97" s="1"/>
  <c r="P44" i="97"/>
  <c r="N44" i="97"/>
  <c r="O44" i="97" s="1"/>
  <c r="AK43" i="97"/>
  <c r="AI43" i="97"/>
  <c r="AJ43" i="97" s="1"/>
  <c r="AD43" i="97"/>
  <c r="AB43" i="97"/>
  <c r="AC43" i="97" s="1"/>
  <c r="W43" i="97"/>
  <c r="U43" i="97"/>
  <c r="T43" i="97" s="1"/>
  <c r="P43" i="97"/>
  <c r="N43" i="97"/>
  <c r="S43" i="97" s="1"/>
  <c r="AK42" i="97"/>
  <c r="AI42" i="97"/>
  <c r="AN42" i="97" s="1"/>
  <c r="AD42" i="97"/>
  <c r="AB42" i="97"/>
  <c r="AG42" i="97" s="1"/>
  <c r="W42" i="97"/>
  <c r="U42" i="97"/>
  <c r="Y42" i="97" s="1"/>
  <c r="P42" i="97"/>
  <c r="N42" i="97"/>
  <c r="Q42" i="97" s="1"/>
  <c r="AK41" i="97"/>
  <c r="AI41" i="97"/>
  <c r="AL41" i="97" s="1"/>
  <c r="AD41" i="97"/>
  <c r="AB41" i="97"/>
  <c r="AC41" i="97" s="1"/>
  <c r="W41" i="97"/>
  <c r="U41" i="97"/>
  <c r="V41" i="97" s="1"/>
  <c r="P41" i="97"/>
  <c r="N41" i="97"/>
  <c r="M41" i="97" s="1"/>
  <c r="AK39" i="97"/>
  <c r="AI39" i="97"/>
  <c r="AH39" i="97" s="1"/>
  <c r="AD39" i="97"/>
  <c r="AB39" i="97"/>
  <c r="AA39" i="97" s="1"/>
  <c r="W39" i="97"/>
  <c r="U39" i="97"/>
  <c r="Z39" i="97" s="1"/>
  <c r="P39" i="97"/>
  <c r="N39" i="97"/>
  <c r="S39" i="97" s="1"/>
  <c r="AK38" i="97"/>
  <c r="AI38" i="97"/>
  <c r="AN38" i="97" s="1"/>
  <c r="AD38" i="97"/>
  <c r="AB38" i="97"/>
  <c r="AF38" i="97" s="1"/>
  <c r="W38" i="97"/>
  <c r="U38" i="97"/>
  <c r="X38" i="97" s="1"/>
  <c r="P38" i="97"/>
  <c r="N38" i="97"/>
  <c r="R38" i="97" s="1"/>
  <c r="AK37" i="97"/>
  <c r="AI37" i="97"/>
  <c r="AL37" i="97" s="1"/>
  <c r="AD37" i="97"/>
  <c r="AB37" i="97"/>
  <c r="AC37" i="97" s="1"/>
  <c r="W37" i="97"/>
  <c r="U37" i="97"/>
  <c r="T37" i="97" s="1"/>
  <c r="P37" i="97"/>
  <c r="N37" i="97"/>
  <c r="M37" i="97" s="1"/>
  <c r="AK36" i="97"/>
  <c r="AI36" i="97"/>
  <c r="AH36" i="97" s="1"/>
  <c r="AD36" i="97"/>
  <c r="AB36" i="97"/>
  <c r="AG36" i="97" s="1"/>
  <c r="W36" i="97"/>
  <c r="U36" i="97"/>
  <c r="Z36" i="97" s="1"/>
  <c r="P36" i="97"/>
  <c r="N36" i="97"/>
  <c r="R36" i="97" s="1"/>
  <c r="AK34" i="97"/>
  <c r="AI34" i="97"/>
  <c r="AM34" i="97" s="1"/>
  <c r="AD34" i="97"/>
  <c r="AB34" i="97"/>
  <c r="AE34" i="97" s="1"/>
  <c r="W34" i="97"/>
  <c r="U34" i="97"/>
  <c r="T34" i="97" s="1"/>
  <c r="P34" i="97"/>
  <c r="N34" i="97"/>
  <c r="O34" i="97" s="1"/>
  <c r="AK33" i="97"/>
  <c r="AI33" i="97"/>
  <c r="AJ33" i="97" s="1"/>
  <c r="AD33" i="97"/>
  <c r="AB33" i="97"/>
  <c r="AE33" i="97" s="1"/>
  <c r="W33" i="97"/>
  <c r="U33" i="97"/>
  <c r="T33" i="97" s="1"/>
  <c r="P33" i="97"/>
  <c r="N33" i="97"/>
  <c r="S33" i="97" s="1"/>
  <c r="AK32" i="97"/>
  <c r="AI32" i="97"/>
  <c r="AN32" i="97" s="1"/>
  <c r="AD32" i="97"/>
  <c r="AB32" i="97"/>
  <c r="AG32" i="97" s="1"/>
  <c r="W32" i="97"/>
  <c r="U32" i="97"/>
  <c r="Y32" i="97" s="1"/>
  <c r="P32" i="97"/>
  <c r="N32" i="97"/>
  <c r="Q32" i="97" s="1"/>
  <c r="AK31" i="97"/>
  <c r="AI31" i="97"/>
  <c r="AL31" i="97" s="1"/>
  <c r="AD31" i="97"/>
  <c r="AB31" i="97"/>
  <c r="AE31" i="97" s="1"/>
  <c r="W31" i="97"/>
  <c r="U31" i="97"/>
  <c r="V31" i="97" s="1"/>
  <c r="P31" i="97"/>
  <c r="N31" i="97"/>
  <c r="M31" i="97" s="1"/>
  <c r="R30" i="97"/>
  <c r="L18" i="97"/>
  <c r="L17" i="97"/>
  <c r="L15" i="97"/>
  <c r="L14" i="97"/>
  <c r="L13" i="97"/>
  <c r="R115" i="7"/>
  <c r="R106" i="7"/>
  <c r="R30" i="7"/>
  <c r="R74" i="96"/>
  <c r="R73" i="96"/>
  <c r="R72" i="96"/>
  <c r="R71" i="96"/>
  <c r="R70" i="96"/>
  <c r="R69" i="96"/>
  <c r="R68" i="96"/>
  <c r="R67" i="96"/>
  <c r="R66" i="96"/>
  <c r="R65" i="96"/>
  <c r="R64" i="96"/>
  <c r="R63" i="96"/>
  <c r="R62" i="96"/>
  <c r="R61" i="96"/>
  <c r="R60" i="96"/>
  <c r="R59" i="96"/>
  <c r="R58" i="96"/>
  <c r="R57" i="96"/>
  <c r="R56" i="96"/>
  <c r="R55" i="96"/>
  <c r="R54" i="96"/>
  <c r="R53" i="96"/>
  <c r="R52" i="96"/>
  <c r="R51" i="96"/>
  <c r="R50" i="96"/>
  <c r="R49" i="96"/>
  <c r="R48" i="96"/>
  <c r="R47" i="96"/>
  <c r="R46" i="96"/>
  <c r="R44" i="96"/>
  <c r="R43" i="96"/>
  <c r="R42" i="96"/>
  <c r="R41" i="96"/>
  <c r="R40" i="96"/>
  <c r="R39" i="96"/>
  <c r="R38" i="96"/>
  <c r="R37" i="96"/>
  <c r="R36" i="96"/>
  <c r="R35" i="96"/>
  <c r="R34" i="96"/>
  <c r="R33" i="96"/>
  <c r="R32" i="96"/>
  <c r="R31" i="96"/>
  <c r="R30" i="96"/>
  <c r="R45" i="96"/>
  <c r="R47" i="95"/>
  <c r="R46" i="95"/>
  <c r="R45" i="95"/>
  <c r="R44" i="95"/>
  <c r="R43" i="95"/>
  <c r="R42" i="95"/>
  <c r="R41" i="95"/>
  <c r="R40" i="95"/>
  <c r="R39" i="95"/>
  <c r="R38" i="95"/>
  <c r="R37" i="95"/>
  <c r="R36" i="95"/>
  <c r="R35" i="95"/>
  <c r="R34" i="95"/>
  <c r="R33" i="95"/>
  <c r="R32" i="95"/>
  <c r="R31" i="95"/>
  <c r="R30" i="95"/>
  <c r="R56" i="95"/>
  <c r="R55" i="95"/>
  <c r="R54" i="95"/>
  <c r="R53" i="95"/>
  <c r="R52" i="95"/>
  <c r="R51" i="95"/>
  <c r="R50" i="95"/>
  <c r="R49" i="95"/>
  <c r="R48" i="95"/>
  <c r="AK73" i="96"/>
  <c r="AI73" i="96"/>
  <c r="AN73" i="96" s="1"/>
  <c r="AD73" i="96"/>
  <c r="AB73" i="96"/>
  <c r="AF73" i="96" s="1"/>
  <c r="W73" i="96"/>
  <c r="U73" i="96"/>
  <c r="Y73" i="96" s="1"/>
  <c r="P73" i="96"/>
  <c r="N73" i="96"/>
  <c r="Q73" i="96" s="1"/>
  <c r="AK72" i="96"/>
  <c r="AI72" i="96"/>
  <c r="AL72" i="96" s="1"/>
  <c r="AH72" i="96"/>
  <c r="AG72" i="96"/>
  <c r="AF72" i="96"/>
  <c r="AD72" i="96"/>
  <c r="AB72" i="96"/>
  <c r="AC72" i="96" s="1"/>
  <c r="AA72" i="96"/>
  <c r="Z72" i="96"/>
  <c r="Y72" i="96"/>
  <c r="X72" i="96"/>
  <c r="W72" i="96"/>
  <c r="U72" i="96"/>
  <c r="T72" i="96" s="1"/>
  <c r="P72" i="96"/>
  <c r="N72" i="96"/>
  <c r="M72" i="96" s="1"/>
  <c r="AK71" i="96"/>
  <c r="AI71" i="96"/>
  <c r="AH71" i="96" s="1"/>
  <c r="AD71" i="96"/>
  <c r="AB71" i="96"/>
  <c r="AA71" i="96" s="1"/>
  <c r="W71" i="96"/>
  <c r="U71" i="96"/>
  <c r="Z71" i="96" s="1"/>
  <c r="T71" i="96"/>
  <c r="P71" i="96"/>
  <c r="N71" i="96"/>
  <c r="S71" i="96" s="1"/>
  <c r="M71" i="96"/>
  <c r="AK70" i="96"/>
  <c r="AI70" i="96"/>
  <c r="AN70" i="96" s="1"/>
  <c r="AH70" i="96"/>
  <c r="AD70" i="96"/>
  <c r="AB70" i="96"/>
  <c r="AF70" i="96" s="1"/>
  <c r="Z70" i="96"/>
  <c r="Y70" i="96"/>
  <c r="W70" i="96"/>
  <c r="U70" i="96"/>
  <c r="X70" i="96" s="1"/>
  <c r="P70" i="96"/>
  <c r="N70" i="96"/>
  <c r="O70" i="96" s="1"/>
  <c r="AK69" i="96"/>
  <c r="AI69" i="96"/>
  <c r="AJ69" i="96" s="1"/>
  <c r="AH69" i="96"/>
  <c r="AG69" i="96"/>
  <c r="AD69" i="96"/>
  <c r="AB69" i="96"/>
  <c r="AF69" i="96" s="1"/>
  <c r="AA69" i="96"/>
  <c r="Z69" i="96"/>
  <c r="Y69" i="96"/>
  <c r="W69" i="96"/>
  <c r="U69" i="96"/>
  <c r="T69" i="96" s="1"/>
  <c r="P69" i="96"/>
  <c r="N69" i="96"/>
  <c r="M69" i="96" s="1"/>
  <c r="AK68" i="96"/>
  <c r="AI68" i="96"/>
  <c r="AH68" i="96" s="1"/>
  <c r="AD68" i="96"/>
  <c r="AB68" i="96"/>
  <c r="AG68" i="96" s="1"/>
  <c r="W68" i="96"/>
  <c r="U68" i="96"/>
  <c r="Z68" i="96" s="1"/>
  <c r="T68" i="96"/>
  <c r="S68" i="96"/>
  <c r="P68" i="96"/>
  <c r="N68" i="96"/>
  <c r="AK60" i="96"/>
  <c r="AI60" i="96"/>
  <c r="AN60" i="96" s="1"/>
  <c r="AD60" i="96"/>
  <c r="AB60" i="96"/>
  <c r="AG60" i="96" s="1"/>
  <c r="W60" i="96"/>
  <c r="U60" i="96"/>
  <c r="Y60" i="96" s="1"/>
  <c r="P60" i="96"/>
  <c r="N60" i="96"/>
  <c r="Q60" i="96" s="1"/>
  <c r="AK59" i="96"/>
  <c r="AI59" i="96"/>
  <c r="AL59" i="96" s="1"/>
  <c r="AD59" i="96"/>
  <c r="AB59" i="96"/>
  <c r="AC59" i="96" s="1"/>
  <c r="Z59" i="96"/>
  <c r="W59" i="96"/>
  <c r="U59" i="96"/>
  <c r="X59" i="96" s="1"/>
  <c r="P59" i="96"/>
  <c r="N59" i="96"/>
  <c r="M59" i="96" s="1"/>
  <c r="AL58" i="96"/>
  <c r="AK58" i="96"/>
  <c r="AI58" i="96"/>
  <c r="AH58" i="96" s="1"/>
  <c r="AD58" i="96"/>
  <c r="AB58" i="96"/>
  <c r="AF58" i="96" s="1"/>
  <c r="W58" i="96"/>
  <c r="U58" i="96"/>
  <c r="Z58" i="96" s="1"/>
  <c r="P58" i="96"/>
  <c r="N58" i="96"/>
  <c r="S58" i="96" s="1"/>
  <c r="AK57" i="96"/>
  <c r="AI57" i="96"/>
  <c r="AN57" i="96" s="1"/>
  <c r="AD57" i="96"/>
  <c r="AB57" i="96"/>
  <c r="AF57" i="96" s="1"/>
  <c r="W57" i="96"/>
  <c r="U57" i="96"/>
  <c r="X57" i="96" s="1"/>
  <c r="P57" i="96"/>
  <c r="N57" i="96"/>
  <c r="O57" i="96" s="1"/>
  <c r="AK56" i="96"/>
  <c r="AI56" i="96"/>
  <c r="AJ56" i="96" s="1"/>
  <c r="AD56" i="96"/>
  <c r="AB56" i="96"/>
  <c r="AF56" i="96" s="1"/>
  <c r="AA56" i="96"/>
  <c r="W56" i="96"/>
  <c r="U56" i="96"/>
  <c r="T56" i="96" s="1"/>
  <c r="P56" i="96"/>
  <c r="N56" i="96"/>
  <c r="M56" i="96" s="1"/>
  <c r="AK55" i="96"/>
  <c r="AI55" i="96"/>
  <c r="AH55" i="96" s="1"/>
  <c r="AD55" i="96"/>
  <c r="AB55" i="96"/>
  <c r="AG55" i="96" s="1"/>
  <c r="W55" i="96"/>
  <c r="U55" i="96"/>
  <c r="Z55" i="96" s="1"/>
  <c r="P55" i="96"/>
  <c r="N55" i="96"/>
  <c r="AK45" i="96"/>
  <c r="AI45" i="96"/>
  <c r="AN45" i="96" s="1"/>
  <c r="AD45" i="96"/>
  <c r="AB45" i="96"/>
  <c r="AG45" i="96" s="1"/>
  <c r="W45" i="96"/>
  <c r="U45" i="96"/>
  <c r="Y45" i="96" s="1"/>
  <c r="P45" i="96"/>
  <c r="N45" i="96"/>
  <c r="Q45" i="96" s="1"/>
  <c r="AK44" i="96"/>
  <c r="AI44" i="96"/>
  <c r="AN44" i="96" s="1"/>
  <c r="AD44" i="96"/>
  <c r="AB44" i="96"/>
  <c r="AF44" i="96" s="1"/>
  <c r="AA44" i="96"/>
  <c r="W44" i="96"/>
  <c r="U44" i="96"/>
  <c r="X44" i="96" s="1"/>
  <c r="P44" i="96"/>
  <c r="N44" i="96"/>
  <c r="O44" i="96" s="1"/>
  <c r="AK43" i="96"/>
  <c r="AI43" i="96"/>
  <c r="AJ43" i="96" s="1"/>
  <c r="AD43" i="96"/>
  <c r="AB43" i="96"/>
  <c r="AC43" i="96" s="1"/>
  <c r="W43" i="96"/>
  <c r="U43" i="96"/>
  <c r="Z43" i="96" s="1"/>
  <c r="P43" i="96"/>
  <c r="N43" i="96"/>
  <c r="M43" i="96" s="1"/>
  <c r="AK42" i="96"/>
  <c r="AI42" i="96"/>
  <c r="AH42" i="96" s="1"/>
  <c r="AD42" i="96"/>
  <c r="AB42" i="96"/>
  <c r="AG42" i="96" s="1"/>
  <c r="W42" i="96"/>
  <c r="U42" i="96"/>
  <c r="Z42" i="96" s="1"/>
  <c r="P42" i="96"/>
  <c r="N42" i="96"/>
  <c r="AK41" i="96"/>
  <c r="AI41" i="96"/>
  <c r="AM41" i="96" s="1"/>
  <c r="AD41" i="96"/>
  <c r="AB41" i="96"/>
  <c r="AE41" i="96" s="1"/>
  <c r="W41" i="96"/>
  <c r="U41" i="96"/>
  <c r="V41" i="96" s="1"/>
  <c r="P41" i="96"/>
  <c r="N41" i="96"/>
  <c r="O41" i="96" s="1"/>
  <c r="AK40" i="96"/>
  <c r="AI40" i="96"/>
  <c r="AJ40" i="96" s="1"/>
  <c r="AD40" i="96"/>
  <c r="AB40" i="96"/>
  <c r="AE40" i="96" s="1"/>
  <c r="W40" i="96"/>
  <c r="U40" i="96"/>
  <c r="T40" i="96" s="1"/>
  <c r="P40" i="96"/>
  <c r="N40" i="96"/>
  <c r="S40" i="96" s="1"/>
  <c r="R87" i="96"/>
  <c r="AK86" i="96"/>
  <c r="AI86" i="96"/>
  <c r="AN86" i="96" s="1"/>
  <c r="AD86" i="96"/>
  <c r="AB86" i="96"/>
  <c r="AG86" i="96" s="1"/>
  <c r="W86" i="96"/>
  <c r="U86" i="96"/>
  <c r="P86" i="96"/>
  <c r="N86" i="96"/>
  <c r="Q86" i="96" s="1"/>
  <c r="AK85" i="96"/>
  <c r="AI85" i="96"/>
  <c r="AL85" i="96" s="1"/>
  <c r="AD85" i="96"/>
  <c r="AB85" i="96"/>
  <c r="AC85" i="96" s="1"/>
  <c r="W85" i="96"/>
  <c r="U85" i="96"/>
  <c r="V85" i="96" s="1"/>
  <c r="P85" i="96"/>
  <c r="N85" i="96"/>
  <c r="S85" i="96" s="1"/>
  <c r="AK84" i="96"/>
  <c r="AI84" i="96"/>
  <c r="AN84" i="96" s="1"/>
  <c r="AD84" i="96"/>
  <c r="AB84" i="96"/>
  <c r="AE84" i="96" s="1"/>
  <c r="W84" i="96"/>
  <c r="U84" i="96"/>
  <c r="Z84" i="96" s="1"/>
  <c r="P84" i="96"/>
  <c r="N84" i="96"/>
  <c r="S84" i="96" s="1"/>
  <c r="AK83" i="96"/>
  <c r="AI83" i="96"/>
  <c r="AN83" i="96" s="1"/>
  <c r="AD83" i="96"/>
  <c r="AB83" i="96"/>
  <c r="AG83" i="96" s="1"/>
  <c r="W83" i="96"/>
  <c r="U83" i="96"/>
  <c r="X83" i="96" s="1"/>
  <c r="P83" i="96"/>
  <c r="N83" i="96"/>
  <c r="O83" i="96" s="1"/>
  <c r="AK82" i="96"/>
  <c r="AI82" i="96"/>
  <c r="AJ82" i="96" s="1"/>
  <c r="AD82" i="96"/>
  <c r="AB82" i="96"/>
  <c r="AC82" i="96" s="1"/>
  <c r="W82" i="96"/>
  <c r="U82" i="96"/>
  <c r="V82" i="96" s="1"/>
  <c r="P82" i="96"/>
  <c r="N82" i="96"/>
  <c r="AK81" i="96"/>
  <c r="AI81" i="96"/>
  <c r="AD81" i="96"/>
  <c r="AB81" i="96"/>
  <c r="AG81" i="96" s="1"/>
  <c r="W81" i="96"/>
  <c r="U81" i="96"/>
  <c r="Z81" i="96" s="1"/>
  <c r="P81" i="96"/>
  <c r="N81" i="96"/>
  <c r="AK80" i="96"/>
  <c r="AI80" i="96"/>
  <c r="AN80" i="96" s="1"/>
  <c r="AD80" i="96"/>
  <c r="AB80" i="96"/>
  <c r="AE80" i="96" s="1"/>
  <c r="W80" i="96"/>
  <c r="U80" i="96"/>
  <c r="V80" i="96" s="1"/>
  <c r="P80" i="96"/>
  <c r="N80" i="96"/>
  <c r="O80" i="96" s="1"/>
  <c r="AK79" i="96"/>
  <c r="AI79" i="96"/>
  <c r="AJ79" i="96" s="1"/>
  <c r="AD79" i="96"/>
  <c r="AB79" i="96"/>
  <c r="AA79" i="96" s="1"/>
  <c r="W79" i="96"/>
  <c r="U79" i="96"/>
  <c r="X79" i="96" s="1"/>
  <c r="P79" i="96"/>
  <c r="N79" i="96"/>
  <c r="S79" i="96" s="1"/>
  <c r="R78" i="96"/>
  <c r="AK66" i="96"/>
  <c r="AI66" i="96"/>
  <c r="AJ66" i="96" s="1"/>
  <c r="AD66" i="96"/>
  <c r="AB66" i="96"/>
  <c r="AC66" i="96" s="1"/>
  <c r="W66" i="96"/>
  <c r="U66" i="96"/>
  <c r="Z66" i="96" s="1"/>
  <c r="P66" i="96"/>
  <c r="N66" i="96"/>
  <c r="AK65" i="96"/>
  <c r="AI65" i="96"/>
  <c r="AL65" i="96" s="1"/>
  <c r="AD65" i="96"/>
  <c r="AB65" i="96"/>
  <c r="AG65" i="96" s="1"/>
  <c r="W65" i="96"/>
  <c r="U65" i="96"/>
  <c r="Z65" i="96" s="1"/>
  <c r="P65" i="96"/>
  <c r="N65" i="96"/>
  <c r="AK64" i="96"/>
  <c r="AI64" i="96"/>
  <c r="AN64" i="96" s="1"/>
  <c r="AD64" i="96"/>
  <c r="AB64" i="96"/>
  <c r="AE64" i="96" s="1"/>
  <c r="W64" i="96"/>
  <c r="U64" i="96"/>
  <c r="V64" i="96" s="1"/>
  <c r="P64" i="96"/>
  <c r="N64" i="96"/>
  <c r="O64" i="96" s="1"/>
  <c r="AK63" i="96"/>
  <c r="AI63" i="96"/>
  <c r="AJ63" i="96" s="1"/>
  <c r="AD63" i="96"/>
  <c r="AB63" i="96"/>
  <c r="AC63" i="96" s="1"/>
  <c r="W63" i="96"/>
  <c r="U63" i="96"/>
  <c r="P63" i="96"/>
  <c r="N63" i="96"/>
  <c r="S63" i="96" s="1"/>
  <c r="AK62" i="96"/>
  <c r="AI62" i="96"/>
  <c r="AN62" i="96" s="1"/>
  <c r="AE62" i="96"/>
  <c r="AD62" i="96"/>
  <c r="AB62" i="96"/>
  <c r="W62" i="96"/>
  <c r="U62" i="96"/>
  <c r="P62" i="96"/>
  <c r="N62" i="96"/>
  <c r="Q62" i="96" s="1"/>
  <c r="AK53" i="96"/>
  <c r="AI53" i="96"/>
  <c r="AN53" i="96" s="1"/>
  <c r="AD53" i="96"/>
  <c r="AB53" i="96"/>
  <c r="AE53" i="96" s="1"/>
  <c r="W53" i="96"/>
  <c r="U53" i="96"/>
  <c r="P53" i="96"/>
  <c r="N53" i="96"/>
  <c r="S53" i="96" s="1"/>
  <c r="AK52" i="96"/>
  <c r="AI52" i="96"/>
  <c r="AN52" i="96" s="1"/>
  <c r="AD52" i="96"/>
  <c r="AB52" i="96"/>
  <c r="AA52" i="96" s="1"/>
  <c r="W52" i="96"/>
  <c r="U52" i="96"/>
  <c r="X52" i="96" s="1"/>
  <c r="P52" i="96"/>
  <c r="N52" i="96"/>
  <c r="M52" i="96" s="1"/>
  <c r="AK51" i="96"/>
  <c r="AI51" i="96"/>
  <c r="AH51" i="96" s="1"/>
  <c r="AD51" i="96"/>
  <c r="AB51" i="96"/>
  <c r="W51" i="96"/>
  <c r="U51" i="96"/>
  <c r="T51" i="96" s="1"/>
  <c r="P51" i="96"/>
  <c r="N51" i="96"/>
  <c r="M51" i="96" s="1"/>
  <c r="AK50" i="96"/>
  <c r="AI50" i="96"/>
  <c r="AN50" i="96" s="1"/>
  <c r="AD50" i="96"/>
  <c r="AB50" i="96"/>
  <c r="AE50" i="96" s="1"/>
  <c r="W50" i="96"/>
  <c r="U50" i="96"/>
  <c r="Z50" i="96" s="1"/>
  <c r="P50" i="96"/>
  <c r="N50" i="96"/>
  <c r="AK49" i="96"/>
  <c r="AI49" i="96"/>
  <c r="AH49" i="96" s="1"/>
  <c r="AD49" i="96"/>
  <c r="AB49" i="96"/>
  <c r="AE49" i="96" s="1"/>
  <c r="W49" i="96"/>
  <c r="U49" i="96"/>
  <c r="P49" i="96"/>
  <c r="N49" i="96"/>
  <c r="AK48" i="96"/>
  <c r="AI48" i="96"/>
  <c r="AJ48" i="96" s="1"/>
  <c r="AD48" i="96"/>
  <c r="AB48" i="96"/>
  <c r="AF48" i="96" s="1"/>
  <c r="W48" i="96"/>
  <c r="U48" i="96"/>
  <c r="V48" i="96" s="1"/>
  <c r="P48" i="96"/>
  <c r="N48" i="96"/>
  <c r="Q48" i="96" s="1"/>
  <c r="AK38" i="96"/>
  <c r="AI38" i="96"/>
  <c r="AL38" i="96" s="1"/>
  <c r="AD38" i="96"/>
  <c r="AB38" i="96"/>
  <c r="AA38" i="96" s="1"/>
  <c r="W38" i="96"/>
  <c r="U38" i="96"/>
  <c r="Z38" i="96" s="1"/>
  <c r="P38" i="96"/>
  <c r="N38" i="96"/>
  <c r="M38" i="96" s="1"/>
  <c r="AK37" i="96"/>
  <c r="AI37" i="96"/>
  <c r="AL37" i="96" s="1"/>
  <c r="AD37" i="96"/>
  <c r="AB37" i="96"/>
  <c r="AE37" i="96" s="1"/>
  <c r="W37" i="96"/>
  <c r="U37" i="96"/>
  <c r="Z37" i="96" s="1"/>
  <c r="P37" i="96"/>
  <c r="N37" i="96"/>
  <c r="O37" i="96" s="1"/>
  <c r="AK36" i="96"/>
  <c r="AI36" i="96"/>
  <c r="AL36" i="96" s="1"/>
  <c r="AD36" i="96"/>
  <c r="AB36" i="96"/>
  <c r="AC36" i="96" s="1"/>
  <c r="W36" i="96"/>
  <c r="U36" i="96"/>
  <c r="T36" i="96" s="1"/>
  <c r="P36" i="96"/>
  <c r="N36" i="96"/>
  <c r="O36" i="96" s="1"/>
  <c r="AK35" i="96"/>
  <c r="AI35" i="96"/>
  <c r="AJ35" i="96" s="1"/>
  <c r="AD35" i="96"/>
  <c r="AB35" i="96"/>
  <c r="AG35" i="96" s="1"/>
  <c r="W35" i="96"/>
  <c r="U35" i="96"/>
  <c r="Z35" i="96" s="1"/>
  <c r="P35" i="96"/>
  <c r="N35" i="96"/>
  <c r="Q35" i="96" s="1"/>
  <c r="AK34" i="96"/>
  <c r="AI34" i="96"/>
  <c r="AL34" i="96" s="1"/>
  <c r="AD34" i="96"/>
  <c r="AB34" i="96"/>
  <c r="AG34" i="96" s="1"/>
  <c r="W34" i="96"/>
  <c r="U34" i="96"/>
  <c r="Z34" i="96" s="1"/>
  <c r="T34" i="96"/>
  <c r="P34" i="96"/>
  <c r="N34" i="96"/>
  <c r="M34" i="96" s="1"/>
  <c r="AK33" i="96"/>
  <c r="AI33" i="96"/>
  <c r="AJ33" i="96" s="1"/>
  <c r="AD33" i="96"/>
  <c r="AB33" i="96"/>
  <c r="AA33" i="96" s="1"/>
  <c r="W33" i="96"/>
  <c r="U33" i="96"/>
  <c r="Z33" i="96" s="1"/>
  <c r="P33" i="96"/>
  <c r="N33" i="96"/>
  <c r="Q33" i="96" s="1"/>
  <c r="AK32" i="96"/>
  <c r="AI32" i="96"/>
  <c r="AL32" i="96" s="1"/>
  <c r="AD32" i="96"/>
  <c r="AB32" i="96"/>
  <c r="AF32" i="96" s="1"/>
  <c r="W32" i="96"/>
  <c r="U32" i="96"/>
  <c r="X32" i="96" s="1"/>
  <c r="P32" i="96"/>
  <c r="N32" i="96"/>
  <c r="M32" i="96" s="1"/>
  <c r="AK31" i="96"/>
  <c r="AI31" i="96"/>
  <c r="AN31" i="96" s="1"/>
  <c r="AD31" i="96"/>
  <c r="AB31" i="96"/>
  <c r="AA31" i="96" s="1"/>
  <c r="W31" i="96"/>
  <c r="U31" i="96"/>
  <c r="T31" i="96" s="1"/>
  <c r="P31" i="96"/>
  <c r="N31" i="96"/>
  <c r="M31" i="96" s="1"/>
  <c r="L18" i="96"/>
  <c r="L17" i="96"/>
  <c r="L15" i="96"/>
  <c r="L14" i="96"/>
  <c r="L13" i="96"/>
  <c r="R57" i="95"/>
  <c r="AK55" i="95"/>
  <c r="AI55" i="95"/>
  <c r="AN55" i="95" s="1"/>
  <c r="AD55" i="95"/>
  <c r="AB55" i="95"/>
  <c r="AG55" i="95" s="1"/>
  <c r="AA55" i="95"/>
  <c r="W55" i="95"/>
  <c r="U55" i="95"/>
  <c r="Y55" i="95" s="1"/>
  <c r="P55" i="95"/>
  <c r="N55" i="95"/>
  <c r="O55" i="95" s="1"/>
  <c r="AN54" i="95"/>
  <c r="AL54" i="95"/>
  <c r="AK54" i="95"/>
  <c r="AI54" i="95"/>
  <c r="AJ54" i="95" s="1"/>
  <c r="AH54" i="95"/>
  <c r="AD54" i="95"/>
  <c r="AB54" i="95"/>
  <c r="AC54" i="95" s="1"/>
  <c r="AA54" i="95"/>
  <c r="W54" i="95"/>
  <c r="U54" i="95"/>
  <c r="Z54" i="95" s="1"/>
  <c r="T54" i="95"/>
  <c r="Q54" i="95"/>
  <c r="P54" i="95"/>
  <c r="N54" i="95"/>
  <c r="M54" i="95" s="1"/>
  <c r="AK53" i="95"/>
  <c r="AI53" i="95"/>
  <c r="AH53" i="95" s="1"/>
  <c r="AG53" i="95"/>
  <c r="AF53" i="95"/>
  <c r="AE53" i="95"/>
  <c r="AD53" i="95"/>
  <c r="AC53" i="95"/>
  <c r="AB53" i="95"/>
  <c r="AA53" i="95"/>
  <c r="W53" i="95"/>
  <c r="U53" i="95"/>
  <c r="Z53" i="95" s="1"/>
  <c r="P53" i="95"/>
  <c r="N53" i="95"/>
  <c r="S53" i="95" s="1"/>
  <c r="AK52" i="95"/>
  <c r="AI52" i="95"/>
  <c r="AN52" i="95" s="1"/>
  <c r="AH52" i="95"/>
  <c r="AD52" i="95"/>
  <c r="AB52" i="95"/>
  <c r="AF52" i="95" s="1"/>
  <c r="AA52" i="95"/>
  <c r="W52" i="95"/>
  <c r="U52" i="95"/>
  <c r="Z52" i="95" s="1"/>
  <c r="T52" i="95"/>
  <c r="S52" i="95"/>
  <c r="P52" i="95"/>
  <c r="N52" i="95"/>
  <c r="O52" i="95" s="1"/>
  <c r="AK51" i="95"/>
  <c r="AI51" i="95"/>
  <c r="AJ51" i="95" s="1"/>
  <c r="AG51" i="95"/>
  <c r="AD51" i="95"/>
  <c r="AB51" i="95"/>
  <c r="AF51" i="95" s="1"/>
  <c r="AA51" i="95"/>
  <c r="Y51" i="95"/>
  <c r="X51" i="95"/>
  <c r="W51" i="95"/>
  <c r="V51" i="95"/>
  <c r="U51" i="95"/>
  <c r="T51" i="95" s="1"/>
  <c r="P51" i="95"/>
  <c r="N51" i="95"/>
  <c r="M51" i="95" s="1"/>
  <c r="AK44" i="95"/>
  <c r="AI44" i="95"/>
  <c r="AD44" i="95"/>
  <c r="AB44" i="95"/>
  <c r="AG44" i="95" s="1"/>
  <c r="W44" i="95"/>
  <c r="U44" i="95"/>
  <c r="Y44" i="95" s="1"/>
  <c r="P44" i="95"/>
  <c r="N44" i="95"/>
  <c r="Q44" i="95" s="1"/>
  <c r="AK43" i="95"/>
  <c r="AI43" i="95"/>
  <c r="AJ43" i="95" s="1"/>
  <c r="AD43" i="95"/>
  <c r="AB43" i="95"/>
  <c r="AC43" i="95" s="1"/>
  <c r="W43" i="95"/>
  <c r="U43" i="95"/>
  <c r="T43" i="95" s="1"/>
  <c r="P43" i="95"/>
  <c r="N43" i="95"/>
  <c r="M43" i="95" s="1"/>
  <c r="AK42" i="95"/>
  <c r="AI42" i="95"/>
  <c r="AH42" i="95" s="1"/>
  <c r="AD42" i="95"/>
  <c r="AB42" i="95"/>
  <c r="W42" i="95"/>
  <c r="U42" i="95"/>
  <c r="Z42" i="95" s="1"/>
  <c r="P42" i="95"/>
  <c r="N42" i="95"/>
  <c r="AK41" i="95"/>
  <c r="AI41" i="95"/>
  <c r="AM41" i="95" s="1"/>
  <c r="AD41" i="95"/>
  <c r="AB41" i="95"/>
  <c r="W41" i="95"/>
  <c r="U41" i="95"/>
  <c r="V41" i="95" s="1"/>
  <c r="P41" i="95"/>
  <c r="N41" i="95"/>
  <c r="O41" i="95" s="1"/>
  <c r="AK40" i="95"/>
  <c r="AI40" i="95"/>
  <c r="AJ40" i="95" s="1"/>
  <c r="AD40" i="95"/>
  <c r="AB40" i="95"/>
  <c r="W40" i="95"/>
  <c r="U40" i="95"/>
  <c r="T40" i="95" s="1"/>
  <c r="P40" i="95"/>
  <c r="N40" i="95"/>
  <c r="AK84" i="95"/>
  <c r="AI84" i="95"/>
  <c r="AH84" i="95" s="1"/>
  <c r="AD84" i="95"/>
  <c r="AB84" i="95"/>
  <c r="W84" i="95"/>
  <c r="U84" i="95"/>
  <c r="Z84" i="95" s="1"/>
  <c r="R84" i="95"/>
  <c r="P84" i="95"/>
  <c r="N84" i="95"/>
  <c r="Q84" i="95" s="1"/>
  <c r="L84" i="95"/>
  <c r="AK83" i="95"/>
  <c r="AI83" i="95"/>
  <c r="AM83" i="95" s="1"/>
  <c r="AD83" i="95"/>
  <c r="AB83" i="95"/>
  <c r="AE83" i="95" s="1"/>
  <c r="W83" i="95"/>
  <c r="U83" i="95"/>
  <c r="V83" i="95" s="1"/>
  <c r="R83" i="95"/>
  <c r="P83" i="95"/>
  <c r="N83" i="95"/>
  <c r="O83" i="95" s="1"/>
  <c r="L83" i="95"/>
  <c r="AK82" i="95"/>
  <c r="AI82" i="95"/>
  <c r="AJ82" i="95" s="1"/>
  <c r="AD82" i="95"/>
  <c r="AB82" i="95"/>
  <c r="AF82" i="95" s="1"/>
  <c r="W82" i="95"/>
  <c r="U82" i="95"/>
  <c r="T82" i="95" s="1"/>
  <c r="R82" i="95"/>
  <c r="P82" i="95"/>
  <c r="N82" i="95"/>
  <c r="R61" i="95" s="1"/>
  <c r="L82" i="95"/>
  <c r="AK81" i="95"/>
  <c r="AI81" i="95"/>
  <c r="AD81" i="95"/>
  <c r="AB81" i="95"/>
  <c r="AG81" i="95" s="1"/>
  <c r="W81" i="95"/>
  <c r="U81" i="95"/>
  <c r="Y81" i="95" s="1"/>
  <c r="R81" i="95"/>
  <c r="P81" i="95"/>
  <c r="N81" i="95"/>
  <c r="Q81" i="95" s="1"/>
  <c r="L81" i="95"/>
  <c r="AK80" i="95"/>
  <c r="AI80" i="95"/>
  <c r="AL80" i="95" s="1"/>
  <c r="AD80" i="95"/>
  <c r="AB80" i="95"/>
  <c r="AC80" i="95" s="1"/>
  <c r="W80" i="95"/>
  <c r="U80" i="95"/>
  <c r="V80" i="95" s="1"/>
  <c r="R80" i="95"/>
  <c r="P80" i="95"/>
  <c r="N80" i="95"/>
  <c r="O80" i="95" s="1"/>
  <c r="L80" i="95"/>
  <c r="AK79" i="95"/>
  <c r="AI79" i="95"/>
  <c r="AJ79" i="95" s="1"/>
  <c r="AD79" i="95"/>
  <c r="AB79" i="95"/>
  <c r="W79" i="95"/>
  <c r="U79" i="95"/>
  <c r="R79" i="95"/>
  <c r="P79" i="95"/>
  <c r="N79" i="95"/>
  <c r="M79" i="95" s="1"/>
  <c r="L79" i="95"/>
  <c r="AK78" i="95"/>
  <c r="AI78" i="95"/>
  <c r="AN78" i="95" s="1"/>
  <c r="AD78" i="95"/>
  <c r="AB78" i="95"/>
  <c r="AF78" i="95" s="1"/>
  <c r="W78" i="95"/>
  <c r="U78" i="95"/>
  <c r="X78" i="95" s="1"/>
  <c r="R78" i="95"/>
  <c r="P78" i="95"/>
  <c r="N78" i="95"/>
  <c r="O78" i="95" s="1"/>
  <c r="L78" i="95"/>
  <c r="AK77" i="95"/>
  <c r="AI77" i="95"/>
  <c r="AD77" i="95"/>
  <c r="AB77" i="95"/>
  <c r="AC77" i="95" s="1"/>
  <c r="AA77" i="95"/>
  <c r="W77" i="95"/>
  <c r="U77" i="95"/>
  <c r="V77" i="95" s="1"/>
  <c r="R77" i="95"/>
  <c r="P77" i="95"/>
  <c r="N77" i="95"/>
  <c r="M77" i="95" s="1"/>
  <c r="L77" i="95"/>
  <c r="AK76" i="95"/>
  <c r="AI76" i="95"/>
  <c r="AH76" i="95" s="1"/>
  <c r="AD76" i="95"/>
  <c r="AB76" i="95"/>
  <c r="W76" i="95"/>
  <c r="U76" i="95"/>
  <c r="Z76" i="95" s="1"/>
  <c r="R76" i="95"/>
  <c r="P76" i="95"/>
  <c r="N76" i="95"/>
  <c r="L76" i="95"/>
  <c r="AK75" i="95"/>
  <c r="AI75" i="95"/>
  <c r="AD75" i="95"/>
  <c r="AB75" i="95"/>
  <c r="W75" i="95"/>
  <c r="U75" i="95"/>
  <c r="V75" i="95" s="1"/>
  <c r="P75" i="95"/>
  <c r="N75" i="95"/>
  <c r="O75" i="95" s="1"/>
  <c r="L75" i="95"/>
  <c r="AK74" i="95"/>
  <c r="AI74" i="95"/>
  <c r="AJ74" i="95" s="1"/>
  <c r="AD74" i="95"/>
  <c r="AB74" i="95"/>
  <c r="W74" i="95"/>
  <c r="U74" i="95"/>
  <c r="T74" i="95" s="1"/>
  <c r="P74" i="95"/>
  <c r="N74" i="95"/>
  <c r="L74" i="95"/>
  <c r="AK73" i="95"/>
  <c r="AI73" i="95"/>
  <c r="AD73" i="95"/>
  <c r="AB73" i="95"/>
  <c r="AA73" i="95" s="1"/>
  <c r="W73" i="95"/>
  <c r="U73" i="95"/>
  <c r="R73" i="95"/>
  <c r="P73" i="95"/>
  <c r="N73" i="95"/>
  <c r="M73" i="95" s="1"/>
  <c r="L73" i="95"/>
  <c r="AK72" i="95"/>
  <c r="AI72" i="95"/>
  <c r="AL72" i="95" s="1"/>
  <c r="AD72" i="95"/>
  <c r="AB72" i="95"/>
  <c r="AC72" i="95" s="1"/>
  <c r="W72" i="95"/>
  <c r="U72" i="95"/>
  <c r="P72" i="95"/>
  <c r="N72" i="95"/>
  <c r="M72" i="95" s="1"/>
  <c r="L72" i="95"/>
  <c r="AK71" i="95"/>
  <c r="AI71" i="95"/>
  <c r="AH71" i="95" s="1"/>
  <c r="AD71" i="95"/>
  <c r="AB71" i="95"/>
  <c r="W71" i="95"/>
  <c r="U71" i="95"/>
  <c r="P71" i="95"/>
  <c r="N71" i="95"/>
  <c r="S71" i="95" s="1"/>
  <c r="L71" i="95"/>
  <c r="AK70" i="95"/>
  <c r="AI70" i="95"/>
  <c r="AH70" i="95" s="1"/>
  <c r="AD70" i="95"/>
  <c r="AB70" i="95"/>
  <c r="W70" i="95"/>
  <c r="U70" i="95"/>
  <c r="T70" i="95" s="1"/>
  <c r="P70" i="95"/>
  <c r="N70" i="95"/>
  <c r="L70" i="95"/>
  <c r="AK69" i="95"/>
  <c r="AI69" i="95"/>
  <c r="AD69" i="95"/>
  <c r="AB69" i="95"/>
  <c r="AC69" i="95" s="1"/>
  <c r="W69" i="95"/>
  <c r="U69" i="95"/>
  <c r="V69" i="95" s="1"/>
  <c r="T69" i="95"/>
  <c r="P69" i="95"/>
  <c r="N69" i="95"/>
  <c r="L69" i="95"/>
  <c r="AK68" i="95"/>
  <c r="AI68" i="95"/>
  <c r="AD68" i="95"/>
  <c r="AB68" i="95"/>
  <c r="AA68" i="95" s="1"/>
  <c r="W68" i="95"/>
  <c r="U68" i="95"/>
  <c r="P68" i="95"/>
  <c r="N68" i="95"/>
  <c r="S68" i="95" s="1"/>
  <c r="L68" i="95"/>
  <c r="AK67" i="95"/>
  <c r="AI67" i="95"/>
  <c r="AD67" i="95"/>
  <c r="AB67" i="95"/>
  <c r="AE67" i="95" s="1"/>
  <c r="W67" i="95"/>
  <c r="U67" i="95"/>
  <c r="X67" i="95" s="1"/>
  <c r="R67" i="95"/>
  <c r="P67" i="95"/>
  <c r="N67" i="95"/>
  <c r="O67" i="95" s="1"/>
  <c r="L67" i="95"/>
  <c r="AK66" i="95"/>
  <c r="AI66" i="95"/>
  <c r="AJ66" i="95" s="1"/>
  <c r="AD66" i="95"/>
  <c r="AB66" i="95"/>
  <c r="AC66" i="95" s="1"/>
  <c r="W66" i="95"/>
  <c r="U66" i="95"/>
  <c r="T66" i="95" s="1"/>
  <c r="R66" i="95"/>
  <c r="P66" i="95"/>
  <c r="N66" i="95"/>
  <c r="L66" i="95"/>
  <c r="AK65" i="95"/>
  <c r="AI65" i="95"/>
  <c r="AH65" i="95" s="1"/>
  <c r="AD65" i="95"/>
  <c r="AB65" i="95"/>
  <c r="AG65" i="95" s="1"/>
  <c r="W65" i="95"/>
  <c r="U65" i="95"/>
  <c r="R65" i="95"/>
  <c r="P65" i="95"/>
  <c r="N65" i="95"/>
  <c r="Q65" i="95" s="1"/>
  <c r="L65" i="95"/>
  <c r="AK64" i="95"/>
  <c r="AI64" i="95"/>
  <c r="AL64" i="95" s="1"/>
  <c r="AD64" i="95"/>
  <c r="AB64" i="95"/>
  <c r="AF64" i="95" s="1"/>
  <c r="W64" i="95"/>
  <c r="U64" i="95"/>
  <c r="V64" i="95" s="1"/>
  <c r="R64" i="95"/>
  <c r="P64" i="95"/>
  <c r="N64" i="95"/>
  <c r="O64" i="95" s="1"/>
  <c r="L64" i="95"/>
  <c r="AK63" i="95"/>
  <c r="AI63" i="95"/>
  <c r="AJ63" i="95" s="1"/>
  <c r="AD63" i="95"/>
  <c r="AB63" i="95"/>
  <c r="W63" i="95"/>
  <c r="U63" i="95"/>
  <c r="T63" i="95" s="1"/>
  <c r="R63" i="95"/>
  <c r="P63" i="95"/>
  <c r="N63" i="95"/>
  <c r="S63" i="95" s="1"/>
  <c r="L63" i="95"/>
  <c r="AK62" i="95"/>
  <c r="AI62" i="95"/>
  <c r="AL62" i="95" s="1"/>
  <c r="AD62" i="95"/>
  <c r="AB62" i="95"/>
  <c r="AF62" i="95" s="1"/>
  <c r="W62" i="95"/>
  <c r="U62" i="95"/>
  <c r="P62" i="95"/>
  <c r="N62" i="95"/>
  <c r="M62" i="95" s="1"/>
  <c r="L62" i="95"/>
  <c r="AK61" i="95"/>
  <c r="AI61" i="95"/>
  <c r="AH61" i="95" s="1"/>
  <c r="AD61" i="95"/>
  <c r="AB61" i="95"/>
  <c r="AC61" i="95" s="1"/>
  <c r="W61" i="95"/>
  <c r="U61" i="95"/>
  <c r="X61" i="95" s="1"/>
  <c r="P61" i="95"/>
  <c r="N61" i="95"/>
  <c r="M61" i="95" s="1"/>
  <c r="L61" i="95"/>
  <c r="AK60" i="95"/>
  <c r="AI60" i="95"/>
  <c r="AD60" i="95"/>
  <c r="AB60" i="95"/>
  <c r="AC60" i="95" s="1"/>
  <c r="W60" i="95"/>
  <c r="U60" i="95"/>
  <c r="P60" i="95"/>
  <c r="N60" i="95"/>
  <c r="L60" i="95"/>
  <c r="AK59" i="95"/>
  <c r="AI59" i="95"/>
  <c r="AL59" i="95" s="1"/>
  <c r="AD59" i="95"/>
  <c r="AB59" i="95"/>
  <c r="AE59" i="95" s="1"/>
  <c r="W59" i="95"/>
  <c r="U59" i="95"/>
  <c r="P59" i="95"/>
  <c r="N59" i="95"/>
  <c r="O59" i="95" s="1"/>
  <c r="L59" i="95"/>
  <c r="AK58" i="95"/>
  <c r="AI58" i="95"/>
  <c r="AL58" i="95" s="1"/>
  <c r="AD58" i="95"/>
  <c r="AB58" i="95"/>
  <c r="AA58" i="95" s="1"/>
  <c r="W58" i="95"/>
  <c r="U58" i="95"/>
  <c r="P58" i="95"/>
  <c r="N58" i="95"/>
  <c r="L58" i="95"/>
  <c r="AK49" i="95"/>
  <c r="AI49" i="95"/>
  <c r="AJ49" i="95" s="1"/>
  <c r="AD49" i="95"/>
  <c r="AB49" i="95"/>
  <c r="AA49" i="95" s="1"/>
  <c r="W49" i="95"/>
  <c r="U49" i="95"/>
  <c r="P49" i="95"/>
  <c r="N49" i="95"/>
  <c r="M49" i="95" s="1"/>
  <c r="AK48" i="95"/>
  <c r="AI48" i="95"/>
  <c r="AH48" i="95" s="1"/>
  <c r="AD48" i="95"/>
  <c r="AB48" i="95"/>
  <c r="AC48" i="95" s="1"/>
  <c r="W48" i="95"/>
  <c r="U48" i="95"/>
  <c r="Z48" i="95" s="1"/>
  <c r="P48" i="95"/>
  <c r="N48" i="95"/>
  <c r="Q48" i="95" s="1"/>
  <c r="AK47" i="95"/>
  <c r="AI47" i="95"/>
  <c r="AD47" i="95"/>
  <c r="AB47" i="95"/>
  <c r="AC47" i="95" s="1"/>
  <c r="W47" i="95"/>
  <c r="U47" i="95"/>
  <c r="V47" i="95" s="1"/>
  <c r="P47" i="95"/>
  <c r="N47" i="95"/>
  <c r="Q47" i="95" s="1"/>
  <c r="AK46" i="95"/>
  <c r="AI46" i="95"/>
  <c r="AH46" i="95" s="1"/>
  <c r="AD46" i="95"/>
  <c r="AB46" i="95"/>
  <c r="AA46" i="95" s="1"/>
  <c r="W46" i="95"/>
  <c r="U46" i="95"/>
  <c r="Z46" i="95" s="1"/>
  <c r="P46" i="95"/>
  <c r="N46" i="95"/>
  <c r="S46" i="95" s="1"/>
  <c r="AK38" i="95"/>
  <c r="AI38" i="95"/>
  <c r="AD38" i="95"/>
  <c r="AB38" i="95"/>
  <c r="AA38" i="95" s="1"/>
  <c r="W38" i="95"/>
  <c r="U38" i="95"/>
  <c r="Y38" i="95" s="1"/>
  <c r="T38" i="95"/>
  <c r="P38" i="95"/>
  <c r="N38" i="95"/>
  <c r="S38" i="95" s="1"/>
  <c r="AK37" i="95"/>
  <c r="AI37" i="95"/>
  <c r="AN37" i="95" s="1"/>
  <c r="AD37" i="95"/>
  <c r="AB37" i="95"/>
  <c r="AF37" i="95" s="1"/>
  <c r="W37" i="95"/>
  <c r="U37" i="95"/>
  <c r="X37" i="95" s="1"/>
  <c r="P37" i="95"/>
  <c r="N37" i="95"/>
  <c r="Q37" i="95" s="1"/>
  <c r="AK36" i="95"/>
  <c r="AI36" i="95"/>
  <c r="AM36" i="95" s="1"/>
  <c r="AD36" i="95"/>
  <c r="AB36" i="95"/>
  <c r="AC36" i="95" s="1"/>
  <c r="W36" i="95"/>
  <c r="U36" i="95"/>
  <c r="Z36" i="95" s="1"/>
  <c r="P36" i="95"/>
  <c r="N36" i="95"/>
  <c r="M36" i="95" s="1"/>
  <c r="AK35" i="95"/>
  <c r="AI35" i="95"/>
  <c r="AH35" i="95" s="1"/>
  <c r="AD35" i="95"/>
  <c r="AB35" i="95"/>
  <c r="AG35" i="95" s="1"/>
  <c r="W35" i="95"/>
  <c r="U35" i="95"/>
  <c r="Z35" i="95" s="1"/>
  <c r="P35" i="95"/>
  <c r="N35" i="95"/>
  <c r="Q35" i="95" s="1"/>
  <c r="AK33" i="95"/>
  <c r="AI33" i="95"/>
  <c r="AM33" i="95" s="1"/>
  <c r="AD33" i="95"/>
  <c r="AB33" i="95"/>
  <c r="AC33" i="95" s="1"/>
  <c r="W33" i="95"/>
  <c r="U33" i="95"/>
  <c r="P33" i="95"/>
  <c r="N33" i="95"/>
  <c r="M33" i="95" s="1"/>
  <c r="AN32" i="95"/>
  <c r="AK32" i="95"/>
  <c r="AI32" i="95"/>
  <c r="AH32" i="95" s="1"/>
  <c r="AD32" i="95"/>
  <c r="AB32" i="95"/>
  <c r="W32" i="95"/>
  <c r="U32" i="95"/>
  <c r="T32" i="95" s="1"/>
  <c r="P32" i="95"/>
  <c r="N32" i="95"/>
  <c r="S32" i="95" s="1"/>
  <c r="AK31" i="95"/>
  <c r="AI31" i="95"/>
  <c r="AN31" i="95" s="1"/>
  <c r="AD31" i="95"/>
  <c r="AB31" i="95"/>
  <c r="AG31" i="95" s="1"/>
  <c r="AA31" i="95"/>
  <c r="W31" i="95"/>
  <c r="U31" i="95"/>
  <c r="Y31" i="95" s="1"/>
  <c r="P31" i="95"/>
  <c r="N31" i="95"/>
  <c r="Q31" i="95" s="1"/>
  <c r="AK30" i="95"/>
  <c r="AI30" i="95"/>
  <c r="AH30" i="95" s="1"/>
  <c r="AD30" i="95"/>
  <c r="AB30" i="95"/>
  <c r="W30" i="95"/>
  <c r="U30" i="95"/>
  <c r="T30" i="95" s="1"/>
  <c r="P30" i="95"/>
  <c r="N30" i="95"/>
  <c r="M30" i="95" s="1"/>
  <c r="L18" i="95"/>
  <c r="L17" i="95"/>
  <c r="L15" i="95"/>
  <c r="L14" i="95"/>
  <c r="L13" i="95"/>
  <c r="R58" i="94"/>
  <c r="R57" i="94"/>
  <c r="R56" i="94"/>
  <c r="R55" i="94"/>
  <c r="R54" i="94"/>
  <c r="R53" i="94"/>
  <c r="R52" i="94"/>
  <c r="R50" i="94"/>
  <c r="R49" i="94"/>
  <c r="R48" i="94"/>
  <c r="R47" i="94"/>
  <c r="R46" i="94"/>
  <c r="R45" i="94"/>
  <c r="R44" i="94"/>
  <c r="R43" i="94"/>
  <c r="R42" i="94"/>
  <c r="R41" i="94"/>
  <c r="R40" i="94"/>
  <c r="R39" i="94"/>
  <c r="R38" i="94"/>
  <c r="R37" i="94"/>
  <c r="R36" i="94"/>
  <c r="R35" i="94"/>
  <c r="R34" i="94"/>
  <c r="R33" i="94"/>
  <c r="R32" i="94"/>
  <c r="R31" i="94"/>
  <c r="R30" i="94"/>
  <c r="R51" i="94"/>
  <c r="AK58" i="94"/>
  <c r="AI58" i="94"/>
  <c r="AN58" i="94" s="1"/>
  <c r="AD58" i="94"/>
  <c r="AB58" i="94"/>
  <c r="AF58" i="94" s="1"/>
  <c r="AA58" i="94"/>
  <c r="W58" i="94"/>
  <c r="U58" i="94"/>
  <c r="X58" i="94" s="1"/>
  <c r="S58" i="94"/>
  <c r="Q58" i="94"/>
  <c r="P58" i="94"/>
  <c r="N58" i="94"/>
  <c r="O58" i="94" s="1"/>
  <c r="AL57" i="94"/>
  <c r="AK57" i="94"/>
  <c r="AI57" i="94"/>
  <c r="AJ57" i="94" s="1"/>
  <c r="AG57" i="94"/>
  <c r="AF57" i="94"/>
  <c r="AE57" i="94"/>
  <c r="AD57" i="94"/>
  <c r="AB57" i="94"/>
  <c r="AC57" i="94" s="1"/>
  <c r="AA57" i="94"/>
  <c r="Z57" i="94"/>
  <c r="X57" i="94"/>
  <c r="W57" i="94"/>
  <c r="V57" i="94"/>
  <c r="U57" i="94"/>
  <c r="T57" i="94" s="1"/>
  <c r="P57" i="94"/>
  <c r="O57" i="94"/>
  <c r="N57" i="94"/>
  <c r="M57" i="94" s="1"/>
  <c r="AL56" i="94"/>
  <c r="AK56" i="94"/>
  <c r="AJ56" i="94"/>
  <c r="AI56" i="94"/>
  <c r="AH56" i="94" s="1"/>
  <c r="AD56" i="94"/>
  <c r="AB56" i="94"/>
  <c r="AG56" i="94" s="1"/>
  <c r="W56" i="94"/>
  <c r="U56" i="94"/>
  <c r="Z56" i="94" s="1"/>
  <c r="T56" i="94"/>
  <c r="P56" i="94"/>
  <c r="N56" i="94"/>
  <c r="AK55" i="94"/>
  <c r="AI55" i="94"/>
  <c r="AM55" i="94" s="1"/>
  <c r="AH55" i="94"/>
  <c r="AF55" i="94"/>
  <c r="AD55" i="94"/>
  <c r="AC55" i="94"/>
  <c r="AB55" i="94"/>
  <c r="AE55" i="94" s="1"/>
  <c r="Y55" i="94"/>
  <c r="W55" i="94"/>
  <c r="V55" i="94"/>
  <c r="U55" i="94"/>
  <c r="T55" i="94" s="1"/>
  <c r="Q55" i="94"/>
  <c r="P55" i="94"/>
  <c r="N55" i="94"/>
  <c r="O55" i="94" s="1"/>
  <c r="AN54" i="94"/>
  <c r="AM54" i="94"/>
  <c r="AL54" i="94"/>
  <c r="AK54" i="94"/>
  <c r="AI54" i="94"/>
  <c r="AJ54" i="94" s="1"/>
  <c r="AF54" i="94"/>
  <c r="AD54" i="94"/>
  <c r="AC54" i="94"/>
  <c r="AB54" i="94"/>
  <c r="AA54" i="94" s="1"/>
  <c r="W54" i="94"/>
  <c r="U54" i="94"/>
  <c r="T54" i="94" s="1"/>
  <c r="P54" i="94"/>
  <c r="N54" i="94"/>
  <c r="O54" i="94" s="1"/>
  <c r="AK43" i="94"/>
  <c r="AI43" i="94"/>
  <c r="AN43" i="94" s="1"/>
  <c r="AD43" i="94"/>
  <c r="AB43" i="94"/>
  <c r="AG43" i="94" s="1"/>
  <c r="W43" i="94"/>
  <c r="U43" i="94"/>
  <c r="Y43" i="94" s="1"/>
  <c r="P43" i="94"/>
  <c r="N43" i="94"/>
  <c r="Q43" i="94" s="1"/>
  <c r="AK42" i="94"/>
  <c r="AI42" i="94"/>
  <c r="AJ42" i="94" s="1"/>
  <c r="AD42" i="94"/>
  <c r="AB42" i="94"/>
  <c r="AC42" i="94" s="1"/>
  <c r="W42" i="94"/>
  <c r="U42" i="94"/>
  <c r="T42" i="94" s="1"/>
  <c r="P42" i="94"/>
  <c r="N42" i="94"/>
  <c r="AK41" i="94"/>
  <c r="AI41" i="94"/>
  <c r="AJ41" i="94" s="1"/>
  <c r="AD41" i="94"/>
  <c r="AB41" i="94"/>
  <c r="AA41" i="94" s="1"/>
  <c r="W41" i="94"/>
  <c r="U41" i="94"/>
  <c r="Z41" i="94" s="1"/>
  <c r="P41" i="94"/>
  <c r="N41" i="94"/>
  <c r="AK40" i="94"/>
  <c r="AI40" i="94"/>
  <c r="AM40" i="94" s="1"/>
  <c r="AD40" i="94"/>
  <c r="AB40" i="94"/>
  <c r="AE40" i="94" s="1"/>
  <c r="W40" i="94"/>
  <c r="U40" i="94"/>
  <c r="V40" i="94" s="1"/>
  <c r="P40" i="94"/>
  <c r="N40" i="94"/>
  <c r="O40" i="94" s="1"/>
  <c r="AK39" i="94"/>
  <c r="AI39" i="94"/>
  <c r="AJ39" i="94" s="1"/>
  <c r="AD39" i="94"/>
  <c r="AB39" i="94"/>
  <c r="AA39" i="94" s="1"/>
  <c r="W39" i="94"/>
  <c r="U39" i="94"/>
  <c r="V39" i="94" s="1"/>
  <c r="P39" i="94"/>
  <c r="N39" i="94"/>
  <c r="M39" i="94" s="1"/>
  <c r="R59" i="94"/>
  <c r="AK52" i="94"/>
  <c r="AI52" i="94"/>
  <c r="AJ52" i="94" s="1"/>
  <c r="AD52" i="94"/>
  <c r="AB52" i="94"/>
  <c r="W52" i="94"/>
  <c r="U52" i="94"/>
  <c r="Y52" i="94" s="1"/>
  <c r="P52" i="94"/>
  <c r="N52" i="94"/>
  <c r="S52" i="94" s="1"/>
  <c r="AK51" i="94"/>
  <c r="AI51" i="94"/>
  <c r="AN51" i="94" s="1"/>
  <c r="AD51" i="94"/>
  <c r="AB51" i="94"/>
  <c r="AA51" i="94" s="1"/>
  <c r="W51" i="94"/>
  <c r="U51" i="94"/>
  <c r="T51" i="94" s="1"/>
  <c r="P51" i="94"/>
  <c r="N51" i="94"/>
  <c r="M51" i="94" s="1"/>
  <c r="AK50" i="94"/>
  <c r="AI50" i="94"/>
  <c r="AL50" i="94" s="1"/>
  <c r="AD50" i="94"/>
  <c r="AB50" i="94"/>
  <c r="AF50" i="94" s="1"/>
  <c r="W50" i="94"/>
  <c r="U50" i="94"/>
  <c r="T50" i="94" s="1"/>
  <c r="P50" i="94"/>
  <c r="N50" i="94"/>
  <c r="M50" i="94" s="1"/>
  <c r="AK48" i="94"/>
  <c r="AI48" i="94"/>
  <c r="AM48" i="94" s="1"/>
  <c r="AD48" i="94"/>
  <c r="AB48" i="94"/>
  <c r="AF48" i="94" s="1"/>
  <c r="W48" i="94"/>
  <c r="U48" i="94"/>
  <c r="Z48" i="94" s="1"/>
  <c r="P48" i="94"/>
  <c r="N48" i="94"/>
  <c r="AK47" i="94"/>
  <c r="AI47" i="94"/>
  <c r="AM47" i="94" s="1"/>
  <c r="AD47" i="94"/>
  <c r="AB47" i="94"/>
  <c r="AA47" i="94" s="1"/>
  <c r="W47" i="94"/>
  <c r="U47" i="94"/>
  <c r="Z47" i="94" s="1"/>
  <c r="P47" i="94"/>
  <c r="N47" i="94"/>
  <c r="S47" i="94" s="1"/>
  <c r="AK46" i="94"/>
  <c r="AI46" i="94"/>
  <c r="AD46" i="94"/>
  <c r="AB46" i="94"/>
  <c r="AF46" i="94" s="1"/>
  <c r="W46" i="94"/>
  <c r="U46" i="94"/>
  <c r="X46" i="94" s="1"/>
  <c r="P46" i="94"/>
  <c r="N46" i="94"/>
  <c r="AK45" i="94"/>
  <c r="AI45" i="94"/>
  <c r="AM45" i="94" s="1"/>
  <c r="AD45" i="94"/>
  <c r="AB45" i="94"/>
  <c r="AF45" i="94" s="1"/>
  <c r="W45" i="94"/>
  <c r="U45" i="94"/>
  <c r="X45" i="94" s="1"/>
  <c r="P45" i="94"/>
  <c r="N45" i="94"/>
  <c r="M45" i="94" s="1"/>
  <c r="AK37" i="94"/>
  <c r="AI37" i="94"/>
  <c r="AH37" i="94" s="1"/>
  <c r="AD37" i="94"/>
  <c r="AB37" i="94"/>
  <c r="AF37" i="94" s="1"/>
  <c r="W37" i="94"/>
  <c r="U37" i="94"/>
  <c r="V37" i="94" s="1"/>
  <c r="P37" i="94"/>
  <c r="N37" i="94"/>
  <c r="M37" i="94" s="1"/>
  <c r="AK36" i="94"/>
  <c r="AI36" i="94"/>
  <c r="AJ36" i="94" s="1"/>
  <c r="AD36" i="94"/>
  <c r="AB36" i="94"/>
  <c r="AA36" i="94" s="1"/>
  <c r="W36" i="94"/>
  <c r="U36" i="94"/>
  <c r="Z36" i="94" s="1"/>
  <c r="P36" i="94"/>
  <c r="N36" i="94"/>
  <c r="S36" i="94" s="1"/>
  <c r="AK35" i="94"/>
  <c r="AI35" i="94"/>
  <c r="AJ35" i="94" s="1"/>
  <c r="AD35" i="94"/>
  <c r="AB35" i="94"/>
  <c r="AG35" i="94" s="1"/>
  <c r="W35" i="94"/>
  <c r="U35" i="94"/>
  <c r="T35" i="94" s="1"/>
  <c r="P35" i="94"/>
  <c r="N35" i="94"/>
  <c r="AK33" i="94"/>
  <c r="AI33" i="94"/>
  <c r="AM33" i="94" s="1"/>
  <c r="AD33" i="94"/>
  <c r="AB33" i="94"/>
  <c r="AG33" i="94" s="1"/>
  <c r="W33" i="94"/>
  <c r="U33" i="94"/>
  <c r="Y33" i="94" s="1"/>
  <c r="P33" i="94"/>
  <c r="N33" i="94"/>
  <c r="M33" i="94" s="1"/>
  <c r="AK32" i="94"/>
  <c r="AI32" i="94"/>
  <c r="AM32" i="94" s="1"/>
  <c r="AD32" i="94"/>
  <c r="AB32" i="94"/>
  <c r="AG32" i="94" s="1"/>
  <c r="W32" i="94"/>
  <c r="U32" i="94"/>
  <c r="P32" i="94"/>
  <c r="N32" i="94"/>
  <c r="O32" i="94" s="1"/>
  <c r="AK31" i="94"/>
  <c r="AI31" i="94"/>
  <c r="AM31" i="94" s="1"/>
  <c r="AD31" i="94"/>
  <c r="AB31" i="94"/>
  <c r="AG31" i="94" s="1"/>
  <c r="W31" i="94"/>
  <c r="U31" i="94"/>
  <c r="Y31" i="94" s="1"/>
  <c r="P31" i="94"/>
  <c r="N31" i="94"/>
  <c r="S31" i="94" s="1"/>
  <c r="AK30" i="94"/>
  <c r="AI30" i="94"/>
  <c r="AN30" i="94" s="1"/>
  <c r="AD30" i="94"/>
  <c r="AB30" i="94"/>
  <c r="AF30" i="94" s="1"/>
  <c r="W30" i="94"/>
  <c r="U30" i="94"/>
  <c r="X30" i="94" s="1"/>
  <c r="P30" i="94"/>
  <c r="N30" i="94"/>
  <c r="S30" i="94" s="1"/>
  <c r="L18" i="94"/>
  <c r="L17" i="94"/>
  <c r="L15" i="94"/>
  <c r="L14" i="94"/>
  <c r="L13" i="94"/>
  <c r="R64" i="93"/>
  <c r="R44" i="93"/>
  <c r="R85" i="93"/>
  <c r="AK84" i="93"/>
  <c r="AI84" i="93"/>
  <c r="AH84" i="93"/>
  <c r="AD84" i="93"/>
  <c r="AB84" i="93"/>
  <c r="AA84" i="93"/>
  <c r="W84" i="93"/>
  <c r="U84" i="93"/>
  <c r="Y84" i="93" s="1"/>
  <c r="T84" i="93"/>
  <c r="P84" i="93"/>
  <c r="N84" i="93"/>
  <c r="O84" i="93" s="1"/>
  <c r="M84" i="93"/>
  <c r="AK83" i="93"/>
  <c r="AI83" i="93"/>
  <c r="AH83" i="93"/>
  <c r="AD83" i="93"/>
  <c r="AB83" i="93"/>
  <c r="AA83" i="93"/>
  <c r="W83" i="93"/>
  <c r="U83" i="93"/>
  <c r="T83" i="93"/>
  <c r="P83" i="93"/>
  <c r="N83" i="93"/>
  <c r="M83" i="93"/>
  <c r="AK82" i="93"/>
  <c r="AI82" i="93"/>
  <c r="AD82" i="93"/>
  <c r="AB82" i="93"/>
  <c r="AG82" i="93" s="1"/>
  <c r="AA82" i="93"/>
  <c r="W82" i="93"/>
  <c r="U82" i="93"/>
  <c r="P82" i="93"/>
  <c r="N82" i="93"/>
  <c r="AK81" i="93"/>
  <c r="AI81" i="93"/>
  <c r="AH81" i="93"/>
  <c r="AD81" i="93"/>
  <c r="AB81" i="93"/>
  <c r="W81" i="93"/>
  <c r="U81" i="93"/>
  <c r="V81" i="93" s="1"/>
  <c r="T81" i="93"/>
  <c r="P81" i="93"/>
  <c r="N81" i="93"/>
  <c r="AK80" i="93"/>
  <c r="AI80" i="93"/>
  <c r="AD80" i="93"/>
  <c r="AB80" i="93"/>
  <c r="AA80" i="93"/>
  <c r="W80" i="93"/>
  <c r="U80" i="93"/>
  <c r="Z80" i="93" s="1"/>
  <c r="P80" i="93"/>
  <c r="N80" i="93"/>
  <c r="M80" i="93"/>
  <c r="AK79" i="93"/>
  <c r="AI79" i="93"/>
  <c r="AH79" i="93" s="1"/>
  <c r="AD79" i="93"/>
  <c r="AB79" i="93"/>
  <c r="W79" i="93"/>
  <c r="U79" i="93"/>
  <c r="T79" i="93"/>
  <c r="P79" i="93"/>
  <c r="N79" i="93"/>
  <c r="Q79" i="93" s="1"/>
  <c r="M79" i="93"/>
  <c r="AK78" i="93"/>
  <c r="AI78" i="93"/>
  <c r="AD78" i="93"/>
  <c r="AB78" i="93"/>
  <c r="AA78" i="93"/>
  <c r="W78" i="93"/>
  <c r="U78" i="93"/>
  <c r="P78" i="93"/>
  <c r="N78" i="93"/>
  <c r="M78" i="93"/>
  <c r="AK77" i="93"/>
  <c r="AI77" i="93"/>
  <c r="AD77" i="93"/>
  <c r="AB77" i="93"/>
  <c r="W77" i="93"/>
  <c r="U77" i="93"/>
  <c r="T77" i="93"/>
  <c r="P77" i="93"/>
  <c r="N77" i="93"/>
  <c r="AK76" i="93"/>
  <c r="AI76" i="93"/>
  <c r="AH76" i="93"/>
  <c r="AD76" i="93"/>
  <c r="AB76" i="93"/>
  <c r="W76" i="93"/>
  <c r="U76" i="93"/>
  <c r="Z76" i="93" s="1"/>
  <c r="P76" i="93"/>
  <c r="N76" i="93"/>
  <c r="R76" i="93" s="1"/>
  <c r="M76" i="93"/>
  <c r="R75" i="93"/>
  <c r="AK53" i="93"/>
  <c r="AI53" i="93"/>
  <c r="AH53" i="93" s="1"/>
  <c r="AD53" i="93"/>
  <c r="AB53" i="93"/>
  <c r="AA53" i="93"/>
  <c r="W53" i="93"/>
  <c r="U53" i="93"/>
  <c r="T53" i="93" s="1"/>
  <c r="P53" i="93"/>
  <c r="N53" i="93"/>
  <c r="M53" i="93" s="1"/>
  <c r="AK52" i="93"/>
  <c r="AI52" i="93"/>
  <c r="AH52" i="93" s="1"/>
  <c r="AD52" i="93"/>
  <c r="AB52" i="93"/>
  <c r="AA52" i="93" s="1"/>
  <c r="W52" i="93"/>
  <c r="U52" i="93"/>
  <c r="T52" i="93"/>
  <c r="P52" i="93"/>
  <c r="N52" i="93"/>
  <c r="M52" i="93" s="1"/>
  <c r="R58" i="93"/>
  <c r="AK57" i="93"/>
  <c r="AI57" i="93"/>
  <c r="AH57" i="93" s="1"/>
  <c r="AD57" i="93"/>
  <c r="AB57" i="93"/>
  <c r="AA57" i="93" s="1"/>
  <c r="W57" i="93"/>
  <c r="U57" i="93"/>
  <c r="T57" i="93" s="1"/>
  <c r="P57" i="93"/>
  <c r="N57" i="93"/>
  <c r="M57" i="93" s="1"/>
  <c r="AK56" i="93"/>
  <c r="AI56" i="93"/>
  <c r="AH56" i="93"/>
  <c r="AD56" i="93"/>
  <c r="AB56" i="93"/>
  <c r="AA56" i="93"/>
  <c r="W56" i="93"/>
  <c r="U56" i="93"/>
  <c r="T56" i="93" s="1"/>
  <c r="P56" i="93"/>
  <c r="N56" i="93"/>
  <c r="M56" i="93" s="1"/>
  <c r="AK55" i="93"/>
  <c r="AI55" i="93"/>
  <c r="AH55" i="93" s="1"/>
  <c r="AD55" i="93"/>
  <c r="AB55" i="93"/>
  <c r="AA55" i="93"/>
  <c r="W55" i="93"/>
  <c r="U55" i="93"/>
  <c r="T55" i="93" s="1"/>
  <c r="P55" i="93"/>
  <c r="N55" i="93"/>
  <c r="M55" i="93"/>
  <c r="AK54" i="93"/>
  <c r="AI54" i="93"/>
  <c r="AH54" i="93"/>
  <c r="AD54" i="93"/>
  <c r="AB54" i="93"/>
  <c r="AA54" i="93"/>
  <c r="W54" i="93"/>
  <c r="U54" i="93"/>
  <c r="T54" i="93" s="1"/>
  <c r="P54" i="93"/>
  <c r="N54" i="93"/>
  <c r="M54" i="93" s="1"/>
  <c r="AK51" i="93"/>
  <c r="AI51" i="93"/>
  <c r="AH51" i="93"/>
  <c r="AD51" i="93"/>
  <c r="AB51" i="93"/>
  <c r="AA51" i="93" s="1"/>
  <c r="W51" i="93"/>
  <c r="U51" i="93"/>
  <c r="T51" i="93" s="1"/>
  <c r="P51" i="93"/>
  <c r="N51" i="93"/>
  <c r="M51" i="93" s="1"/>
  <c r="AK50" i="93"/>
  <c r="AI50" i="93"/>
  <c r="AH50" i="93" s="1"/>
  <c r="AD50" i="93"/>
  <c r="AB50" i="93"/>
  <c r="AA50" i="93"/>
  <c r="W50" i="93"/>
  <c r="U50" i="93"/>
  <c r="T50" i="93" s="1"/>
  <c r="P50" i="93"/>
  <c r="N50" i="93"/>
  <c r="M50" i="93" s="1"/>
  <c r="AK49" i="93"/>
  <c r="AI49" i="93"/>
  <c r="AH49" i="93"/>
  <c r="AD49" i="93"/>
  <c r="AB49" i="93"/>
  <c r="AA49" i="93"/>
  <c r="W49" i="93"/>
  <c r="U49" i="93"/>
  <c r="T49" i="93" s="1"/>
  <c r="P49" i="93"/>
  <c r="N49" i="93"/>
  <c r="M49" i="93"/>
  <c r="R48" i="93"/>
  <c r="AK86" i="93"/>
  <c r="AI86" i="93"/>
  <c r="AH86" i="93" s="1"/>
  <c r="AD86" i="93"/>
  <c r="AB86" i="93"/>
  <c r="W86" i="93"/>
  <c r="U86" i="93"/>
  <c r="P86" i="93"/>
  <c r="N86" i="93"/>
  <c r="M86" i="93" s="1"/>
  <c r="AK74" i="93"/>
  <c r="AI74" i="93"/>
  <c r="AD74" i="93"/>
  <c r="AB74" i="93"/>
  <c r="AA74" i="93" s="1"/>
  <c r="W74" i="93"/>
  <c r="U74" i="93"/>
  <c r="P74" i="93"/>
  <c r="N74" i="93"/>
  <c r="AK73" i="93"/>
  <c r="AI73" i="93"/>
  <c r="AD73" i="93"/>
  <c r="AB73" i="93"/>
  <c r="W73" i="93"/>
  <c r="U73" i="93"/>
  <c r="P73" i="93"/>
  <c r="N73" i="93"/>
  <c r="AK72" i="93"/>
  <c r="AI72" i="93"/>
  <c r="AD72" i="93"/>
  <c r="AB72" i="93"/>
  <c r="W72" i="93"/>
  <c r="U72" i="93"/>
  <c r="P72" i="93"/>
  <c r="N72" i="93"/>
  <c r="AK71" i="93"/>
  <c r="AI71" i="93"/>
  <c r="AD71" i="93"/>
  <c r="AB71" i="93"/>
  <c r="AC71" i="93" s="1"/>
  <c r="W71" i="93"/>
  <c r="U71" i="93"/>
  <c r="T71" i="93" s="1"/>
  <c r="P71" i="93"/>
  <c r="N71" i="93"/>
  <c r="M71" i="93" s="1"/>
  <c r="AK70" i="93"/>
  <c r="AI70" i="93"/>
  <c r="AH70" i="93" s="1"/>
  <c r="AD70" i="93"/>
  <c r="AB70" i="93"/>
  <c r="AA70" i="93" s="1"/>
  <c r="W70" i="93"/>
  <c r="U70" i="93"/>
  <c r="T70" i="93" s="1"/>
  <c r="P70" i="93"/>
  <c r="N70" i="93"/>
  <c r="M70" i="93" s="1"/>
  <c r="AK69" i="93"/>
  <c r="AI69" i="93"/>
  <c r="AH69" i="93" s="1"/>
  <c r="AD69" i="93"/>
  <c r="AB69" i="93"/>
  <c r="AA69" i="93" s="1"/>
  <c r="W69" i="93"/>
  <c r="U69" i="93"/>
  <c r="T69" i="93" s="1"/>
  <c r="P69" i="93"/>
  <c r="N69" i="93"/>
  <c r="M69" i="93" s="1"/>
  <c r="AK68" i="93"/>
  <c r="AI68" i="93"/>
  <c r="AH68" i="93"/>
  <c r="AD68" i="93"/>
  <c r="AB68" i="93"/>
  <c r="AA68" i="93" s="1"/>
  <c r="W68" i="93"/>
  <c r="U68" i="93"/>
  <c r="T68" i="93" s="1"/>
  <c r="P68" i="93"/>
  <c r="N68" i="93"/>
  <c r="M68" i="93" s="1"/>
  <c r="AK67" i="93"/>
  <c r="AI67" i="93"/>
  <c r="AH67" i="93" s="1"/>
  <c r="AD67" i="93"/>
  <c r="AB67" i="93"/>
  <c r="AA67" i="93" s="1"/>
  <c r="W67" i="93"/>
  <c r="U67" i="93"/>
  <c r="P67" i="93"/>
  <c r="N67" i="93"/>
  <c r="M67" i="93" s="1"/>
  <c r="AK66" i="93"/>
  <c r="AI66" i="93"/>
  <c r="AH66" i="93" s="1"/>
  <c r="AD66" i="93"/>
  <c r="AB66" i="93"/>
  <c r="AA66" i="93" s="1"/>
  <c r="W66" i="93"/>
  <c r="U66" i="93"/>
  <c r="T66" i="93" s="1"/>
  <c r="P66" i="93"/>
  <c r="N66" i="93"/>
  <c r="M66" i="93" s="1"/>
  <c r="AK65" i="93"/>
  <c r="AI65" i="93"/>
  <c r="AH65" i="93" s="1"/>
  <c r="AD65" i="93"/>
  <c r="AB65" i="93"/>
  <c r="AA65" i="93"/>
  <c r="W65" i="93"/>
  <c r="U65" i="93"/>
  <c r="T65" i="93" s="1"/>
  <c r="P65" i="93"/>
  <c r="N65" i="93"/>
  <c r="M65" i="93" s="1"/>
  <c r="AK63" i="93"/>
  <c r="AI63" i="93"/>
  <c r="AH63" i="93" s="1"/>
  <c r="AD63" i="93"/>
  <c r="AB63" i="93"/>
  <c r="AA63" i="93" s="1"/>
  <c r="W63" i="93"/>
  <c r="U63" i="93"/>
  <c r="T63" i="93" s="1"/>
  <c r="P63" i="93"/>
  <c r="N63" i="93"/>
  <c r="M63" i="93" s="1"/>
  <c r="AK62" i="93"/>
  <c r="AI62" i="93"/>
  <c r="AH62" i="93" s="1"/>
  <c r="AD62" i="93"/>
  <c r="AB62" i="93"/>
  <c r="AA62" i="93"/>
  <c r="W62" i="93"/>
  <c r="U62" i="93"/>
  <c r="T62" i="93" s="1"/>
  <c r="P62" i="93"/>
  <c r="N62" i="93"/>
  <c r="AK61" i="93"/>
  <c r="AI61" i="93"/>
  <c r="AD61" i="93"/>
  <c r="AB61" i="93"/>
  <c r="AA61" i="93" s="1"/>
  <c r="W61" i="93"/>
  <c r="U61" i="93"/>
  <c r="P61" i="93"/>
  <c r="N61" i="93"/>
  <c r="R60" i="93"/>
  <c r="AK59" i="93"/>
  <c r="AI59" i="93"/>
  <c r="AH59" i="93" s="1"/>
  <c r="AD59" i="93"/>
  <c r="AB59" i="93"/>
  <c r="W59" i="93"/>
  <c r="U59" i="93"/>
  <c r="V59" i="93" s="1"/>
  <c r="P59" i="93"/>
  <c r="N59" i="93"/>
  <c r="M59" i="93" s="1"/>
  <c r="AK47" i="93"/>
  <c r="AI47" i="93"/>
  <c r="AN47" i="93" s="1"/>
  <c r="AD47" i="93"/>
  <c r="AB47" i="93"/>
  <c r="W47" i="93"/>
  <c r="U47" i="93"/>
  <c r="P47" i="93"/>
  <c r="N47" i="93"/>
  <c r="AK46" i="93"/>
  <c r="AI46" i="93"/>
  <c r="AD46" i="93"/>
  <c r="AB46" i="93"/>
  <c r="W46" i="93"/>
  <c r="U46" i="93"/>
  <c r="P46" i="93"/>
  <c r="N46" i="93"/>
  <c r="AK45" i="93"/>
  <c r="AI45" i="93"/>
  <c r="AD45" i="93"/>
  <c r="AB45" i="93"/>
  <c r="W45" i="93"/>
  <c r="U45" i="93"/>
  <c r="P45" i="93"/>
  <c r="N45" i="93"/>
  <c r="AK43" i="93"/>
  <c r="AI43" i="93"/>
  <c r="AD43" i="93"/>
  <c r="AB43" i="93"/>
  <c r="W43" i="93"/>
  <c r="U43" i="93"/>
  <c r="P43" i="93"/>
  <c r="N43" i="93"/>
  <c r="AK42" i="93"/>
  <c r="AI42" i="93"/>
  <c r="AH42" i="93" s="1"/>
  <c r="AD42" i="93"/>
  <c r="AB42" i="93"/>
  <c r="W42" i="93"/>
  <c r="U42" i="93"/>
  <c r="P42" i="93"/>
  <c r="N42" i="93"/>
  <c r="AK41" i="93"/>
  <c r="AI41" i="93"/>
  <c r="AD41" i="93"/>
  <c r="AB41" i="93"/>
  <c r="W41" i="93"/>
  <c r="U41" i="93"/>
  <c r="T41" i="93" s="1"/>
  <c r="P41" i="93"/>
  <c r="N41" i="93"/>
  <c r="AK40" i="93"/>
  <c r="AI40" i="93"/>
  <c r="AD40" i="93"/>
  <c r="AB40" i="93"/>
  <c r="W40" i="93"/>
  <c r="U40" i="93"/>
  <c r="P40" i="93"/>
  <c r="N40" i="93"/>
  <c r="AK39" i="93"/>
  <c r="AI39" i="93"/>
  <c r="AH39" i="93" s="1"/>
  <c r="AD39" i="93"/>
  <c r="AB39" i="93"/>
  <c r="W39" i="93"/>
  <c r="U39" i="93"/>
  <c r="P39" i="93"/>
  <c r="N39" i="93"/>
  <c r="AK38" i="93"/>
  <c r="AI38" i="93"/>
  <c r="AD38" i="93"/>
  <c r="AB38" i="93"/>
  <c r="W38" i="93"/>
  <c r="U38" i="93"/>
  <c r="P38" i="93"/>
  <c r="N38" i="93"/>
  <c r="AK37" i="93"/>
  <c r="AI37" i="93"/>
  <c r="AD37" i="93"/>
  <c r="AB37" i="93"/>
  <c r="W37" i="93"/>
  <c r="U37" i="93"/>
  <c r="P37" i="93"/>
  <c r="N37" i="93"/>
  <c r="AK36" i="93"/>
  <c r="AI36" i="93"/>
  <c r="AD36" i="93"/>
  <c r="AB36" i="93"/>
  <c r="W36" i="93"/>
  <c r="U36" i="93"/>
  <c r="P36" i="93"/>
  <c r="N36" i="93"/>
  <c r="AK34" i="93"/>
  <c r="AI34" i="93"/>
  <c r="AD34" i="93"/>
  <c r="AB34" i="93"/>
  <c r="W34" i="93"/>
  <c r="U34" i="93"/>
  <c r="P34" i="93"/>
  <c r="N34" i="93"/>
  <c r="AK33" i="93"/>
  <c r="AI33" i="93"/>
  <c r="AD33" i="93"/>
  <c r="AB33" i="93"/>
  <c r="W33" i="93"/>
  <c r="U33" i="93"/>
  <c r="P33" i="93"/>
  <c r="N33" i="93"/>
  <c r="AK32" i="93"/>
  <c r="AI32" i="93"/>
  <c r="AH32" i="93" s="1"/>
  <c r="AD32" i="93"/>
  <c r="AB32" i="93"/>
  <c r="W32" i="93"/>
  <c r="U32" i="93"/>
  <c r="P32" i="93"/>
  <c r="N32" i="93"/>
  <c r="AK31" i="93"/>
  <c r="AI31" i="93"/>
  <c r="AL31" i="93" s="1"/>
  <c r="AD31" i="93"/>
  <c r="AB31" i="93"/>
  <c r="W31" i="93"/>
  <c r="U31" i="93"/>
  <c r="P31" i="93"/>
  <c r="N31" i="93"/>
  <c r="M31" i="93" s="1"/>
  <c r="AK30" i="93"/>
  <c r="AI30" i="93"/>
  <c r="AH30" i="93" s="1"/>
  <c r="AD30" i="93"/>
  <c r="AB30" i="93"/>
  <c r="W30" i="93"/>
  <c r="U30" i="93"/>
  <c r="P30" i="93"/>
  <c r="N30" i="93"/>
  <c r="R35" i="93"/>
  <c r="L18" i="93"/>
  <c r="L17" i="93"/>
  <c r="L15" i="93"/>
  <c r="L14" i="93"/>
  <c r="L13" i="93"/>
  <c r="AK84" i="92"/>
  <c r="AI84" i="92"/>
  <c r="AH84" i="92"/>
  <c r="AD84" i="92"/>
  <c r="AB84" i="92"/>
  <c r="AA84" i="92"/>
  <c r="W84" i="92"/>
  <c r="U84" i="92"/>
  <c r="T84" i="92"/>
  <c r="P84" i="92"/>
  <c r="N84" i="92"/>
  <c r="M84" i="92" s="1"/>
  <c r="AK83" i="92"/>
  <c r="AI83" i="92"/>
  <c r="AH83" i="92"/>
  <c r="AD83" i="92"/>
  <c r="AB83" i="92"/>
  <c r="AA83" i="92"/>
  <c r="W83" i="92"/>
  <c r="U83" i="92"/>
  <c r="T83" i="92"/>
  <c r="P83" i="92"/>
  <c r="N83" i="92"/>
  <c r="M83" i="92"/>
  <c r="AK82" i="92"/>
  <c r="AI82" i="92"/>
  <c r="AH82" i="92" s="1"/>
  <c r="AD82" i="92"/>
  <c r="AB82" i="92"/>
  <c r="AA82" i="92" s="1"/>
  <c r="W82" i="92"/>
  <c r="U82" i="92"/>
  <c r="T82" i="92" s="1"/>
  <c r="P82" i="92"/>
  <c r="N82" i="92"/>
  <c r="M82" i="92" s="1"/>
  <c r="AK81" i="92"/>
  <c r="AI81" i="92"/>
  <c r="AH81" i="92"/>
  <c r="AD81" i="92"/>
  <c r="AB81" i="92"/>
  <c r="AA81" i="92" s="1"/>
  <c r="W81" i="92"/>
  <c r="U81" i="92"/>
  <c r="T81" i="92"/>
  <c r="P81" i="92"/>
  <c r="N81" i="92"/>
  <c r="M81" i="92"/>
  <c r="R80" i="92"/>
  <c r="R75" i="92"/>
  <c r="AK74" i="92"/>
  <c r="AI74" i="92"/>
  <c r="AD74" i="92"/>
  <c r="AB74" i="92"/>
  <c r="AA74" i="92"/>
  <c r="W74" i="92"/>
  <c r="U74" i="92"/>
  <c r="P74" i="92"/>
  <c r="N74" i="92"/>
  <c r="AK73" i="92"/>
  <c r="AI73" i="92"/>
  <c r="AH73" i="92" s="1"/>
  <c r="AD73" i="92"/>
  <c r="AB73" i="92"/>
  <c r="W73" i="92"/>
  <c r="U73" i="92"/>
  <c r="P73" i="92"/>
  <c r="N73" i="92"/>
  <c r="M73" i="92"/>
  <c r="AK72" i="92"/>
  <c r="AI72" i="92"/>
  <c r="AH72" i="92" s="1"/>
  <c r="AD72" i="92"/>
  <c r="AB72" i="92"/>
  <c r="AA72" i="92"/>
  <c r="W72" i="92"/>
  <c r="U72" i="92"/>
  <c r="T72" i="92"/>
  <c r="P72" i="92"/>
  <c r="N72" i="92"/>
  <c r="AK71" i="92"/>
  <c r="AI71" i="92"/>
  <c r="AH71" i="92" s="1"/>
  <c r="AD71" i="92"/>
  <c r="AB71" i="92"/>
  <c r="W71" i="92"/>
  <c r="U71" i="92"/>
  <c r="P71" i="92"/>
  <c r="N71" i="92"/>
  <c r="M71" i="92"/>
  <c r="R70" i="92"/>
  <c r="R63" i="92"/>
  <c r="AK62" i="92"/>
  <c r="AI62" i="92"/>
  <c r="AH62" i="92"/>
  <c r="AD62" i="92"/>
  <c r="AB62" i="92"/>
  <c r="AA62" i="92" s="1"/>
  <c r="W62" i="92"/>
  <c r="U62" i="92"/>
  <c r="T62" i="92" s="1"/>
  <c r="P62" i="92"/>
  <c r="N62" i="92"/>
  <c r="M62" i="92" s="1"/>
  <c r="AK61" i="92"/>
  <c r="AI61" i="92"/>
  <c r="AH61" i="92"/>
  <c r="AD61" i="92"/>
  <c r="AB61" i="92"/>
  <c r="AA61" i="92" s="1"/>
  <c r="W61" i="92"/>
  <c r="U61" i="92"/>
  <c r="T61" i="92"/>
  <c r="P61" i="92"/>
  <c r="N61" i="92"/>
  <c r="M61" i="92" s="1"/>
  <c r="AK60" i="92"/>
  <c r="AI60" i="92"/>
  <c r="AH60" i="92" s="1"/>
  <c r="AD60" i="92"/>
  <c r="AB60" i="92"/>
  <c r="AA60" i="92" s="1"/>
  <c r="W60" i="92"/>
  <c r="U60" i="92"/>
  <c r="T60" i="92" s="1"/>
  <c r="P60" i="92"/>
  <c r="N60" i="92"/>
  <c r="M60" i="92"/>
  <c r="AK59" i="92"/>
  <c r="AI59" i="92"/>
  <c r="AD59" i="92"/>
  <c r="AB59" i="92"/>
  <c r="W59" i="92"/>
  <c r="U59" i="92"/>
  <c r="T59" i="92" s="1"/>
  <c r="P59" i="92"/>
  <c r="N59" i="92"/>
  <c r="M59" i="92" s="1"/>
  <c r="R58" i="92"/>
  <c r="R37" i="92"/>
  <c r="R49" i="92"/>
  <c r="AK48" i="92"/>
  <c r="AI48" i="92"/>
  <c r="AH48" i="92"/>
  <c r="AD48" i="92"/>
  <c r="AB48" i="92"/>
  <c r="AA48" i="92"/>
  <c r="W48" i="92"/>
  <c r="U48" i="92"/>
  <c r="T48" i="92" s="1"/>
  <c r="P48" i="92"/>
  <c r="N48" i="92"/>
  <c r="M48" i="92" s="1"/>
  <c r="AK47" i="92"/>
  <c r="AI47" i="92"/>
  <c r="AH47" i="92" s="1"/>
  <c r="AD47" i="92"/>
  <c r="AB47" i="92"/>
  <c r="AA47" i="92" s="1"/>
  <c r="W47" i="92"/>
  <c r="U47" i="92"/>
  <c r="T47" i="92" s="1"/>
  <c r="P47" i="92"/>
  <c r="N47" i="92"/>
  <c r="M47" i="92" s="1"/>
  <c r="AK46" i="92"/>
  <c r="AI46" i="92"/>
  <c r="AH46" i="92" s="1"/>
  <c r="AD46" i="92"/>
  <c r="AB46" i="92"/>
  <c r="AA46" i="92" s="1"/>
  <c r="W46" i="92"/>
  <c r="U46" i="92"/>
  <c r="T46" i="92" s="1"/>
  <c r="P46" i="92"/>
  <c r="N46" i="92"/>
  <c r="M46" i="92" s="1"/>
  <c r="AK45" i="92"/>
  <c r="AI45" i="92"/>
  <c r="AH45" i="92"/>
  <c r="AD45" i="92"/>
  <c r="AB45" i="92"/>
  <c r="AA45" i="92" s="1"/>
  <c r="W45" i="92"/>
  <c r="U45" i="92"/>
  <c r="T45" i="92" s="1"/>
  <c r="P45" i="92"/>
  <c r="N45" i="92"/>
  <c r="M45" i="92"/>
  <c r="R44" i="92"/>
  <c r="AK79" i="92"/>
  <c r="AI79" i="92"/>
  <c r="AD79" i="92"/>
  <c r="AB79" i="92"/>
  <c r="W79" i="92"/>
  <c r="U79" i="92"/>
  <c r="P79" i="92"/>
  <c r="N79" i="92"/>
  <c r="AK78" i="92"/>
  <c r="AI78" i="92"/>
  <c r="AD78" i="92"/>
  <c r="AB78" i="92"/>
  <c r="W78" i="92"/>
  <c r="U78" i="92"/>
  <c r="T78" i="92" s="1"/>
  <c r="P78" i="92"/>
  <c r="N78" i="92"/>
  <c r="M78" i="92" s="1"/>
  <c r="AK77" i="92"/>
  <c r="AI77" i="92"/>
  <c r="AH77" i="92"/>
  <c r="AD77" i="92"/>
  <c r="AB77" i="92"/>
  <c r="AA77" i="92"/>
  <c r="W77" i="92"/>
  <c r="U77" i="92"/>
  <c r="T77" i="92" s="1"/>
  <c r="P77" i="92"/>
  <c r="N77" i="92"/>
  <c r="M77" i="92" s="1"/>
  <c r="AK76" i="92"/>
  <c r="AI76" i="92"/>
  <c r="AH76" i="92" s="1"/>
  <c r="AD76" i="92"/>
  <c r="AB76" i="92"/>
  <c r="AA76" i="92" s="1"/>
  <c r="W76" i="92"/>
  <c r="U76" i="92"/>
  <c r="T76" i="92" s="1"/>
  <c r="P76" i="92"/>
  <c r="N76" i="92"/>
  <c r="M76" i="92" s="1"/>
  <c r="AK69" i="92"/>
  <c r="AI69" i="92"/>
  <c r="AH69" i="92" s="1"/>
  <c r="AD69" i="92"/>
  <c r="AB69" i="92"/>
  <c r="AA69" i="92" s="1"/>
  <c r="W69" i="92"/>
  <c r="U69" i="92"/>
  <c r="T69" i="92" s="1"/>
  <c r="P69" i="92"/>
  <c r="N69" i="92"/>
  <c r="M69" i="92" s="1"/>
  <c r="AK68" i="92"/>
  <c r="AI68" i="92"/>
  <c r="AH68" i="92" s="1"/>
  <c r="AD68" i="92"/>
  <c r="AB68" i="92"/>
  <c r="AA68" i="92" s="1"/>
  <c r="W68" i="92"/>
  <c r="U68" i="92"/>
  <c r="T68" i="92" s="1"/>
  <c r="P68" i="92"/>
  <c r="N68" i="92"/>
  <c r="M68" i="92" s="1"/>
  <c r="AK67" i="92"/>
  <c r="AI67" i="92"/>
  <c r="AH67" i="92" s="1"/>
  <c r="AD67" i="92"/>
  <c r="AB67" i="92"/>
  <c r="AA67" i="92" s="1"/>
  <c r="W67" i="92"/>
  <c r="U67" i="92"/>
  <c r="T67" i="92" s="1"/>
  <c r="P67" i="92"/>
  <c r="N67" i="92"/>
  <c r="M67" i="92" s="1"/>
  <c r="AK66" i="92"/>
  <c r="AI66" i="92"/>
  <c r="AH66" i="92" s="1"/>
  <c r="AD66" i="92"/>
  <c r="AB66" i="92"/>
  <c r="AA66" i="92"/>
  <c r="W66" i="92"/>
  <c r="U66" i="92"/>
  <c r="T66" i="92" s="1"/>
  <c r="P66" i="92"/>
  <c r="N66" i="92"/>
  <c r="M66" i="92" s="1"/>
  <c r="AK65" i="92"/>
  <c r="AI65" i="92"/>
  <c r="AH65" i="92" s="1"/>
  <c r="AD65" i="92"/>
  <c r="AB65" i="92"/>
  <c r="AA65" i="92" s="1"/>
  <c r="W65" i="92"/>
  <c r="U65" i="92"/>
  <c r="T65" i="92" s="1"/>
  <c r="P65" i="92"/>
  <c r="N65" i="92"/>
  <c r="M65" i="92"/>
  <c r="AK64" i="92"/>
  <c r="AI64" i="92"/>
  <c r="AH64" i="92" s="1"/>
  <c r="AD64" i="92"/>
  <c r="AB64" i="92"/>
  <c r="AA64" i="92" s="1"/>
  <c r="W64" i="92"/>
  <c r="U64" i="92"/>
  <c r="T64" i="92"/>
  <c r="P64" i="92"/>
  <c r="N64" i="92"/>
  <c r="M64" i="92" s="1"/>
  <c r="AK57" i="92"/>
  <c r="AI57" i="92"/>
  <c r="AD57" i="92"/>
  <c r="AB57" i="92"/>
  <c r="W57" i="92"/>
  <c r="U57" i="92"/>
  <c r="P57" i="92"/>
  <c r="N57" i="92"/>
  <c r="AK56" i="92"/>
  <c r="AI56" i="92"/>
  <c r="AD56" i="92"/>
  <c r="AB56" i="92"/>
  <c r="W56" i="92"/>
  <c r="U56" i="92"/>
  <c r="P56" i="92"/>
  <c r="N56" i="92"/>
  <c r="AK55" i="92"/>
  <c r="AI55" i="92"/>
  <c r="AD55" i="92"/>
  <c r="AB55" i="92"/>
  <c r="W55" i="92"/>
  <c r="U55" i="92"/>
  <c r="P55" i="92"/>
  <c r="N55" i="92"/>
  <c r="R54" i="92"/>
  <c r="AK53" i="92"/>
  <c r="AI53" i="92"/>
  <c r="AD53" i="92"/>
  <c r="AB53" i="92"/>
  <c r="W53" i="92"/>
  <c r="U53" i="92"/>
  <c r="P53" i="92"/>
  <c r="N53" i="92"/>
  <c r="AK52" i="92"/>
  <c r="AI52" i="92"/>
  <c r="AD52" i="92"/>
  <c r="AB52" i="92"/>
  <c r="W52" i="92"/>
  <c r="U52" i="92"/>
  <c r="P52" i="92"/>
  <c r="N52" i="92"/>
  <c r="AK51" i="92"/>
  <c r="AI51" i="92"/>
  <c r="AD51" i="92"/>
  <c r="AB51" i="92"/>
  <c r="W51" i="92"/>
  <c r="U51" i="92"/>
  <c r="P51" i="92"/>
  <c r="N51" i="92"/>
  <c r="AK50" i="92"/>
  <c r="AI50" i="92"/>
  <c r="AD50" i="92"/>
  <c r="AB50" i="92"/>
  <c r="W50" i="92"/>
  <c r="U50" i="92"/>
  <c r="P50" i="92"/>
  <c r="N50" i="92"/>
  <c r="AK43" i="92"/>
  <c r="AI43" i="92"/>
  <c r="AD43" i="92"/>
  <c r="AB43" i="92"/>
  <c r="W43" i="92"/>
  <c r="U43" i="92"/>
  <c r="P43" i="92"/>
  <c r="N43" i="92"/>
  <c r="AK42" i="92"/>
  <c r="AI42" i="92"/>
  <c r="AD42" i="92"/>
  <c r="AB42" i="92"/>
  <c r="W42" i="92"/>
  <c r="U42" i="92"/>
  <c r="P42" i="92"/>
  <c r="N42" i="92"/>
  <c r="AK41" i="92"/>
  <c r="AI41" i="92"/>
  <c r="AD41" i="92"/>
  <c r="AB41" i="92"/>
  <c r="W41" i="92"/>
  <c r="U41" i="92"/>
  <c r="P41" i="92"/>
  <c r="N41" i="92"/>
  <c r="AK40" i="92"/>
  <c r="AI40" i="92"/>
  <c r="AD40" i="92"/>
  <c r="AB40" i="92"/>
  <c r="W40" i="92"/>
  <c r="U40" i="92"/>
  <c r="V40" i="92" s="1"/>
  <c r="P40" i="92"/>
  <c r="N40" i="92"/>
  <c r="AK39" i="92"/>
  <c r="AI39" i="92"/>
  <c r="AD39" i="92"/>
  <c r="AB39" i="92"/>
  <c r="W39" i="92"/>
  <c r="U39" i="92"/>
  <c r="P39" i="92"/>
  <c r="N39" i="92"/>
  <c r="AK38" i="92"/>
  <c r="AI38" i="92"/>
  <c r="AD38" i="92"/>
  <c r="AB38" i="92"/>
  <c r="W38" i="92"/>
  <c r="U38" i="92"/>
  <c r="P38" i="92"/>
  <c r="N38" i="92"/>
  <c r="AK36" i="92"/>
  <c r="AI36" i="92"/>
  <c r="AD36" i="92"/>
  <c r="AB36" i="92"/>
  <c r="W36" i="92"/>
  <c r="U36" i="92"/>
  <c r="X36" i="92" s="1"/>
  <c r="P36" i="92"/>
  <c r="N36" i="92"/>
  <c r="AK35" i="92"/>
  <c r="AI35" i="92"/>
  <c r="AD35" i="92"/>
  <c r="AB35" i="92"/>
  <c r="W35" i="92"/>
  <c r="U35" i="92"/>
  <c r="P35" i="92"/>
  <c r="N35" i="92"/>
  <c r="AK34" i="92"/>
  <c r="AI34" i="92"/>
  <c r="AD34" i="92"/>
  <c r="AB34" i="92"/>
  <c r="W34" i="92"/>
  <c r="U34" i="92"/>
  <c r="X34" i="92" s="1"/>
  <c r="P34" i="92"/>
  <c r="N34" i="92"/>
  <c r="AK32" i="92"/>
  <c r="AI32" i="92"/>
  <c r="AD32" i="92"/>
  <c r="AB32" i="92"/>
  <c r="AA32" i="92" s="1"/>
  <c r="W32" i="92"/>
  <c r="U32" i="92"/>
  <c r="T32" i="92" s="1"/>
  <c r="P32" i="92"/>
  <c r="N32" i="92"/>
  <c r="AK31" i="92"/>
  <c r="AI31" i="92"/>
  <c r="AH31" i="92"/>
  <c r="AD31" i="92"/>
  <c r="AB31" i="92"/>
  <c r="W31" i="92"/>
  <c r="U31" i="92"/>
  <c r="P31" i="92"/>
  <c r="N31" i="92"/>
  <c r="AK30" i="92"/>
  <c r="AI30" i="92"/>
  <c r="AD30" i="92"/>
  <c r="AB30" i="92"/>
  <c r="W30" i="92"/>
  <c r="U30" i="92"/>
  <c r="P30" i="92"/>
  <c r="N30" i="92"/>
  <c r="R33" i="92"/>
  <c r="L18" i="92"/>
  <c r="L17" i="92"/>
  <c r="L15" i="92"/>
  <c r="L14" i="92"/>
  <c r="L13" i="92"/>
  <c r="AK42" i="91"/>
  <c r="AI42" i="91"/>
  <c r="AH42" i="91"/>
  <c r="AD42" i="91"/>
  <c r="AB42" i="91"/>
  <c r="AA42" i="91"/>
  <c r="W42" i="91"/>
  <c r="U42" i="91"/>
  <c r="T42" i="91"/>
  <c r="P42" i="91"/>
  <c r="N42" i="91"/>
  <c r="M42" i="91"/>
  <c r="AK41" i="91"/>
  <c r="AI41" i="91"/>
  <c r="AH41" i="91"/>
  <c r="AD41" i="91"/>
  <c r="AB41" i="91"/>
  <c r="AA41" i="91"/>
  <c r="W41" i="91"/>
  <c r="U41" i="91"/>
  <c r="P41" i="91"/>
  <c r="N41" i="91"/>
  <c r="M41" i="91"/>
  <c r="AK40" i="91"/>
  <c r="AI40" i="91"/>
  <c r="AH40" i="91"/>
  <c r="AD40" i="91"/>
  <c r="AB40" i="91"/>
  <c r="AA40" i="91"/>
  <c r="W40" i="91"/>
  <c r="U40" i="91"/>
  <c r="T40" i="91"/>
  <c r="P40" i="91"/>
  <c r="N40" i="91"/>
  <c r="M40" i="91"/>
  <c r="AK39" i="91"/>
  <c r="AI39" i="91"/>
  <c r="AH39" i="91"/>
  <c r="AD39" i="91"/>
  <c r="AB39" i="91"/>
  <c r="AA39" i="91"/>
  <c r="W39" i="91"/>
  <c r="U39" i="91"/>
  <c r="T39" i="91"/>
  <c r="P39" i="91"/>
  <c r="N39" i="91"/>
  <c r="M39" i="91"/>
  <c r="R38" i="91"/>
  <c r="AK52" i="91"/>
  <c r="AI52" i="91"/>
  <c r="AH52" i="91"/>
  <c r="AD52" i="91"/>
  <c r="AB52" i="91"/>
  <c r="AA52" i="91" s="1"/>
  <c r="W52" i="91"/>
  <c r="U52" i="91"/>
  <c r="T52" i="91"/>
  <c r="P52" i="91"/>
  <c r="N52" i="91"/>
  <c r="M52" i="91" s="1"/>
  <c r="AK51" i="91"/>
  <c r="AI51" i="91"/>
  <c r="AH51" i="91"/>
  <c r="AD51" i="91"/>
  <c r="AB51" i="91"/>
  <c r="AA51" i="91" s="1"/>
  <c r="W51" i="91"/>
  <c r="U51" i="91"/>
  <c r="T51" i="91"/>
  <c r="P51" i="91"/>
  <c r="N51" i="91"/>
  <c r="M51" i="91" s="1"/>
  <c r="AK50" i="91"/>
  <c r="AI50" i="91"/>
  <c r="AH50" i="91"/>
  <c r="AD50" i="91"/>
  <c r="AB50" i="91"/>
  <c r="AA50" i="91"/>
  <c r="W50" i="91"/>
  <c r="U50" i="91"/>
  <c r="T50" i="91" s="1"/>
  <c r="P50" i="91"/>
  <c r="N50" i="91"/>
  <c r="M50" i="91"/>
  <c r="AK62" i="91"/>
  <c r="AI62" i="91"/>
  <c r="AH62" i="91"/>
  <c r="AD62" i="91"/>
  <c r="AB62" i="91"/>
  <c r="AA62" i="91" s="1"/>
  <c r="W62" i="91"/>
  <c r="U62" i="91"/>
  <c r="T62" i="91"/>
  <c r="P62" i="91"/>
  <c r="N62" i="91"/>
  <c r="M62" i="91"/>
  <c r="AK61" i="91"/>
  <c r="AI61" i="91"/>
  <c r="AH61" i="91" s="1"/>
  <c r="AD61" i="91"/>
  <c r="AB61" i="91"/>
  <c r="AA61" i="91"/>
  <c r="W61" i="91"/>
  <c r="U61" i="91"/>
  <c r="T61" i="91" s="1"/>
  <c r="P61" i="91"/>
  <c r="N61" i="91"/>
  <c r="M61" i="91" s="1"/>
  <c r="AK60" i="91"/>
  <c r="AI60" i="91"/>
  <c r="AH60" i="91"/>
  <c r="AD60" i="91"/>
  <c r="AB60" i="91"/>
  <c r="AA60" i="91"/>
  <c r="W60" i="91"/>
  <c r="U60" i="91"/>
  <c r="T60" i="91" s="1"/>
  <c r="P60" i="91"/>
  <c r="N60" i="91"/>
  <c r="M60" i="91"/>
  <c r="R43" i="91"/>
  <c r="AK49" i="91"/>
  <c r="AI49" i="91"/>
  <c r="AH49" i="91"/>
  <c r="AD49" i="91"/>
  <c r="AB49" i="91"/>
  <c r="AA49" i="91" s="1"/>
  <c r="W49" i="91"/>
  <c r="U49" i="91"/>
  <c r="T49" i="91" s="1"/>
  <c r="P49" i="91"/>
  <c r="N49" i="91"/>
  <c r="R73" i="91"/>
  <c r="AK72" i="91"/>
  <c r="AI72" i="91"/>
  <c r="AH72" i="91"/>
  <c r="AD72" i="91"/>
  <c r="AB72" i="91"/>
  <c r="AA72" i="91" s="1"/>
  <c r="W72" i="91"/>
  <c r="U72" i="91"/>
  <c r="T72" i="91" s="1"/>
  <c r="P72" i="91"/>
  <c r="N72" i="91"/>
  <c r="M72" i="91" s="1"/>
  <c r="AK71" i="91"/>
  <c r="AI71" i="91"/>
  <c r="AH71" i="91" s="1"/>
  <c r="AD71" i="91"/>
  <c r="AB71" i="91"/>
  <c r="AA71" i="91" s="1"/>
  <c r="W71" i="91"/>
  <c r="U71" i="91"/>
  <c r="T71" i="91" s="1"/>
  <c r="P71" i="91"/>
  <c r="N71" i="91"/>
  <c r="AK70" i="91"/>
  <c r="AI70" i="91"/>
  <c r="AH70" i="91" s="1"/>
  <c r="AD70" i="91"/>
  <c r="AB70" i="91"/>
  <c r="W70" i="91"/>
  <c r="U70" i="91"/>
  <c r="P70" i="91"/>
  <c r="N70" i="91"/>
  <c r="M70" i="91" s="1"/>
  <c r="AK69" i="91"/>
  <c r="AI69" i="91"/>
  <c r="AH69" i="91" s="1"/>
  <c r="AD69" i="91"/>
  <c r="AB69" i="91"/>
  <c r="W69" i="91"/>
  <c r="U69" i="91"/>
  <c r="P69" i="91"/>
  <c r="N69" i="91"/>
  <c r="R68" i="91"/>
  <c r="R58" i="91"/>
  <c r="R48" i="91"/>
  <c r="R63" i="91"/>
  <c r="AK59" i="91"/>
  <c r="AI59" i="91"/>
  <c r="AH59" i="91" s="1"/>
  <c r="AD59" i="91"/>
  <c r="AB59" i="91"/>
  <c r="AA59" i="91" s="1"/>
  <c r="W59" i="91"/>
  <c r="U59" i="91"/>
  <c r="T59" i="91" s="1"/>
  <c r="P59" i="91"/>
  <c r="N59" i="91"/>
  <c r="M59" i="91" s="1"/>
  <c r="AK67" i="91"/>
  <c r="AI67" i="91"/>
  <c r="AD67" i="91"/>
  <c r="AB67" i="91"/>
  <c r="W67" i="91"/>
  <c r="U67" i="91"/>
  <c r="P67" i="91"/>
  <c r="N67" i="91"/>
  <c r="AK66" i="91"/>
  <c r="AI66" i="91"/>
  <c r="AD66" i="91"/>
  <c r="AB66" i="91"/>
  <c r="AA66" i="91" s="1"/>
  <c r="W66" i="91"/>
  <c r="U66" i="91"/>
  <c r="P66" i="91"/>
  <c r="N66" i="91"/>
  <c r="AK65" i="91"/>
  <c r="AI65" i="91"/>
  <c r="AD65" i="91"/>
  <c r="AB65" i="91"/>
  <c r="W65" i="91"/>
  <c r="U65" i="91"/>
  <c r="P65" i="91"/>
  <c r="N65" i="91"/>
  <c r="AK64" i="91"/>
  <c r="AI64" i="91"/>
  <c r="AD64" i="91"/>
  <c r="AB64" i="91"/>
  <c r="W64" i="91"/>
  <c r="U64" i="91"/>
  <c r="P64" i="91"/>
  <c r="N64" i="91"/>
  <c r="AK57" i="91"/>
  <c r="AI57" i="91"/>
  <c r="AD57" i="91"/>
  <c r="AB57" i="91"/>
  <c r="W57" i="91"/>
  <c r="U57" i="91"/>
  <c r="P57" i="91"/>
  <c r="N57" i="91"/>
  <c r="AK56" i="91"/>
  <c r="AI56" i="91"/>
  <c r="AD56" i="91"/>
  <c r="AB56" i="91"/>
  <c r="W56" i="91"/>
  <c r="U56" i="91"/>
  <c r="P56" i="91"/>
  <c r="N56" i="91"/>
  <c r="AK55" i="91"/>
  <c r="AI55" i="91"/>
  <c r="AH55" i="91" s="1"/>
  <c r="AD55" i="91"/>
  <c r="AB55" i="91"/>
  <c r="W55" i="91"/>
  <c r="U55" i="91"/>
  <c r="P55" i="91"/>
  <c r="N55" i="91"/>
  <c r="AK54" i="91"/>
  <c r="AI54" i="91"/>
  <c r="AD54" i="91"/>
  <c r="AB54" i="91"/>
  <c r="W54" i="91"/>
  <c r="U54" i="91"/>
  <c r="P54" i="91"/>
  <c r="N54" i="91"/>
  <c r="R53" i="91"/>
  <c r="AK47" i="91"/>
  <c r="AI47" i="91"/>
  <c r="AD47" i="91"/>
  <c r="AB47" i="91"/>
  <c r="W47" i="91"/>
  <c r="U47" i="91"/>
  <c r="P47" i="91"/>
  <c r="N47" i="91"/>
  <c r="AK46" i="91"/>
  <c r="AI46" i="91"/>
  <c r="AD46" i="91"/>
  <c r="AB46" i="91"/>
  <c r="W46" i="91"/>
  <c r="U46" i="91"/>
  <c r="P46" i="91"/>
  <c r="N46" i="91"/>
  <c r="AK45" i="91"/>
  <c r="AI45" i="91"/>
  <c r="AD45" i="91"/>
  <c r="AB45" i="91"/>
  <c r="W45" i="91"/>
  <c r="U45" i="91"/>
  <c r="P45" i="91"/>
  <c r="N45" i="91"/>
  <c r="M45" i="91" s="1"/>
  <c r="AK44" i="91"/>
  <c r="AI44" i="91"/>
  <c r="AJ44" i="91" s="1"/>
  <c r="AD44" i="91"/>
  <c r="AB44" i="91"/>
  <c r="W44" i="91"/>
  <c r="U44" i="91"/>
  <c r="P44" i="91"/>
  <c r="N44" i="91"/>
  <c r="AK37" i="91"/>
  <c r="AI37" i="91"/>
  <c r="AH37" i="91" s="1"/>
  <c r="AD37" i="91"/>
  <c r="AB37" i="91"/>
  <c r="W37" i="91"/>
  <c r="U37" i="91"/>
  <c r="P37" i="91"/>
  <c r="N37" i="91"/>
  <c r="AK36" i="91"/>
  <c r="AI36" i="91"/>
  <c r="AD36" i="91"/>
  <c r="AB36" i="91"/>
  <c r="W36" i="91"/>
  <c r="U36" i="91"/>
  <c r="T36" i="91" s="1"/>
  <c r="P36" i="91"/>
  <c r="N36" i="91"/>
  <c r="M36" i="91" s="1"/>
  <c r="AK35" i="91"/>
  <c r="AI35" i="91"/>
  <c r="AD35" i="91"/>
  <c r="AB35" i="91"/>
  <c r="W35" i="91"/>
  <c r="U35" i="91"/>
  <c r="P35" i="91"/>
  <c r="N35" i="91"/>
  <c r="AK34" i="91"/>
  <c r="AI34" i="91"/>
  <c r="AD34" i="91"/>
  <c r="AB34" i="91"/>
  <c r="W34" i="91"/>
  <c r="U34" i="91"/>
  <c r="P34" i="91"/>
  <c r="N34" i="91"/>
  <c r="AK32" i="91"/>
  <c r="AI32" i="91"/>
  <c r="AD32" i="91"/>
  <c r="AB32" i="91"/>
  <c r="W32" i="91"/>
  <c r="U32" i="91"/>
  <c r="P32" i="91"/>
  <c r="N32" i="91"/>
  <c r="M32" i="91" s="1"/>
  <c r="AK31" i="91"/>
  <c r="AI31" i="91"/>
  <c r="AH31" i="91" s="1"/>
  <c r="AD31" i="91"/>
  <c r="AB31" i="91"/>
  <c r="W31" i="91"/>
  <c r="U31" i="91"/>
  <c r="P31" i="91"/>
  <c r="N31" i="91"/>
  <c r="M31" i="91" s="1"/>
  <c r="AK30" i="91"/>
  <c r="AI30" i="91"/>
  <c r="AD30" i="91"/>
  <c r="AB30" i="91"/>
  <c r="AA30" i="91" s="1"/>
  <c r="W30" i="91"/>
  <c r="U30" i="91"/>
  <c r="P30" i="91"/>
  <c r="N30" i="91"/>
  <c r="R33" i="91"/>
  <c r="L18" i="91"/>
  <c r="L17" i="91"/>
  <c r="L15" i="91"/>
  <c r="L14" i="91"/>
  <c r="L13" i="91"/>
  <c r="R42" i="90"/>
  <c r="R39" i="90"/>
  <c r="AK53" i="90"/>
  <c r="AI53" i="90"/>
  <c r="AH53" i="90" s="1"/>
  <c r="AD53" i="90"/>
  <c r="AB53" i="90"/>
  <c r="AA53" i="90"/>
  <c r="W53" i="90"/>
  <c r="U53" i="90"/>
  <c r="T53" i="90" s="1"/>
  <c r="P53" i="90"/>
  <c r="N53" i="90"/>
  <c r="M53" i="90" s="1"/>
  <c r="AK52" i="90"/>
  <c r="AI52" i="90"/>
  <c r="AH52" i="90" s="1"/>
  <c r="AD52" i="90"/>
  <c r="AB52" i="90"/>
  <c r="AA52" i="90"/>
  <c r="W52" i="90"/>
  <c r="U52" i="90"/>
  <c r="T52" i="90" s="1"/>
  <c r="P52" i="90"/>
  <c r="N52" i="90"/>
  <c r="M52" i="90" s="1"/>
  <c r="AK51" i="90"/>
  <c r="AI51" i="90"/>
  <c r="AH51" i="90"/>
  <c r="AD51" i="90"/>
  <c r="AB51" i="90"/>
  <c r="AA51" i="90" s="1"/>
  <c r="W51" i="90"/>
  <c r="U51" i="90"/>
  <c r="T51" i="90" s="1"/>
  <c r="P51" i="90"/>
  <c r="N51" i="90"/>
  <c r="M51" i="90" s="1"/>
  <c r="AK50" i="90"/>
  <c r="AI50" i="90"/>
  <c r="AH50" i="90" s="1"/>
  <c r="AD50" i="90"/>
  <c r="AB50" i="90"/>
  <c r="AA50" i="90"/>
  <c r="W50" i="90"/>
  <c r="U50" i="90"/>
  <c r="T50" i="90" s="1"/>
  <c r="P50" i="90"/>
  <c r="N50" i="90"/>
  <c r="M50" i="90" s="1"/>
  <c r="AK49" i="90"/>
  <c r="AI49" i="90"/>
  <c r="AH49" i="90" s="1"/>
  <c r="AD49" i="90"/>
  <c r="AB49" i="90"/>
  <c r="AA49" i="90" s="1"/>
  <c r="W49" i="90"/>
  <c r="U49" i="90"/>
  <c r="T49" i="90" s="1"/>
  <c r="P49" i="90"/>
  <c r="N49" i="90"/>
  <c r="M49" i="90" s="1"/>
  <c r="R48" i="90"/>
  <c r="R54" i="90"/>
  <c r="AK47" i="90"/>
  <c r="AI47" i="90"/>
  <c r="AH47" i="90"/>
  <c r="AD47" i="90"/>
  <c r="AB47" i="90"/>
  <c r="W47" i="90"/>
  <c r="U47" i="90"/>
  <c r="P47" i="90"/>
  <c r="N47" i="90"/>
  <c r="AK46" i="90"/>
  <c r="AI46" i="90"/>
  <c r="AD46" i="90"/>
  <c r="AB46" i="90"/>
  <c r="W46" i="90"/>
  <c r="U46" i="90"/>
  <c r="P46" i="90"/>
  <c r="N46" i="90"/>
  <c r="AK45" i="90"/>
  <c r="AI45" i="90"/>
  <c r="AD45" i="90"/>
  <c r="AB45" i="90"/>
  <c r="W45" i="90"/>
  <c r="U45" i="90"/>
  <c r="P45" i="90"/>
  <c r="N45" i="90"/>
  <c r="AK44" i="90"/>
  <c r="AI44" i="90"/>
  <c r="AD44" i="90"/>
  <c r="AB44" i="90"/>
  <c r="AA44" i="90"/>
  <c r="W44" i="90"/>
  <c r="U44" i="90"/>
  <c r="P44" i="90"/>
  <c r="N44" i="90"/>
  <c r="M44" i="90" s="1"/>
  <c r="AK43" i="90"/>
  <c r="AI43" i="90"/>
  <c r="AD43" i="90"/>
  <c r="AB43" i="90"/>
  <c r="AA43" i="90" s="1"/>
  <c r="W43" i="90"/>
  <c r="U43" i="90"/>
  <c r="P43" i="90"/>
  <c r="N43" i="90"/>
  <c r="AK41" i="90"/>
  <c r="AI41" i="90"/>
  <c r="AD41" i="90"/>
  <c r="AB41" i="90"/>
  <c r="W41" i="90"/>
  <c r="U41" i="90"/>
  <c r="P41" i="90"/>
  <c r="N41" i="90"/>
  <c r="AK40" i="90"/>
  <c r="AI40" i="90"/>
  <c r="AD40" i="90"/>
  <c r="AB40" i="90"/>
  <c r="W40" i="90"/>
  <c r="U40" i="90"/>
  <c r="P40" i="90"/>
  <c r="N40" i="90"/>
  <c r="M40" i="90" s="1"/>
  <c r="AK38" i="90"/>
  <c r="AI38" i="90"/>
  <c r="AD38" i="90"/>
  <c r="AB38" i="90"/>
  <c r="W38" i="90"/>
  <c r="U38" i="90"/>
  <c r="P38" i="90"/>
  <c r="N38" i="90"/>
  <c r="AK37" i="90"/>
  <c r="AI37" i="90"/>
  <c r="AD37" i="90"/>
  <c r="AB37" i="90"/>
  <c r="W37" i="90"/>
  <c r="U37" i="90"/>
  <c r="P37" i="90"/>
  <c r="N37" i="90"/>
  <c r="AK36" i="90"/>
  <c r="AI36" i="90"/>
  <c r="AD36" i="90"/>
  <c r="AB36" i="90"/>
  <c r="W36" i="90"/>
  <c r="U36" i="90"/>
  <c r="P36" i="90"/>
  <c r="N36" i="90"/>
  <c r="AK35" i="90"/>
  <c r="AI35" i="90"/>
  <c r="AD35" i="90"/>
  <c r="AB35" i="90"/>
  <c r="W35" i="90"/>
  <c r="U35" i="90"/>
  <c r="P35" i="90"/>
  <c r="N35" i="90"/>
  <c r="AK33" i="90"/>
  <c r="AI33" i="90"/>
  <c r="AD33" i="90"/>
  <c r="AB33" i="90"/>
  <c r="W33" i="90"/>
  <c r="U33" i="90"/>
  <c r="P33" i="90"/>
  <c r="N33" i="90"/>
  <c r="AK32" i="90"/>
  <c r="AI32" i="90"/>
  <c r="AD32" i="90"/>
  <c r="AB32" i="90"/>
  <c r="W32" i="90"/>
  <c r="U32" i="90"/>
  <c r="P32" i="90"/>
  <c r="N32" i="90"/>
  <c r="AK31" i="90"/>
  <c r="AI31" i="90"/>
  <c r="AD31" i="90"/>
  <c r="AB31" i="90"/>
  <c r="AA31" i="90" s="1"/>
  <c r="W31" i="90"/>
  <c r="U31" i="90"/>
  <c r="T31" i="90" s="1"/>
  <c r="P31" i="90"/>
  <c r="N31" i="90"/>
  <c r="AK30" i="90"/>
  <c r="AI30" i="90"/>
  <c r="AD30" i="90"/>
  <c r="AB30" i="90"/>
  <c r="W30" i="90"/>
  <c r="U30" i="90"/>
  <c r="P30" i="90"/>
  <c r="N30" i="90"/>
  <c r="R34" i="90"/>
  <c r="L18" i="90"/>
  <c r="L17" i="90"/>
  <c r="L15" i="90"/>
  <c r="L14" i="90"/>
  <c r="L13" i="90"/>
  <c r="R106" i="89"/>
  <c r="AK105" i="89"/>
  <c r="AI105" i="89"/>
  <c r="AD105" i="89"/>
  <c r="AB105" i="89"/>
  <c r="AA105" i="89" s="1"/>
  <c r="W105" i="89"/>
  <c r="U105" i="89"/>
  <c r="Y105" i="89" s="1"/>
  <c r="T105" i="89"/>
  <c r="S105" i="89"/>
  <c r="Q105" i="89"/>
  <c r="P105" i="89"/>
  <c r="N105" i="89"/>
  <c r="O105" i="89" s="1"/>
  <c r="M105" i="89"/>
  <c r="AN104" i="89"/>
  <c r="AL104" i="89"/>
  <c r="AK104" i="89"/>
  <c r="AI104" i="89"/>
  <c r="AJ104" i="89" s="1"/>
  <c r="AH104" i="89"/>
  <c r="AG104" i="89"/>
  <c r="AF104" i="89"/>
  <c r="AD104" i="89"/>
  <c r="AB104" i="89"/>
  <c r="AC104" i="89" s="1"/>
  <c r="AA104" i="89"/>
  <c r="Z104" i="89"/>
  <c r="Y104" i="89"/>
  <c r="X104" i="89"/>
  <c r="W104" i="89"/>
  <c r="V104" i="89"/>
  <c r="U104" i="89"/>
  <c r="T104" i="89"/>
  <c r="R104" i="89"/>
  <c r="Q104" i="89"/>
  <c r="P104" i="89"/>
  <c r="N104" i="89"/>
  <c r="M104" i="89" s="1"/>
  <c r="AM103" i="89"/>
  <c r="AL103" i="89"/>
  <c r="AK103" i="89"/>
  <c r="AI103" i="89"/>
  <c r="AH103" i="89" s="1"/>
  <c r="AG103" i="89"/>
  <c r="AF103" i="89"/>
  <c r="AE103" i="89"/>
  <c r="AD103" i="89"/>
  <c r="AC103" i="89"/>
  <c r="AB103" i="89"/>
  <c r="AA103" i="89"/>
  <c r="W103" i="89"/>
  <c r="U103" i="89"/>
  <c r="P103" i="89"/>
  <c r="N103" i="89"/>
  <c r="M103" i="89"/>
  <c r="AK102" i="89"/>
  <c r="AI102" i="89"/>
  <c r="AH102" i="89"/>
  <c r="AD102" i="89"/>
  <c r="AB102" i="89"/>
  <c r="AF102" i="89" s="1"/>
  <c r="AA102" i="89"/>
  <c r="Z102" i="89"/>
  <c r="Y102" i="89"/>
  <c r="X102" i="89"/>
  <c r="W102" i="89"/>
  <c r="V102" i="89"/>
  <c r="U102" i="89"/>
  <c r="T102" i="89"/>
  <c r="S102" i="89"/>
  <c r="R102" i="89"/>
  <c r="P102" i="89"/>
  <c r="N102" i="89"/>
  <c r="O102" i="89" s="1"/>
  <c r="AN101" i="89"/>
  <c r="AM101" i="89"/>
  <c r="AK101" i="89"/>
  <c r="AI101" i="89"/>
  <c r="AJ101" i="89" s="1"/>
  <c r="AG101" i="89"/>
  <c r="AF101" i="89"/>
  <c r="AE101" i="89"/>
  <c r="AD101" i="89"/>
  <c r="AC101" i="89"/>
  <c r="AB101" i="89"/>
  <c r="AA101" i="89"/>
  <c r="Y101" i="89"/>
  <c r="X101" i="89"/>
  <c r="W101" i="89"/>
  <c r="U101" i="89"/>
  <c r="T101" i="89" s="1"/>
  <c r="S101" i="89"/>
  <c r="Q101" i="89"/>
  <c r="P101" i="89"/>
  <c r="O101" i="89"/>
  <c r="N101" i="89"/>
  <c r="R101" i="89" s="1"/>
  <c r="M101" i="89"/>
  <c r="AN100" i="89"/>
  <c r="AL100" i="89"/>
  <c r="AK100" i="89"/>
  <c r="AJ100" i="89"/>
  <c r="AI100" i="89"/>
  <c r="AM100" i="89" s="1"/>
  <c r="AH100" i="89"/>
  <c r="AD100" i="89"/>
  <c r="AB100" i="89"/>
  <c r="W100" i="89"/>
  <c r="U100" i="89"/>
  <c r="P100" i="89"/>
  <c r="N100" i="89"/>
  <c r="R100" i="89" s="1"/>
  <c r="M100" i="89"/>
  <c r="AK99" i="89"/>
  <c r="AI99" i="89"/>
  <c r="AM99" i="89" s="1"/>
  <c r="AH99" i="89"/>
  <c r="AG99" i="89"/>
  <c r="AF99" i="89"/>
  <c r="AE99" i="89"/>
  <c r="AD99" i="89"/>
  <c r="AC99" i="89"/>
  <c r="AB99" i="89"/>
  <c r="AA99" i="89"/>
  <c r="Z99" i="89"/>
  <c r="Y99" i="89"/>
  <c r="W99" i="89"/>
  <c r="U99" i="89"/>
  <c r="V99" i="89" s="1"/>
  <c r="S99" i="89"/>
  <c r="R99" i="89"/>
  <c r="Q99" i="89"/>
  <c r="P99" i="89"/>
  <c r="O99" i="89"/>
  <c r="N99" i="89"/>
  <c r="M99" i="89"/>
  <c r="AN98" i="89"/>
  <c r="AM98" i="89"/>
  <c r="AL98" i="89"/>
  <c r="AK98" i="89"/>
  <c r="AJ98" i="89"/>
  <c r="AI98" i="89"/>
  <c r="AH98" i="89"/>
  <c r="AF98" i="89"/>
  <c r="AE98" i="89"/>
  <c r="AD98" i="89"/>
  <c r="AB98" i="89"/>
  <c r="AA98" i="89" s="1"/>
  <c r="Z98" i="89"/>
  <c r="Y98" i="89"/>
  <c r="X98" i="89"/>
  <c r="W98" i="89"/>
  <c r="V98" i="89"/>
  <c r="U98" i="89"/>
  <c r="T98" i="89"/>
  <c r="P98" i="89"/>
  <c r="N98" i="89"/>
  <c r="R97" i="89"/>
  <c r="AN93" i="89"/>
  <c r="AM93" i="89"/>
  <c r="AL93" i="89"/>
  <c r="AK93" i="89"/>
  <c r="AJ93" i="89"/>
  <c r="AI93" i="89"/>
  <c r="AH93" i="89"/>
  <c r="AD93" i="89"/>
  <c r="AB93" i="89"/>
  <c r="AC93" i="89" s="1"/>
  <c r="W93" i="89"/>
  <c r="U93" i="89"/>
  <c r="T93" i="89"/>
  <c r="P93" i="89"/>
  <c r="N93" i="89"/>
  <c r="R93" i="89" s="1"/>
  <c r="M93" i="89"/>
  <c r="L93" i="89"/>
  <c r="AK92" i="89"/>
  <c r="AI92" i="89"/>
  <c r="AM92" i="89" s="1"/>
  <c r="AH92" i="89"/>
  <c r="AG92" i="89"/>
  <c r="AD92" i="89"/>
  <c r="AC92" i="89"/>
  <c r="AB92" i="89"/>
  <c r="AE92" i="89" s="1"/>
  <c r="AA92" i="89"/>
  <c r="Z92" i="89"/>
  <c r="Y92" i="89"/>
  <c r="W92" i="89"/>
  <c r="U92" i="89"/>
  <c r="V92" i="89" s="1"/>
  <c r="S92" i="89"/>
  <c r="R92" i="89"/>
  <c r="Q92" i="89"/>
  <c r="P92" i="89"/>
  <c r="O92" i="89"/>
  <c r="N92" i="89"/>
  <c r="M92" i="89"/>
  <c r="L92" i="89"/>
  <c r="AN91" i="89"/>
  <c r="AM91" i="89"/>
  <c r="AL91" i="89"/>
  <c r="AK91" i="89"/>
  <c r="AJ91" i="89"/>
  <c r="AI91" i="89"/>
  <c r="AH91" i="89"/>
  <c r="AF91" i="89"/>
  <c r="AE91" i="89"/>
  <c r="AD91" i="89"/>
  <c r="AB91" i="89"/>
  <c r="AA91" i="89" s="1"/>
  <c r="Z91" i="89"/>
  <c r="Y91" i="89"/>
  <c r="X91" i="89"/>
  <c r="W91" i="89"/>
  <c r="V91" i="89"/>
  <c r="U91" i="89"/>
  <c r="T91" i="89"/>
  <c r="P91" i="89"/>
  <c r="N91" i="89"/>
  <c r="O91" i="89" s="1"/>
  <c r="L91" i="89"/>
  <c r="AK90" i="89"/>
  <c r="AI90" i="89"/>
  <c r="AD90" i="89"/>
  <c r="AC90" i="89"/>
  <c r="AB90" i="89"/>
  <c r="AA90" i="89"/>
  <c r="W90" i="89"/>
  <c r="U90" i="89"/>
  <c r="T90" i="89"/>
  <c r="S90" i="89"/>
  <c r="P90" i="89"/>
  <c r="O90" i="89"/>
  <c r="N90" i="89"/>
  <c r="Q90" i="89" s="1"/>
  <c r="M90" i="89"/>
  <c r="L90" i="89"/>
  <c r="AN89" i="89"/>
  <c r="AK89" i="89"/>
  <c r="AJ89" i="89"/>
  <c r="AI89" i="89"/>
  <c r="AL89" i="89" s="1"/>
  <c r="AH89" i="89"/>
  <c r="AG89" i="89"/>
  <c r="AF89" i="89"/>
  <c r="AD89" i="89"/>
  <c r="AB89" i="89"/>
  <c r="AC89" i="89" s="1"/>
  <c r="Z89" i="89"/>
  <c r="Y89" i="89"/>
  <c r="X89" i="89"/>
  <c r="W89" i="89"/>
  <c r="V89" i="89"/>
  <c r="U89" i="89"/>
  <c r="T89" i="89"/>
  <c r="R89" i="89"/>
  <c r="Q89" i="89"/>
  <c r="P89" i="89"/>
  <c r="N89" i="89"/>
  <c r="M89" i="89" s="1"/>
  <c r="L89" i="89"/>
  <c r="AM88" i="89"/>
  <c r="AL88" i="89"/>
  <c r="AK88" i="89"/>
  <c r="AI88" i="89"/>
  <c r="AH88" i="89" s="1"/>
  <c r="AG88" i="89"/>
  <c r="AF88" i="89"/>
  <c r="AE88" i="89"/>
  <c r="AD88" i="89"/>
  <c r="AC88" i="89"/>
  <c r="AB88" i="89"/>
  <c r="AA88" i="89"/>
  <c r="W88" i="89"/>
  <c r="U88" i="89"/>
  <c r="P88" i="89"/>
  <c r="O88" i="89"/>
  <c r="N88" i="89"/>
  <c r="M88" i="89"/>
  <c r="L88" i="89"/>
  <c r="AK87" i="89"/>
  <c r="AI87" i="89"/>
  <c r="AH87" i="89"/>
  <c r="AD87" i="89"/>
  <c r="AB87" i="89"/>
  <c r="AA87" i="89"/>
  <c r="Z87" i="89"/>
  <c r="W87" i="89"/>
  <c r="V87" i="89"/>
  <c r="U87" i="89"/>
  <c r="X87" i="89" s="1"/>
  <c r="T87" i="89"/>
  <c r="S87" i="89"/>
  <c r="R87" i="89"/>
  <c r="P87" i="89"/>
  <c r="N87" i="89"/>
  <c r="O87" i="89" s="1"/>
  <c r="L87" i="89"/>
  <c r="AN86" i="89"/>
  <c r="AM86" i="89"/>
  <c r="AK86" i="89"/>
  <c r="AI86" i="89"/>
  <c r="AJ86" i="89" s="1"/>
  <c r="AG86" i="89"/>
  <c r="AF86" i="89"/>
  <c r="AE86" i="89"/>
  <c r="AD86" i="89"/>
  <c r="AC86" i="89"/>
  <c r="AB86" i="89"/>
  <c r="AA86" i="89"/>
  <c r="Y86" i="89"/>
  <c r="X86" i="89"/>
  <c r="W86" i="89"/>
  <c r="U86" i="89"/>
  <c r="T86" i="89" s="1"/>
  <c r="S86" i="89"/>
  <c r="R86" i="89"/>
  <c r="Q86" i="89"/>
  <c r="P86" i="89"/>
  <c r="O86" i="89"/>
  <c r="N86" i="89"/>
  <c r="M86" i="89"/>
  <c r="L86" i="89"/>
  <c r="AN85" i="89"/>
  <c r="AM85" i="89"/>
  <c r="AL85" i="89"/>
  <c r="AK85" i="89"/>
  <c r="AJ85" i="89"/>
  <c r="AI85" i="89"/>
  <c r="AH85" i="89"/>
  <c r="AD85" i="89"/>
  <c r="AB85" i="89"/>
  <c r="W85" i="89"/>
  <c r="U85" i="89"/>
  <c r="P85" i="89"/>
  <c r="N85" i="89"/>
  <c r="M85" i="89"/>
  <c r="L85" i="89"/>
  <c r="AK84" i="89"/>
  <c r="AI84" i="89"/>
  <c r="AG84" i="89"/>
  <c r="AD84" i="89"/>
  <c r="AB84" i="89"/>
  <c r="AE84" i="89" s="1"/>
  <c r="AA84" i="89"/>
  <c r="Z84" i="89"/>
  <c r="Y84" i="89"/>
  <c r="W84" i="89"/>
  <c r="U84" i="89"/>
  <c r="V84" i="89" s="1"/>
  <c r="T84" i="89"/>
  <c r="S84" i="89"/>
  <c r="R84" i="89"/>
  <c r="Q84" i="89"/>
  <c r="P84" i="89"/>
  <c r="O84" i="89"/>
  <c r="N84" i="89"/>
  <c r="M84" i="89"/>
  <c r="L84" i="89"/>
  <c r="AN83" i="89"/>
  <c r="AM83" i="89"/>
  <c r="AL83" i="89"/>
  <c r="AK83" i="89"/>
  <c r="AJ83" i="89"/>
  <c r="AI83" i="89"/>
  <c r="AH83" i="89"/>
  <c r="AG83" i="89"/>
  <c r="AF83" i="89"/>
  <c r="AE83" i="89"/>
  <c r="AD83" i="89"/>
  <c r="AB83" i="89"/>
  <c r="AA83" i="89" s="1"/>
  <c r="Z83" i="89"/>
  <c r="Y83" i="89"/>
  <c r="X83" i="89"/>
  <c r="W83" i="89"/>
  <c r="V83" i="89"/>
  <c r="U83" i="89"/>
  <c r="T83" i="89"/>
  <c r="P83" i="89"/>
  <c r="N83" i="89"/>
  <c r="L83" i="89"/>
  <c r="AK82" i="89"/>
  <c r="AJ82" i="89"/>
  <c r="AI82" i="89"/>
  <c r="AD82" i="89"/>
  <c r="AB82" i="89"/>
  <c r="AA82" i="89"/>
  <c r="W82" i="89"/>
  <c r="U82" i="89"/>
  <c r="T82" i="89" s="1"/>
  <c r="P82" i="89"/>
  <c r="N82" i="89"/>
  <c r="M82" i="89"/>
  <c r="L82" i="89"/>
  <c r="AN81" i="89"/>
  <c r="AK81" i="89"/>
  <c r="AI81" i="89"/>
  <c r="AH81" i="89"/>
  <c r="AG81" i="89"/>
  <c r="AF81" i="89"/>
  <c r="AD81" i="89"/>
  <c r="AB81" i="89"/>
  <c r="AC81" i="89" s="1"/>
  <c r="AA81" i="89"/>
  <c r="Z81" i="89"/>
  <c r="Y81" i="89"/>
  <c r="X81" i="89"/>
  <c r="W81" i="89"/>
  <c r="V81" i="89"/>
  <c r="U81" i="89"/>
  <c r="T81" i="89"/>
  <c r="S81" i="89"/>
  <c r="R81" i="89"/>
  <c r="Q81" i="89"/>
  <c r="P81" i="89"/>
  <c r="N81" i="89"/>
  <c r="M81" i="89" s="1"/>
  <c r="L81" i="89"/>
  <c r="AN80" i="89"/>
  <c r="AM80" i="89"/>
  <c r="AL80" i="89"/>
  <c r="AK80" i="89"/>
  <c r="AI80" i="89"/>
  <c r="AH80" i="89" s="1"/>
  <c r="AG80" i="89"/>
  <c r="AF80" i="89"/>
  <c r="AE80" i="89"/>
  <c r="AD80" i="89"/>
  <c r="AC80" i="89"/>
  <c r="AB80" i="89"/>
  <c r="AA80" i="89"/>
  <c r="W80" i="89"/>
  <c r="U80" i="89"/>
  <c r="Q80" i="89"/>
  <c r="P80" i="89"/>
  <c r="O80" i="89"/>
  <c r="N80" i="89"/>
  <c r="M80" i="89"/>
  <c r="L80" i="89"/>
  <c r="AL79" i="89"/>
  <c r="AK79" i="89"/>
  <c r="AJ79" i="89"/>
  <c r="AI79" i="89"/>
  <c r="AH79" i="89"/>
  <c r="AD79" i="89"/>
  <c r="AB79" i="89"/>
  <c r="AA79" i="89"/>
  <c r="Z79" i="89"/>
  <c r="W79" i="89"/>
  <c r="U79" i="89"/>
  <c r="T79" i="89" s="1"/>
  <c r="P79" i="89"/>
  <c r="N79" i="89"/>
  <c r="M79" i="89" s="1"/>
  <c r="L79" i="89"/>
  <c r="AN78" i="89"/>
  <c r="AK78" i="89"/>
  <c r="AI78" i="89"/>
  <c r="AH78" i="89"/>
  <c r="AG78" i="89"/>
  <c r="AF78" i="89"/>
  <c r="AE78" i="89"/>
  <c r="AD78" i="89"/>
  <c r="AC78" i="89"/>
  <c r="AB78" i="89"/>
  <c r="AA78" i="89"/>
  <c r="Y78" i="89"/>
  <c r="X78" i="89"/>
  <c r="W78" i="89"/>
  <c r="U78" i="89"/>
  <c r="Z78" i="89" s="1"/>
  <c r="S78" i="89"/>
  <c r="R78" i="89"/>
  <c r="Q78" i="89"/>
  <c r="P78" i="89"/>
  <c r="O78" i="89"/>
  <c r="N78" i="89"/>
  <c r="M78" i="89"/>
  <c r="L78" i="89"/>
  <c r="AN77" i="89"/>
  <c r="AM77" i="89"/>
  <c r="AL77" i="89"/>
  <c r="AK77" i="89"/>
  <c r="AJ77" i="89"/>
  <c r="AI77" i="89"/>
  <c r="AH77" i="89"/>
  <c r="AD77" i="89"/>
  <c r="AB77" i="89"/>
  <c r="Z77" i="89"/>
  <c r="X77" i="89"/>
  <c r="W77" i="89"/>
  <c r="V77" i="89"/>
  <c r="U77" i="89"/>
  <c r="Y77" i="89" s="1"/>
  <c r="T77" i="89"/>
  <c r="P77" i="89"/>
  <c r="O77" i="89"/>
  <c r="N77" i="89"/>
  <c r="L77" i="89"/>
  <c r="AK76" i="89"/>
  <c r="AI76" i="89"/>
  <c r="AH76" i="89"/>
  <c r="AG76" i="89"/>
  <c r="AD76" i="89"/>
  <c r="AB76" i="89"/>
  <c r="AF76" i="89" s="1"/>
  <c r="AA76" i="89"/>
  <c r="Z76" i="89"/>
  <c r="Y76" i="89"/>
  <c r="W76" i="89"/>
  <c r="U76" i="89"/>
  <c r="T76" i="89"/>
  <c r="S76" i="89"/>
  <c r="R76" i="89"/>
  <c r="Q76" i="89"/>
  <c r="P76" i="89"/>
  <c r="O76" i="89"/>
  <c r="N76" i="89"/>
  <c r="M76" i="89"/>
  <c r="L76" i="89"/>
  <c r="AN75" i="89"/>
  <c r="AM75" i="89"/>
  <c r="AL75" i="89"/>
  <c r="AK75" i="89"/>
  <c r="AJ75" i="89"/>
  <c r="AI75" i="89"/>
  <c r="AH75" i="89"/>
  <c r="AD75" i="89"/>
  <c r="AB75" i="89"/>
  <c r="Z75" i="89"/>
  <c r="Y75" i="89"/>
  <c r="X75" i="89"/>
  <c r="W75" i="89"/>
  <c r="V75" i="89"/>
  <c r="U75" i="89"/>
  <c r="T75" i="89"/>
  <c r="Q75" i="89"/>
  <c r="P75" i="89"/>
  <c r="N75" i="89"/>
  <c r="R75" i="89" s="1"/>
  <c r="L75" i="89"/>
  <c r="AK74" i="89"/>
  <c r="AI74" i="89"/>
  <c r="AE74" i="89"/>
  <c r="AD74" i="89"/>
  <c r="AB74" i="89"/>
  <c r="AF74" i="89" s="1"/>
  <c r="AA74" i="89"/>
  <c r="Y74" i="89"/>
  <c r="W74" i="89"/>
  <c r="U74" i="89"/>
  <c r="T74" i="89" s="1"/>
  <c r="P74" i="89"/>
  <c r="O74" i="89"/>
  <c r="N74" i="89"/>
  <c r="L74" i="89"/>
  <c r="AK73" i="89"/>
  <c r="AI73" i="89"/>
  <c r="AH73" i="89"/>
  <c r="AF73" i="89"/>
  <c r="AD73" i="89"/>
  <c r="AB73" i="89"/>
  <c r="AG73" i="89" s="1"/>
  <c r="AA73" i="89"/>
  <c r="Z73" i="89"/>
  <c r="Y73" i="89"/>
  <c r="X73" i="89"/>
  <c r="W73" i="89"/>
  <c r="V73" i="89"/>
  <c r="U73" i="89"/>
  <c r="T73" i="89"/>
  <c r="S73" i="89"/>
  <c r="R73" i="89"/>
  <c r="Q73" i="89"/>
  <c r="P73" i="89"/>
  <c r="N73" i="89"/>
  <c r="L73" i="89"/>
  <c r="AK72" i="89"/>
  <c r="AI72" i="89"/>
  <c r="AG72" i="89"/>
  <c r="AF72" i="89"/>
  <c r="AE72" i="89"/>
  <c r="AD72" i="89"/>
  <c r="AC72" i="89"/>
  <c r="AB72" i="89"/>
  <c r="AA72" i="89"/>
  <c r="Y72" i="89"/>
  <c r="X72" i="89"/>
  <c r="W72" i="89"/>
  <c r="V72" i="89"/>
  <c r="U72" i="89"/>
  <c r="P72" i="89"/>
  <c r="O72" i="89"/>
  <c r="N72" i="89"/>
  <c r="L72" i="89"/>
  <c r="AK71" i="89"/>
  <c r="AI71" i="89"/>
  <c r="AH71" i="89" s="1"/>
  <c r="AD71" i="89"/>
  <c r="AB71" i="89"/>
  <c r="AF71" i="89" s="1"/>
  <c r="AA71" i="89"/>
  <c r="Z71" i="89"/>
  <c r="X71" i="89"/>
  <c r="W71" i="89"/>
  <c r="U71" i="89"/>
  <c r="Y71" i="89" s="1"/>
  <c r="P71" i="89"/>
  <c r="N71" i="89"/>
  <c r="M71" i="89"/>
  <c r="L71" i="89"/>
  <c r="AN70" i="89"/>
  <c r="AK70" i="89"/>
  <c r="AI70" i="89"/>
  <c r="AH70" i="89"/>
  <c r="AG70" i="89"/>
  <c r="AF70" i="89"/>
  <c r="AE70" i="89"/>
  <c r="AD70" i="89"/>
  <c r="AC70" i="89"/>
  <c r="AB70" i="89"/>
  <c r="AA70" i="89"/>
  <c r="Z70" i="89"/>
  <c r="Y70" i="89"/>
  <c r="X70" i="89"/>
  <c r="W70" i="89"/>
  <c r="U70" i="89"/>
  <c r="S70" i="89"/>
  <c r="R70" i="89"/>
  <c r="Q70" i="89"/>
  <c r="P70" i="89"/>
  <c r="O70" i="89"/>
  <c r="N70" i="89"/>
  <c r="M70" i="89"/>
  <c r="L70" i="89"/>
  <c r="AN69" i="89"/>
  <c r="AM69" i="89"/>
  <c r="AL69" i="89"/>
  <c r="AK69" i="89"/>
  <c r="AJ69" i="89"/>
  <c r="AI69" i="89"/>
  <c r="AH69" i="89"/>
  <c r="AD69" i="89"/>
  <c r="AB69" i="89"/>
  <c r="Z69" i="89"/>
  <c r="X69" i="89"/>
  <c r="W69" i="89"/>
  <c r="V69" i="89"/>
  <c r="U69" i="89"/>
  <c r="Y69" i="89" s="1"/>
  <c r="T69" i="89"/>
  <c r="P69" i="89"/>
  <c r="N69" i="89"/>
  <c r="L69" i="89"/>
  <c r="AK68" i="89"/>
  <c r="AI68" i="89"/>
  <c r="AH68" i="89" s="1"/>
  <c r="AE68" i="89"/>
  <c r="AD68" i="89"/>
  <c r="AB68" i="89"/>
  <c r="AF68" i="89" s="1"/>
  <c r="AA68" i="89"/>
  <c r="Z68" i="89"/>
  <c r="Y68" i="89"/>
  <c r="W68" i="89"/>
  <c r="V68" i="89"/>
  <c r="U68" i="89"/>
  <c r="X68" i="89" s="1"/>
  <c r="T68" i="89"/>
  <c r="R68" i="89"/>
  <c r="Q68" i="89"/>
  <c r="P68" i="89"/>
  <c r="N68" i="89"/>
  <c r="M68" i="89" s="1"/>
  <c r="L68" i="89"/>
  <c r="AM67" i="89"/>
  <c r="AL67" i="89"/>
  <c r="AK67" i="89"/>
  <c r="AI67" i="89"/>
  <c r="AH67" i="89" s="1"/>
  <c r="AG67" i="89"/>
  <c r="AF67" i="89"/>
  <c r="AE67" i="89"/>
  <c r="AD67" i="89"/>
  <c r="AC67" i="89"/>
  <c r="AB67" i="89"/>
  <c r="AA67" i="89"/>
  <c r="W67" i="89"/>
  <c r="V67" i="89"/>
  <c r="U67" i="89"/>
  <c r="P67" i="89"/>
  <c r="N67" i="89"/>
  <c r="M67" i="89" s="1"/>
  <c r="L67" i="89"/>
  <c r="R66" i="89"/>
  <c r="AK65" i="89"/>
  <c r="AJ65" i="89"/>
  <c r="AI65" i="89"/>
  <c r="AD65" i="89"/>
  <c r="AB65" i="89"/>
  <c r="AA65" i="89" s="1"/>
  <c r="W65" i="89"/>
  <c r="U65" i="89"/>
  <c r="Y65" i="89" s="1"/>
  <c r="T65" i="89"/>
  <c r="S65" i="89"/>
  <c r="Q65" i="89"/>
  <c r="P65" i="89"/>
  <c r="N65" i="89"/>
  <c r="O65" i="89" s="1"/>
  <c r="M65" i="89"/>
  <c r="L65" i="89"/>
  <c r="AN64" i="89"/>
  <c r="AL64" i="89"/>
  <c r="AK64" i="89"/>
  <c r="AI64" i="89"/>
  <c r="AJ64" i="89" s="1"/>
  <c r="AH64" i="89"/>
  <c r="AG64" i="89"/>
  <c r="AF64" i="89"/>
  <c r="AD64" i="89"/>
  <c r="AB64" i="89"/>
  <c r="AC64" i="89" s="1"/>
  <c r="AA64" i="89"/>
  <c r="Z64" i="89"/>
  <c r="Y64" i="89"/>
  <c r="X64" i="89"/>
  <c r="W64" i="89"/>
  <c r="V64" i="89"/>
  <c r="U64" i="89"/>
  <c r="T64" i="89"/>
  <c r="R64" i="89"/>
  <c r="Q64" i="89"/>
  <c r="P64" i="89"/>
  <c r="N64" i="89"/>
  <c r="M64" i="89" s="1"/>
  <c r="L64" i="89"/>
  <c r="AM63" i="89"/>
  <c r="AL63" i="89"/>
  <c r="AK63" i="89"/>
  <c r="AI63" i="89"/>
  <c r="AH63" i="89" s="1"/>
  <c r="AG63" i="89"/>
  <c r="AF63" i="89"/>
  <c r="AE63" i="89"/>
  <c r="AD63" i="89"/>
  <c r="AC63" i="89"/>
  <c r="AB63" i="89"/>
  <c r="AA63" i="89"/>
  <c r="W63" i="89"/>
  <c r="V63" i="89"/>
  <c r="U63" i="89"/>
  <c r="P63" i="89"/>
  <c r="N63" i="89"/>
  <c r="M63" i="89" s="1"/>
  <c r="L63" i="89"/>
  <c r="AK62" i="89"/>
  <c r="AI62" i="89"/>
  <c r="AH62" i="89"/>
  <c r="AD62" i="89"/>
  <c r="AB62" i="89"/>
  <c r="AF62" i="89" s="1"/>
  <c r="AA62" i="89"/>
  <c r="Z62" i="89"/>
  <c r="X62" i="89"/>
  <c r="W62" i="89"/>
  <c r="U62" i="89"/>
  <c r="V62" i="89" s="1"/>
  <c r="T62" i="89"/>
  <c r="S62" i="89"/>
  <c r="R62" i="89"/>
  <c r="P62" i="89"/>
  <c r="N62" i="89"/>
  <c r="O62" i="89" s="1"/>
  <c r="M62" i="89"/>
  <c r="L62" i="89"/>
  <c r="AN61" i="89"/>
  <c r="AM61" i="89"/>
  <c r="AK61" i="89"/>
  <c r="AI61" i="89"/>
  <c r="AJ61" i="89" s="1"/>
  <c r="AH61" i="89"/>
  <c r="AG61" i="89"/>
  <c r="AF61" i="89"/>
  <c r="AE61" i="89"/>
  <c r="AD61" i="89"/>
  <c r="AC61" i="89"/>
  <c r="AB61" i="89"/>
  <c r="AA61" i="89"/>
  <c r="Y61" i="89"/>
  <c r="X61" i="89"/>
  <c r="W61" i="89"/>
  <c r="U61" i="89"/>
  <c r="T61" i="89" s="1"/>
  <c r="S61" i="89"/>
  <c r="R61" i="89"/>
  <c r="Q61" i="89"/>
  <c r="P61" i="89"/>
  <c r="O61" i="89"/>
  <c r="N61" i="89"/>
  <c r="M61" i="89"/>
  <c r="L61" i="89"/>
  <c r="AN60" i="89"/>
  <c r="AM60" i="89"/>
  <c r="AL60" i="89"/>
  <c r="AK60" i="89"/>
  <c r="AJ60" i="89"/>
  <c r="AI60" i="89"/>
  <c r="AH60" i="89"/>
  <c r="AD60" i="89"/>
  <c r="AB60" i="89"/>
  <c r="W60" i="89"/>
  <c r="V60" i="89"/>
  <c r="U60" i="89"/>
  <c r="T60" i="89" s="1"/>
  <c r="P60" i="89"/>
  <c r="N60" i="89"/>
  <c r="M60" i="89" s="1"/>
  <c r="L60" i="89"/>
  <c r="AK59" i="89"/>
  <c r="AI59" i="89"/>
  <c r="AH59" i="89" s="1"/>
  <c r="AG59" i="89"/>
  <c r="AE59" i="89"/>
  <c r="AD59" i="89"/>
  <c r="AB59" i="89"/>
  <c r="AC59" i="89" s="1"/>
  <c r="AA59" i="89"/>
  <c r="Z59" i="89"/>
  <c r="Y59" i="89"/>
  <c r="W59" i="89"/>
  <c r="U59" i="89"/>
  <c r="V59" i="89" s="1"/>
  <c r="T59" i="89"/>
  <c r="S59" i="89"/>
  <c r="R59" i="89"/>
  <c r="Q59" i="89"/>
  <c r="P59" i="89"/>
  <c r="O59" i="89"/>
  <c r="N59" i="89"/>
  <c r="M59" i="89"/>
  <c r="L59" i="89"/>
  <c r="AN58" i="89"/>
  <c r="AM58" i="89"/>
  <c r="AL58" i="89"/>
  <c r="AK58" i="89"/>
  <c r="AJ58" i="89"/>
  <c r="AI58" i="89"/>
  <c r="AH58" i="89"/>
  <c r="AD58" i="89"/>
  <c r="AB58" i="89"/>
  <c r="Z58" i="89"/>
  <c r="Y58" i="89"/>
  <c r="X58" i="89"/>
  <c r="W58" i="89"/>
  <c r="V58" i="89"/>
  <c r="U58" i="89"/>
  <c r="T58" i="89"/>
  <c r="P58" i="89"/>
  <c r="O58" i="89"/>
  <c r="N58" i="89"/>
  <c r="L58" i="89"/>
  <c r="AK57" i="89"/>
  <c r="AJ57" i="89"/>
  <c r="AI57" i="89"/>
  <c r="AG57" i="89"/>
  <c r="AD57" i="89"/>
  <c r="AB57" i="89"/>
  <c r="AC57" i="89" s="1"/>
  <c r="W57" i="89"/>
  <c r="U57" i="89"/>
  <c r="Y57" i="89" s="1"/>
  <c r="S57" i="89"/>
  <c r="Q57" i="89"/>
  <c r="P57" i="89"/>
  <c r="N57" i="89"/>
  <c r="M57" i="89"/>
  <c r="L57" i="89"/>
  <c r="AN56" i="89"/>
  <c r="AK56" i="89"/>
  <c r="AI56" i="89"/>
  <c r="AG56" i="89"/>
  <c r="AF56" i="89"/>
  <c r="AD56" i="89"/>
  <c r="AB56" i="89"/>
  <c r="AC56" i="89" s="1"/>
  <c r="AA56" i="89"/>
  <c r="Z56" i="89"/>
  <c r="Y56" i="89"/>
  <c r="X56" i="89"/>
  <c r="W56" i="89"/>
  <c r="V56" i="89"/>
  <c r="U56" i="89"/>
  <c r="T56" i="89"/>
  <c r="S56" i="89"/>
  <c r="R56" i="89"/>
  <c r="Q56" i="89"/>
  <c r="P56" i="89"/>
  <c r="N56" i="89"/>
  <c r="L56" i="89"/>
  <c r="AM55" i="89"/>
  <c r="AK55" i="89"/>
  <c r="AI55" i="89"/>
  <c r="AG55" i="89"/>
  <c r="AF55" i="89"/>
  <c r="AE55" i="89"/>
  <c r="AD55" i="89"/>
  <c r="AC55" i="89"/>
  <c r="AB55" i="89"/>
  <c r="AA55" i="89"/>
  <c r="X55" i="89"/>
  <c r="W55" i="89"/>
  <c r="U55" i="89"/>
  <c r="P55" i="89"/>
  <c r="O55" i="89"/>
  <c r="N55" i="89"/>
  <c r="M55" i="89"/>
  <c r="L55" i="89"/>
  <c r="AK54" i="89"/>
  <c r="AI54" i="89"/>
  <c r="AJ54" i="89" s="1"/>
  <c r="AF54" i="89"/>
  <c r="AD54" i="89"/>
  <c r="AC54" i="89"/>
  <c r="AB54" i="89"/>
  <c r="AA54" i="89"/>
  <c r="W54" i="89"/>
  <c r="U54" i="89"/>
  <c r="Y54" i="89" s="1"/>
  <c r="P54" i="89"/>
  <c r="N54" i="89"/>
  <c r="S54" i="89" s="1"/>
  <c r="AN53" i="89"/>
  <c r="AK53" i="89"/>
  <c r="AI53" i="89"/>
  <c r="AH53" i="89" s="1"/>
  <c r="AG53" i="89"/>
  <c r="AF53" i="89"/>
  <c r="AE53" i="89"/>
  <c r="AD53" i="89"/>
  <c r="AC53" i="89"/>
  <c r="AB53" i="89"/>
  <c r="AA53" i="89"/>
  <c r="W53" i="89"/>
  <c r="U53" i="89"/>
  <c r="S53" i="89"/>
  <c r="R53" i="89"/>
  <c r="Q53" i="89"/>
  <c r="P53" i="89"/>
  <c r="N53" i="89"/>
  <c r="M53" i="89" s="1"/>
  <c r="AN52" i="89"/>
  <c r="AM52" i="89"/>
  <c r="AL52" i="89"/>
  <c r="AK52" i="89"/>
  <c r="AJ52" i="89"/>
  <c r="AI52" i="89"/>
  <c r="AH52" i="89"/>
  <c r="AD52" i="89"/>
  <c r="AB52" i="89"/>
  <c r="AF52" i="89" s="1"/>
  <c r="Z52" i="89"/>
  <c r="W52" i="89"/>
  <c r="U52" i="89"/>
  <c r="Y52" i="89" s="1"/>
  <c r="P52" i="89"/>
  <c r="N52" i="89"/>
  <c r="O52" i="89" s="1"/>
  <c r="M52" i="89"/>
  <c r="AK51" i="89"/>
  <c r="AJ51" i="89"/>
  <c r="AI51" i="89"/>
  <c r="AH51" i="89"/>
  <c r="AG51" i="89"/>
  <c r="AE51" i="89"/>
  <c r="AD51" i="89"/>
  <c r="AC51" i="89"/>
  <c r="AB51" i="89"/>
  <c r="AF51" i="89" s="1"/>
  <c r="Y51" i="89"/>
  <c r="W51" i="89"/>
  <c r="U51" i="89"/>
  <c r="T51" i="89"/>
  <c r="S51" i="89"/>
  <c r="R51" i="89"/>
  <c r="P51" i="89"/>
  <c r="O51" i="89"/>
  <c r="N51" i="89"/>
  <c r="Q51" i="89" s="1"/>
  <c r="M51" i="89"/>
  <c r="AN50" i="89"/>
  <c r="AM50" i="89"/>
  <c r="AL50" i="89"/>
  <c r="AK50" i="89"/>
  <c r="AJ50" i="89"/>
  <c r="AI50" i="89"/>
  <c r="AH50" i="89"/>
  <c r="AG50" i="89"/>
  <c r="AD50" i="89"/>
  <c r="AB50" i="89"/>
  <c r="W50" i="89"/>
  <c r="U50" i="89"/>
  <c r="Z50" i="89" s="1"/>
  <c r="T50" i="89"/>
  <c r="P50" i="89"/>
  <c r="N50" i="89"/>
  <c r="AK49" i="89"/>
  <c r="AJ49" i="89"/>
  <c r="AI49" i="89"/>
  <c r="AG49" i="89"/>
  <c r="AE49" i="89"/>
  <c r="AD49" i="89"/>
  <c r="AB49" i="89"/>
  <c r="AF49" i="89" s="1"/>
  <c r="W49" i="89"/>
  <c r="U49" i="89"/>
  <c r="P49" i="89"/>
  <c r="N49" i="89"/>
  <c r="R49" i="89" s="1"/>
  <c r="AK48" i="89"/>
  <c r="AI48" i="89"/>
  <c r="AM48" i="89" s="1"/>
  <c r="AD48" i="89"/>
  <c r="AB48" i="89"/>
  <c r="AG48" i="89" s="1"/>
  <c r="W48" i="89"/>
  <c r="U48" i="89"/>
  <c r="Z48" i="89" s="1"/>
  <c r="T48" i="89"/>
  <c r="Q48" i="89"/>
  <c r="P48" i="89"/>
  <c r="N48" i="89"/>
  <c r="AK47" i="89"/>
  <c r="AI47" i="89"/>
  <c r="AM47" i="89" s="1"/>
  <c r="AG47" i="89"/>
  <c r="AF47" i="89"/>
  <c r="AD47" i="89"/>
  <c r="AB47" i="89"/>
  <c r="AC47" i="89" s="1"/>
  <c r="X47" i="89"/>
  <c r="W47" i="89"/>
  <c r="U47" i="89"/>
  <c r="Y47" i="89" s="1"/>
  <c r="P47" i="89"/>
  <c r="O47" i="89"/>
  <c r="N47" i="89"/>
  <c r="R47" i="89" s="1"/>
  <c r="AK46" i="89"/>
  <c r="AI46" i="89"/>
  <c r="AM46" i="89" s="1"/>
  <c r="AD46" i="89"/>
  <c r="AB46" i="89"/>
  <c r="AC46" i="89" s="1"/>
  <c r="W46" i="89"/>
  <c r="U46" i="89"/>
  <c r="Y46" i="89" s="1"/>
  <c r="P46" i="89"/>
  <c r="N46" i="89"/>
  <c r="M46" i="89" s="1"/>
  <c r="AN45" i="89"/>
  <c r="AK45" i="89"/>
  <c r="AI45" i="89"/>
  <c r="AH45" i="89" s="1"/>
  <c r="AG45" i="89"/>
  <c r="AF45" i="89"/>
  <c r="AE45" i="89"/>
  <c r="AD45" i="89"/>
  <c r="AC45" i="89"/>
  <c r="AB45" i="89"/>
  <c r="AA45" i="89"/>
  <c r="W45" i="89"/>
  <c r="U45" i="89"/>
  <c r="S45" i="89"/>
  <c r="R45" i="89"/>
  <c r="P45" i="89"/>
  <c r="N45" i="89"/>
  <c r="O45" i="89" s="1"/>
  <c r="AN44" i="89"/>
  <c r="AM44" i="89"/>
  <c r="AL44" i="89"/>
  <c r="AK44" i="89"/>
  <c r="AJ44" i="89"/>
  <c r="AI44" i="89"/>
  <c r="AH44" i="89"/>
  <c r="AF44" i="89"/>
  <c r="AE44" i="89"/>
  <c r="AD44" i="89"/>
  <c r="AB44" i="89"/>
  <c r="AC44" i="89" s="1"/>
  <c r="W44" i="89"/>
  <c r="U44" i="89"/>
  <c r="Y44" i="89" s="1"/>
  <c r="P44" i="89"/>
  <c r="N44" i="89"/>
  <c r="M44" i="89" s="1"/>
  <c r="AM43" i="89"/>
  <c r="AK43" i="89"/>
  <c r="AJ43" i="89"/>
  <c r="AI43" i="89"/>
  <c r="AH43" i="89"/>
  <c r="AE43" i="89"/>
  <c r="AD43" i="89"/>
  <c r="AC43" i="89"/>
  <c r="AB43" i="89"/>
  <c r="AF43" i="89" s="1"/>
  <c r="AA43" i="89"/>
  <c r="Y43" i="89"/>
  <c r="W43" i="89"/>
  <c r="U43" i="89"/>
  <c r="T43" i="89"/>
  <c r="P43" i="89"/>
  <c r="N43" i="89"/>
  <c r="S43" i="89" s="1"/>
  <c r="AN42" i="89"/>
  <c r="AM42" i="89"/>
  <c r="AL42" i="89"/>
  <c r="AK42" i="89"/>
  <c r="AJ42" i="89"/>
  <c r="AI42" i="89"/>
  <c r="AH42" i="89"/>
  <c r="AG42" i="89"/>
  <c r="AD42" i="89"/>
  <c r="AB42" i="89"/>
  <c r="AF42" i="89" s="1"/>
  <c r="Z42" i="89"/>
  <c r="Y42" i="89"/>
  <c r="X42" i="89"/>
  <c r="W42" i="89"/>
  <c r="V42" i="89"/>
  <c r="U42" i="89"/>
  <c r="T42" i="89"/>
  <c r="P42" i="89"/>
  <c r="N42" i="89"/>
  <c r="O42" i="89" s="1"/>
  <c r="AK41" i="89"/>
  <c r="AJ41" i="89"/>
  <c r="AI41" i="89"/>
  <c r="AD41" i="89"/>
  <c r="AB41" i="89"/>
  <c r="AF41" i="89" s="1"/>
  <c r="Z41" i="89"/>
  <c r="Y41" i="89"/>
  <c r="X41" i="89"/>
  <c r="W41" i="89"/>
  <c r="V41" i="89"/>
  <c r="U41" i="89"/>
  <c r="T41" i="89"/>
  <c r="R41" i="89"/>
  <c r="Q41" i="89"/>
  <c r="P41" i="89"/>
  <c r="O41" i="89"/>
  <c r="N41" i="89"/>
  <c r="M41" i="89" s="1"/>
  <c r="AM40" i="89"/>
  <c r="AL40" i="89"/>
  <c r="AK40" i="89"/>
  <c r="AJ40" i="89"/>
  <c r="AI40" i="89"/>
  <c r="AH40" i="89" s="1"/>
  <c r="AD40" i="89"/>
  <c r="AB40" i="89"/>
  <c r="AA40" i="89" s="1"/>
  <c r="Y40" i="89"/>
  <c r="W40" i="89"/>
  <c r="U40" i="89"/>
  <c r="Z40" i="89" s="1"/>
  <c r="T40" i="89"/>
  <c r="P40" i="89"/>
  <c r="O40" i="89"/>
  <c r="N40" i="89"/>
  <c r="S40" i="89" s="1"/>
  <c r="AK39" i="89"/>
  <c r="AJ39" i="89"/>
  <c r="AI39" i="89"/>
  <c r="AN39" i="89" s="1"/>
  <c r="AD39" i="89"/>
  <c r="AB39" i="89"/>
  <c r="AF39" i="89" s="1"/>
  <c r="Y39" i="89"/>
  <c r="W39" i="89"/>
  <c r="U39" i="89"/>
  <c r="X39" i="89" s="1"/>
  <c r="T39" i="89"/>
  <c r="S39" i="89"/>
  <c r="Q39" i="89"/>
  <c r="P39" i="89"/>
  <c r="N39" i="89"/>
  <c r="O39" i="89" s="1"/>
  <c r="AN38" i="89"/>
  <c r="AL38" i="89"/>
  <c r="AK38" i="89"/>
  <c r="AI38" i="89"/>
  <c r="AJ38" i="89" s="1"/>
  <c r="AF38" i="89"/>
  <c r="AD38" i="89"/>
  <c r="AB38" i="89"/>
  <c r="AE38" i="89" s="1"/>
  <c r="AA38" i="89"/>
  <c r="Y38" i="89"/>
  <c r="W38" i="89"/>
  <c r="U38" i="89"/>
  <c r="T38" i="89" s="1"/>
  <c r="P38" i="89"/>
  <c r="N38" i="89"/>
  <c r="M38" i="89" s="1"/>
  <c r="AK37" i="89"/>
  <c r="AI37" i="89"/>
  <c r="AH37" i="89" s="1"/>
  <c r="AF37" i="89"/>
  <c r="AD37" i="89"/>
  <c r="AC37" i="89"/>
  <c r="AB37" i="89"/>
  <c r="AG37" i="89" s="1"/>
  <c r="AA37" i="89"/>
  <c r="W37" i="89"/>
  <c r="V37" i="89"/>
  <c r="U37" i="89"/>
  <c r="Z37" i="89" s="1"/>
  <c r="S37" i="89"/>
  <c r="P37" i="89"/>
  <c r="N37" i="89"/>
  <c r="R37" i="89" s="1"/>
  <c r="AN36" i="89"/>
  <c r="AK36" i="89"/>
  <c r="AI36" i="89"/>
  <c r="AM36" i="89" s="1"/>
  <c r="AF36" i="89"/>
  <c r="AD36" i="89"/>
  <c r="AC36" i="89"/>
  <c r="AB36" i="89"/>
  <c r="AE36" i="89" s="1"/>
  <c r="AA36" i="89"/>
  <c r="Z36" i="89"/>
  <c r="X36" i="89"/>
  <c r="W36" i="89"/>
  <c r="U36" i="89"/>
  <c r="V36" i="89" s="1"/>
  <c r="S36" i="89"/>
  <c r="R36" i="89"/>
  <c r="Q36" i="89"/>
  <c r="P36" i="89"/>
  <c r="O36" i="89"/>
  <c r="N36" i="89"/>
  <c r="M36" i="89"/>
  <c r="AN35" i="89"/>
  <c r="AM35" i="89"/>
  <c r="AL35" i="89"/>
  <c r="AK35" i="89"/>
  <c r="AJ35" i="89"/>
  <c r="AI35" i="89"/>
  <c r="AH35" i="89"/>
  <c r="AD35" i="89"/>
  <c r="AB35" i="89"/>
  <c r="AA35" i="89" s="1"/>
  <c r="W35" i="89"/>
  <c r="U35" i="89"/>
  <c r="T35" i="89" s="1"/>
  <c r="P35" i="89"/>
  <c r="N35" i="89"/>
  <c r="S35" i="89" s="1"/>
  <c r="AM34" i="89"/>
  <c r="AK34" i="89"/>
  <c r="AJ34" i="89"/>
  <c r="AI34" i="89"/>
  <c r="AN34" i="89" s="1"/>
  <c r="AH34" i="89"/>
  <c r="AD34" i="89"/>
  <c r="AB34" i="89"/>
  <c r="AG34" i="89" s="1"/>
  <c r="Z34" i="89"/>
  <c r="W34" i="89"/>
  <c r="U34" i="89"/>
  <c r="Y34" i="89" s="1"/>
  <c r="P34" i="89"/>
  <c r="N34" i="89"/>
  <c r="S34" i="89" s="1"/>
  <c r="AN33" i="89"/>
  <c r="AM33" i="89"/>
  <c r="AL33" i="89"/>
  <c r="AK33" i="89"/>
  <c r="AJ33" i="89"/>
  <c r="AI33" i="89"/>
  <c r="AH33" i="89"/>
  <c r="AG33" i="89"/>
  <c r="AD33" i="89"/>
  <c r="AB33" i="89"/>
  <c r="AC33" i="89" s="1"/>
  <c r="Z33" i="89"/>
  <c r="Y33" i="89"/>
  <c r="X33" i="89"/>
  <c r="W33" i="89"/>
  <c r="V33" i="89"/>
  <c r="U33" i="89"/>
  <c r="T33" i="89"/>
  <c r="R33" i="89"/>
  <c r="Q33" i="89"/>
  <c r="P33" i="89"/>
  <c r="O33" i="89"/>
  <c r="N33" i="89"/>
  <c r="M33" i="89" s="1"/>
  <c r="AM32" i="89"/>
  <c r="AL32" i="89"/>
  <c r="AK32" i="89"/>
  <c r="AJ32" i="89"/>
  <c r="AI32" i="89"/>
  <c r="AH32" i="89" s="1"/>
  <c r="AD32" i="89"/>
  <c r="AB32" i="89"/>
  <c r="AA32" i="89" s="1"/>
  <c r="Y32" i="89"/>
  <c r="W32" i="89"/>
  <c r="U32" i="89"/>
  <c r="Z32" i="89" s="1"/>
  <c r="P32" i="89"/>
  <c r="O32" i="89"/>
  <c r="N32" i="89"/>
  <c r="S32" i="89" s="1"/>
  <c r="AK31" i="89"/>
  <c r="AJ31" i="89"/>
  <c r="AI31" i="89"/>
  <c r="AN31" i="89" s="1"/>
  <c r="AD31" i="89"/>
  <c r="AB31" i="89"/>
  <c r="AF31" i="89" s="1"/>
  <c r="Y31" i="89"/>
  <c r="W31" i="89"/>
  <c r="V31" i="89"/>
  <c r="U31" i="89"/>
  <c r="X31" i="89" s="1"/>
  <c r="T31" i="89"/>
  <c r="S31" i="89"/>
  <c r="Q31" i="89"/>
  <c r="P31" i="89"/>
  <c r="N31" i="89"/>
  <c r="O31" i="89" s="1"/>
  <c r="R30" i="89"/>
  <c r="L18" i="89"/>
  <c r="L17" i="89"/>
  <c r="L15" i="89"/>
  <c r="L14" i="89"/>
  <c r="L13" i="89"/>
  <c r="R60" i="88"/>
  <c r="R56" i="88"/>
  <c r="R52" i="88"/>
  <c r="R49" i="88"/>
  <c r="R41" i="88"/>
  <c r="R76" i="88"/>
  <c r="AK75" i="88"/>
  <c r="AI75" i="88"/>
  <c r="AH75" i="88" s="1"/>
  <c r="AD75" i="88"/>
  <c r="AB75" i="88"/>
  <c r="AF75" i="88" s="1"/>
  <c r="W75" i="88"/>
  <c r="U75" i="88"/>
  <c r="P75" i="88"/>
  <c r="N75" i="88"/>
  <c r="O75" i="88" s="1"/>
  <c r="AK74" i="88"/>
  <c r="AI74" i="88"/>
  <c r="AJ74" i="88" s="1"/>
  <c r="AD74" i="88"/>
  <c r="AB74" i="88"/>
  <c r="AF74" i="88" s="1"/>
  <c r="W74" i="88"/>
  <c r="U74" i="88"/>
  <c r="T74" i="88" s="1"/>
  <c r="P74" i="88"/>
  <c r="N74" i="88"/>
  <c r="M74" i="88" s="1"/>
  <c r="AK73" i="88"/>
  <c r="AI73" i="88"/>
  <c r="AH73" i="88" s="1"/>
  <c r="AD73" i="88"/>
  <c r="AB73" i="88"/>
  <c r="AC73" i="88" s="1"/>
  <c r="W73" i="88"/>
  <c r="U73" i="88"/>
  <c r="T73" i="88" s="1"/>
  <c r="P73" i="88"/>
  <c r="N73" i="88"/>
  <c r="S73" i="88" s="1"/>
  <c r="AK72" i="88"/>
  <c r="AI72" i="88"/>
  <c r="AN72" i="88" s="1"/>
  <c r="AD72" i="88"/>
  <c r="AB72" i="88"/>
  <c r="AG72" i="88" s="1"/>
  <c r="W72" i="88"/>
  <c r="U72" i="88"/>
  <c r="Y72" i="88" s="1"/>
  <c r="P72" i="88"/>
  <c r="N72" i="88"/>
  <c r="O72" i="88" s="1"/>
  <c r="AK71" i="88"/>
  <c r="AI71" i="88"/>
  <c r="AJ71" i="88" s="1"/>
  <c r="AD71" i="88"/>
  <c r="AB71" i="88"/>
  <c r="AG71" i="88" s="1"/>
  <c r="W71" i="88"/>
  <c r="U71" i="88"/>
  <c r="T71" i="88" s="1"/>
  <c r="P71" i="88"/>
  <c r="N71" i="88"/>
  <c r="O71" i="88" s="1"/>
  <c r="AK70" i="88"/>
  <c r="AI70" i="88"/>
  <c r="AD70" i="88"/>
  <c r="AB70" i="88"/>
  <c r="AA70" i="88" s="1"/>
  <c r="W70" i="88"/>
  <c r="U70" i="88"/>
  <c r="Z70" i="88" s="1"/>
  <c r="P70" i="88"/>
  <c r="N70" i="88"/>
  <c r="S70" i="88" s="1"/>
  <c r="AK69" i="88"/>
  <c r="AI69" i="88"/>
  <c r="AD69" i="88"/>
  <c r="AB69" i="88"/>
  <c r="AC69" i="88" s="1"/>
  <c r="W69" i="88"/>
  <c r="U69" i="88"/>
  <c r="V69" i="88" s="1"/>
  <c r="P69" i="88"/>
  <c r="N69" i="88"/>
  <c r="S69" i="88" s="1"/>
  <c r="AK68" i="88"/>
  <c r="AI68" i="88"/>
  <c r="AN68" i="88" s="1"/>
  <c r="AD68" i="88"/>
  <c r="AB68" i="88"/>
  <c r="AA68" i="88" s="1"/>
  <c r="W68" i="88"/>
  <c r="U68" i="88"/>
  <c r="X68" i="88" s="1"/>
  <c r="P68" i="88"/>
  <c r="N68" i="88"/>
  <c r="M68" i="88" s="1"/>
  <c r="R67" i="88"/>
  <c r="AK63" i="88"/>
  <c r="AI63" i="88"/>
  <c r="AH63" i="88" s="1"/>
  <c r="AD63" i="88"/>
  <c r="AB63" i="88"/>
  <c r="AA63" i="88" s="1"/>
  <c r="W63" i="88"/>
  <c r="U63" i="88"/>
  <c r="T63" i="88" s="1"/>
  <c r="P63" i="88"/>
  <c r="N63" i="88"/>
  <c r="O63" i="88" s="1"/>
  <c r="AK62" i="88"/>
  <c r="AI62" i="88"/>
  <c r="AJ62" i="88" s="1"/>
  <c r="AD62" i="88"/>
  <c r="AB62" i="88"/>
  <c r="AC62" i="88" s="1"/>
  <c r="W62" i="88"/>
  <c r="U62" i="88"/>
  <c r="T62" i="88" s="1"/>
  <c r="P62" i="88"/>
  <c r="N62" i="88"/>
  <c r="Q62" i="88" s="1"/>
  <c r="AK61" i="88"/>
  <c r="AI61" i="88"/>
  <c r="AL61" i="88" s="1"/>
  <c r="AD61" i="88"/>
  <c r="AB61" i="88"/>
  <c r="AA61" i="88" s="1"/>
  <c r="W61" i="88"/>
  <c r="U61" i="88"/>
  <c r="T61" i="88" s="1"/>
  <c r="P61" i="88"/>
  <c r="N61" i="88"/>
  <c r="M61" i="88" s="1"/>
  <c r="AK59" i="88"/>
  <c r="AI59" i="88"/>
  <c r="AH59" i="88" s="1"/>
  <c r="AD59" i="88"/>
  <c r="AB59" i="88"/>
  <c r="AA59" i="88" s="1"/>
  <c r="W59" i="88"/>
  <c r="U59" i="88"/>
  <c r="V59" i="88" s="1"/>
  <c r="P59" i="88"/>
  <c r="N59" i="88"/>
  <c r="R59" i="88" s="1"/>
  <c r="AK58" i="88"/>
  <c r="AI58" i="88"/>
  <c r="AM58" i="88" s="1"/>
  <c r="AD58" i="88"/>
  <c r="AB58" i="88"/>
  <c r="AA58" i="88" s="1"/>
  <c r="W58" i="88"/>
  <c r="U58" i="88"/>
  <c r="V58" i="88" s="1"/>
  <c r="P58" i="88"/>
  <c r="N58" i="88"/>
  <c r="M58" i="88" s="1"/>
  <c r="AK57" i="88"/>
  <c r="AI57" i="88"/>
  <c r="AJ57" i="88" s="1"/>
  <c r="AD57" i="88"/>
  <c r="AB57" i="88"/>
  <c r="AC57" i="88" s="1"/>
  <c r="W57" i="88"/>
  <c r="U57" i="88"/>
  <c r="P57" i="88"/>
  <c r="N57" i="88"/>
  <c r="S57" i="88" s="1"/>
  <c r="AK55" i="88"/>
  <c r="AI55" i="88"/>
  <c r="AN55" i="88" s="1"/>
  <c r="AD55" i="88"/>
  <c r="AB55" i="88"/>
  <c r="AC55" i="88" s="1"/>
  <c r="W55" i="88"/>
  <c r="U55" i="88"/>
  <c r="V55" i="88" s="1"/>
  <c r="P55" i="88"/>
  <c r="N55" i="88"/>
  <c r="Q55" i="88" s="1"/>
  <c r="AK54" i="88"/>
  <c r="AI54" i="88"/>
  <c r="AD54" i="88"/>
  <c r="AB54" i="88"/>
  <c r="AA54" i="88" s="1"/>
  <c r="W54" i="88"/>
  <c r="U54" i="88"/>
  <c r="T54" i="88" s="1"/>
  <c r="P54" i="88"/>
  <c r="N54" i="88"/>
  <c r="S54" i="88" s="1"/>
  <c r="AK53" i="88"/>
  <c r="AI53" i="88"/>
  <c r="AJ53" i="88" s="1"/>
  <c r="AD53" i="88"/>
  <c r="AB53" i="88"/>
  <c r="AA53" i="88" s="1"/>
  <c r="W53" i="88"/>
  <c r="U53" i="88"/>
  <c r="Y53" i="88" s="1"/>
  <c r="P53" i="88"/>
  <c r="N53" i="88"/>
  <c r="S53" i="88" s="1"/>
  <c r="AK51" i="88"/>
  <c r="AI51" i="88"/>
  <c r="AM51" i="88" s="1"/>
  <c r="AD51" i="88"/>
  <c r="AB51" i="88"/>
  <c r="AG51" i="88" s="1"/>
  <c r="W51" i="88"/>
  <c r="U51" i="88"/>
  <c r="X51" i="88" s="1"/>
  <c r="P51" i="88"/>
  <c r="N51" i="88"/>
  <c r="R51" i="88" s="1"/>
  <c r="AK50" i="88"/>
  <c r="AI50" i="88"/>
  <c r="AM50" i="88" s="1"/>
  <c r="AD50" i="88"/>
  <c r="AB50" i="88"/>
  <c r="AA50" i="88" s="1"/>
  <c r="W50" i="88"/>
  <c r="U50" i="88"/>
  <c r="Y50" i="88" s="1"/>
  <c r="P50" i="88"/>
  <c r="N50" i="88"/>
  <c r="Q50" i="88" s="1"/>
  <c r="AK48" i="88"/>
  <c r="AI48" i="88"/>
  <c r="AL48" i="88" s="1"/>
  <c r="AD48" i="88"/>
  <c r="AB48" i="88"/>
  <c r="AA48" i="88" s="1"/>
  <c r="W48" i="88"/>
  <c r="U48" i="88"/>
  <c r="V48" i="88" s="1"/>
  <c r="P48" i="88"/>
  <c r="N48" i="88"/>
  <c r="M48" i="88" s="1"/>
  <c r="AK47" i="88"/>
  <c r="AI47" i="88"/>
  <c r="AH47" i="88" s="1"/>
  <c r="AD47" i="88"/>
  <c r="AB47" i="88"/>
  <c r="AF47" i="88" s="1"/>
  <c r="W47" i="88"/>
  <c r="U47" i="88"/>
  <c r="X47" i="88" s="1"/>
  <c r="P47" i="88"/>
  <c r="N47" i="88"/>
  <c r="O47" i="88" s="1"/>
  <c r="R46" i="88"/>
  <c r="AK45" i="88"/>
  <c r="AI45" i="88"/>
  <c r="AM45" i="88" s="1"/>
  <c r="AD45" i="88"/>
  <c r="AB45" i="88"/>
  <c r="AF45" i="88" s="1"/>
  <c r="W45" i="88"/>
  <c r="U45" i="88"/>
  <c r="Z45" i="88" s="1"/>
  <c r="P45" i="88"/>
  <c r="N45" i="88"/>
  <c r="R45" i="88" s="1"/>
  <c r="AK44" i="88"/>
  <c r="AI44" i="88"/>
  <c r="AN44" i="88" s="1"/>
  <c r="AD44" i="88"/>
  <c r="AB44" i="88"/>
  <c r="AG44" i="88" s="1"/>
  <c r="W44" i="88"/>
  <c r="U44" i="88"/>
  <c r="V44" i="88" s="1"/>
  <c r="P44" i="88"/>
  <c r="N44" i="88"/>
  <c r="R44" i="88" s="1"/>
  <c r="AK43" i="88"/>
  <c r="AI43" i="88"/>
  <c r="AM43" i="88" s="1"/>
  <c r="AD43" i="88"/>
  <c r="AB43" i="88"/>
  <c r="AF43" i="88" s="1"/>
  <c r="W43" i="88"/>
  <c r="U43" i="88"/>
  <c r="Y43" i="88" s="1"/>
  <c r="P43" i="88"/>
  <c r="N43" i="88"/>
  <c r="R43" i="88" s="1"/>
  <c r="AK42" i="88"/>
  <c r="AI42" i="88"/>
  <c r="AM42" i="88" s="1"/>
  <c r="AD42" i="88"/>
  <c r="AB42" i="88"/>
  <c r="AG42" i="88" s="1"/>
  <c r="W42" i="88"/>
  <c r="U42" i="88"/>
  <c r="Z42" i="88" s="1"/>
  <c r="P42" i="88"/>
  <c r="N42" i="88"/>
  <c r="M42" i="88" s="1"/>
  <c r="AK40" i="88"/>
  <c r="AI40" i="88"/>
  <c r="AJ40" i="88" s="1"/>
  <c r="AD40" i="88"/>
  <c r="AB40" i="88"/>
  <c r="AG40" i="88" s="1"/>
  <c r="W40" i="88"/>
  <c r="U40" i="88"/>
  <c r="Z40" i="88" s="1"/>
  <c r="P40" i="88"/>
  <c r="N40" i="88"/>
  <c r="S40" i="88" s="1"/>
  <c r="AK39" i="88"/>
  <c r="AI39" i="88"/>
  <c r="AN39" i="88" s="1"/>
  <c r="AD39" i="88"/>
  <c r="AB39" i="88"/>
  <c r="AF39" i="88" s="1"/>
  <c r="W39" i="88"/>
  <c r="U39" i="88"/>
  <c r="X39" i="88" s="1"/>
  <c r="P39" i="88"/>
  <c r="N39" i="88"/>
  <c r="O39" i="88" s="1"/>
  <c r="AK38" i="88"/>
  <c r="AI38" i="88"/>
  <c r="AJ38" i="88" s="1"/>
  <c r="AD38" i="88"/>
  <c r="AB38" i="88"/>
  <c r="AC38" i="88" s="1"/>
  <c r="W38" i="88"/>
  <c r="U38" i="88"/>
  <c r="T38" i="88" s="1"/>
  <c r="P38" i="88"/>
  <c r="N38" i="88"/>
  <c r="M38" i="88" s="1"/>
  <c r="AK37" i="88"/>
  <c r="AI37" i="88"/>
  <c r="AH37" i="88" s="1"/>
  <c r="AD37" i="88"/>
  <c r="AB37" i="88"/>
  <c r="AG37" i="88" s="1"/>
  <c r="W37" i="88"/>
  <c r="U37" i="88"/>
  <c r="Z37" i="88" s="1"/>
  <c r="P37" i="88"/>
  <c r="N37" i="88"/>
  <c r="R37" i="88" s="1"/>
  <c r="AK36" i="88"/>
  <c r="AI36" i="88"/>
  <c r="AM36" i="88" s="1"/>
  <c r="AD36" i="88"/>
  <c r="AB36" i="88"/>
  <c r="AE36" i="88" s="1"/>
  <c r="W36" i="88"/>
  <c r="U36" i="88"/>
  <c r="V36" i="88" s="1"/>
  <c r="P36" i="88"/>
  <c r="N36" i="88"/>
  <c r="O36" i="88" s="1"/>
  <c r="AK34" i="88"/>
  <c r="AI34" i="88"/>
  <c r="AJ34" i="88" s="1"/>
  <c r="AD34" i="88"/>
  <c r="AB34" i="88"/>
  <c r="AA34" i="88" s="1"/>
  <c r="W34" i="88"/>
  <c r="U34" i="88"/>
  <c r="T34" i="88" s="1"/>
  <c r="P34" i="88"/>
  <c r="N34" i="88"/>
  <c r="S34" i="88" s="1"/>
  <c r="AK33" i="88"/>
  <c r="AI33" i="88"/>
  <c r="AN33" i="88" s="1"/>
  <c r="AD33" i="88"/>
  <c r="AB33" i="88"/>
  <c r="AG33" i="88" s="1"/>
  <c r="W33" i="88"/>
  <c r="U33" i="88"/>
  <c r="Y33" i="88" s="1"/>
  <c r="P33" i="88"/>
  <c r="N33" i="88"/>
  <c r="Q33" i="88" s="1"/>
  <c r="AK32" i="88"/>
  <c r="AI32" i="88"/>
  <c r="AL32" i="88" s="1"/>
  <c r="AD32" i="88"/>
  <c r="AB32" i="88"/>
  <c r="AC32" i="88" s="1"/>
  <c r="W32" i="88"/>
  <c r="U32" i="88"/>
  <c r="V32" i="88" s="1"/>
  <c r="P32" i="88"/>
  <c r="N32" i="88"/>
  <c r="O32" i="88" s="1"/>
  <c r="AK31" i="88"/>
  <c r="AI31" i="88"/>
  <c r="AH31" i="88" s="1"/>
  <c r="AD31" i="88"/>
  <c r="AB31" i="88"/>
  <c r="AA31" i="88" s="1"/>
  <c r="W31" i="88"/>
  <c r="U31" i="88"/>
  <c r="Z31" i="88" s="1"/>
  <c r="P31" i="88"/>
  <c r="N31" i="88"/>
  <c r="S31" i="88" s="1"/>
  <c r="AK30" i="88"/>
  <c r="AI30" i="88"/>
  <c r="AN30" i="88" s="1"/>
  <c r="AD30" i="88"/>
  <c r="AB30" i="88"/>
  <c r="AF30" i="88" s="1"/>
  <c r="W30" i="88"/>
  <c r="U30" i="88"/>
  <c r="X30" i="88" s="1"/>
  <c r="P30" i="88"/>
  <c r="N30" i="88"/>
  <c r="O30" i="88" s="1"/>
  <c r="R35" i="88"/>
  <c r="L18" i="88"/>
  <c r="L17" i="88"/>
  <c r="L15" i="88"/>
  <c r="L14" i="88"/>
  <c r="L13" i="88"/>
  <c r="R73" i="87"/>
  <c r="AK72" i="87"/>
  <c r="AI72" i="87"/>
  <c r="AH72" i="87"/>
  <c r="AD72" i="87"/>
  <c r="AB72" i="87"/>
  <c r="AA72" i="87"/>
  <c r="W72" i="87"/>
  <c r="U72" i="87"/>
  <c r="T72" i="87"/>
  <c r="P72" i="87"/>
  <c r="N72" i="87"/>
  <c r="M72" i="87" s="1"/>
  <c r="AK71" i="87"/>
  <c r="AI71" i="87"/>
  <c r="AH71" i="87"/>
  <c r="AD71" i="87"/>
  <c r="AB71" i="87"/>
  <c r="AA71" i="87"/>
  <c r="W71" i="87"/>
  <c r="U71" i="87"/>
  <c r="T71" i="87"/>
  <c r="P71" i="87"/>
  <c r="N71" i="87"/>
  <c r="M71" i="87"/>
  <c r="AK70" i="87"/>
  <c r="AI70" i="87"/>
  <c r="AH70" i="87"/>
  <c r="AD70" i="87"/>
  <c r="AB70" i="87"/>
  <c r="AA70" i="87"/>
  <c r="W70" i="87"/>
  <c r="U70" i="87"/>
  <c r="T70" i="87"/>
  <c r="P70" i="87"/>
  <c r="N70" i="87"/>
  <c r="AK69" i="87"/>
  <c r="AI69" i="87"/>
  <c r="AH69" i="87"/>
  <c r="AD69" i="87"/>
  <c r="AB69" i="87"/>
  <c r="AA69" i="87"/>
  <c r="W69" i="87"/>
  <c r="U69" i="87"/>
  <c r="P69" i="87"/>
  <c r="N69" i="87"/>
  <c r="AK68" i="87"/>
  <c r="AI68" i="87"/>
  <c r="AD68" i="87"/>
  <c r="AB68" i="87"/>
  <c r="W68" i="87"/>
  <c r="U68" i="87"/>
  <c r="P68" i="87"/>
  <c r="N68" i="87"/>
  <c r="R67" i="87"/>
  <c r="R44" i="87"/>
  <c r="R39" i="87"/>
  <c r="R58" i="87"/>
  <c r="AK57" i="87"/>
  <c r="AI57" i="87"/>
  <c r="AH57" i="87" s="1"/>
  <c r="AD57" i="87"/>
  <c r="AB57" i="87"/>
  <c r="AA57" i="87"/>
  <c r="W57" i="87"/>
  <c r="U57" i="87"/>
  <c r="T57" i="87" s="1"/>
  <c r="P57" i="87"/>
  <c r="N57" i="87"/>
  <c r="M57" i="87" s="1"/>
  <c r="AK56" i="87"/>
  <c r="AI56" i="87"/>
  <c r="AH56" i="87" s="1"/>
  <c r="AD56" i="87"/>
  <c r="AB56" i="87"/>
  <c r="W56" i="87"/>
  <c r="U56" i="87"/>
  <c r="T56" i="87"/>
  <c r="P56" i="87"/>
  <c r="N56" i="87"/>
  <c r="AK55" i="87"/>
  <c r="AI55" i="87"/>
  <c r="AH55" i="87" s="1"/>
  <c r="AD55" i="87"/>
  <c r="AB55" i="87"/>
  <c r="W55" i="87"/>
  <c r="U55" i="87"/>
  <c r="P55" i="87"/>
  <c r="N55" i="87"/>
  <c r="AK54" i="87"/>
  <c r="AI54" i="87"/>
  <c r="AH54" i="87" s="1"/>
  <c r="AD54" i="87"/>
  <c r="AB54" i="87"/>
  <c r="AA54" i="87"/>
  <c r="W54" i="87"/>
  <c r="U54" i="87"/>
  <c r="T54" i="87" s="1"/>
  <c r="P54" i="87"/>
  <c r="N54" i="87"/>
  <c r="M54" i="87"/>
  <c r="AK53" i="87"/>
  <c r="AI53" i="87"/>
  <c r="AH53" i="87"/>
  <c r="AD53" i="87"/>
  <c r="AB53" i="87"/>
  <c r="AA53" i="87" s="1"/>
  <c r="W53" i="87"/>
  <c r="U53" i="87"/>
  <c r="T53" i="87" s="1"/>
  <c r="P53" i="87"/>
  <c r="N53" i="87"/>
  <c r="M53" i="87" s="1"/>
  <c r="R52" i="87"/>
  <c r="AK76" i="87"/>
  <c r="AI76" i="87"/>
  <c r="AH76" i="87" s="1"/>
  <c r="AD76" i="87"/>
  <c r="AB76" i="87"/>
  <c r="W76" i="87"/>
  <c r="U76" i="87"/>
  <c r="P76" i="87"/>
  <c r="N76" i="87"/>
  <c r="M76" i="87" s="1"/>
  <c r="AK75" i="87"/>
  <c r="AI75" i="87"/>
  <c r="AD75" i="87"/>
  <c r="AB75" i="87"/>
  <c r="W75" i="87"/>
  <c r="U75" i="87"/>
  <c r="P75" i="87"/>
  <c r="N75" i="87"/>
  <c r="AK74" i="87"/>
  <c r="AI74" i="87"/>
  <c r="AD74" i="87"/>
  <c r="AB74" i="87"/>
  <c r="W74" i="87"/>
  <c r="U74" i="87"/>
  <c r="T74" i="87" s="1"/>
  <c r="P74" i="87"/>
  <c r="N74" i="87"/>
  <c r="O74" i="87" s="1"/>
  <c r="AK66" i="87"/>
  <c r="AI66" i="87"/>
  <c r="AD66" i="87"/>
  <c r="AB66" i="87"/>
  <c r="W66" i="87"/>
  <c r="U66" i="87"/>
  <c r="P66" i="87"/>
  <c r="N66" i="87"/>
  <c r="AK65" i="87"/>
  <c r="AI65" i="87"/>
  <c r="AD65" i="87"/>
  <c r="AB65" i="87"/>
  <c r="W65" i="87"/>
  <c r="U65" i="87"/>
  <c r="P65" i="87"/>
  <c r="N65" i="87"/>
  <c r="AK64" i="87"/>
  <c r="AI64" i="87"/>
  <c r="AD64" i="87"/>
  <c r="AB64" i="87"/>
  <c r="AA64" i="87" s="1"/>
  <c r="W64" i="87"/>
  <c r="U64" i="87"/>
  <c r="P64" i="87"/>
  <c r="N64" i="87"/>
  <c r="AK63" i="87"/>
  <c r="AI63" i="87"/>
  <c r="AD63" i="87"/>
  <c r="AB63" i="87"/>
  <c r="W63" i="87"/>
  <c r="U63" i="87"/>
  <c r="P63" i="87"/>
  <c r="N63" i="87"/>
  <c r="AK62" i="87"/>
  <c r="AI62" i="87"/>
  <c r="AD62" i="87"/>
  <c r="AB62" i="87"/>
  <c r="AA62" i="87" s="1"/>
  <c r="W62" i="87"/>
  <c r="U62" i="87"/>
  <c r="P62" i="87"/>
  <c r="N62" i="87"/>
  <c r="AK61" i="87"/>
  <c r="AI61" i="87"/>
  <c r="AD61" i="87"/>
  <c r="AB61" i="87"/>
  <c r="W61" i="87"/>
  <c r="U61" i="87"/>
  <c r="P61" i="87"/>
  <c r="N61" i="87"/>
  <c r="AK60" i="87"/>
  <c r="AI60" i="87"/>
  <c r="AD60" i="87"/>
  <c r="AB60" i="87"/>
  <c r="W60" i="87"/>
  <c r="U60" i="87"/>
  <c r="P60" i="87"/>
  <c r="N60" i="87"/>
  <c r="AK59" i="87"/>
  <c r="AI59" i="87"/>
  <c r="AD59" i="87"/>
  <c r="AB59" i="87"/>
  <c r="AA59" i="87" s="1"/>
  <c r="W59" i="87"/>
  <c r="U59" i="87"/>
  <c r="P59" i="87"/>
  <c r="N59" i="87"/>
  <c r="M59" i="87" s="1"/>
  <c r="R51" i="87"/>
  <c r="AK50" i="87"/>
  <c r="AI50" i="87"/>
  <c r="AH50" i="87" s="1"/>
  <c r="AD50" i="87"/>
  <c r="AB50" i="87"/>
  <c r="AA50" i="87" s="1"/>
  <c r="W50" i="87"/>
  <c r="U50" i="87"/>
  <c r="T50" i="87" s="1"/>
  <c r="P50" i="87"/>
  <c r="N50" i="87"/>
  <c r="M50" i="87" s="1"/>
  <c r="AK49" i="87"/>
  <c r="AI49" i="87"/>
  <c r="AH49" i="87" s="1"/>
  <c r="AD49" i="87"/>
  <c r="AB49" i="87"/>
  <c r="AA49" i="87" s="1"/>
  <c r="W49" i="87"/>
  <c r="U49" i="87"/>
  <c r="T49" i="87" s="1"/>
  <c r="P49" i="87"/>
  <c r="N49" i="87"/>
  <c r="M49" i="87" s="1"/>
  <c r="AK48" i="87"/>
  <c r="AI48" i="87"/>
  <c r="AH48" i="87" s="1"/>
  <c r="AD48" i="87"/>
  <c r="AB48" i="87"/>
  <c r="AA48" i="87" s="1"/>
  <c r="W48" i="87"/>
  <c r="U48" i="87"/>
  <c r="T48" i="87" s="1"/>
  <c r="P48" i="87"/>
  <c r="N48" i="87"/>
  <c r="M48" i="87" s="1"/>
  <c r="AK47" i="87"/>
  <c r="AI47" i="87"/>
  <c r="AH47" i="87" s="1"/>
  <c r="AD47" i="87"/>
  <c r="AB47" i="87"/>
  <c r="AA47" i="87"/>
  <c r="W47" i="87"/>
  <c r="U47" i="87"/>
  <c r="T47" i="87" s="1"/>
  <c r="P47" i="87"/>
  <c r="N47" i="87"/>
  <c r="M47" i="87" s="1"/>
  <c r="AK46" i="87"/>
  <c r="AI46" i="87"/>
  <c r="AH46" i="87" s="1"/>
  <c r="AD46" i="87"/>
  <c r="AB46" i="87"/>
  <c r="AA46" i="87" s="1"/>
  <c r="W46" i="87"/>
  <c r="U46" i="87"/>
  <c r="T46" i="87" s="1"/>
  <c r="P46" i="87"/>
  <c r="N46" i="87"/>
  <c r="M46" i="87" s="1"/>
  <c r="AK45" i="87"/>
  <c r="AI45" i="87"/>
  <c r="AD45" i="87"/>
  <c r="AB45" i="87"/>
  <c r="W45" i="87"/>
  <c r="U45" i="87"/>
  <c r="P45" i="87"/>
  <c r="N45" i="87"/>
  <c r="AK43" i="87"/>
  <c r="AI43" i="87"/>
  <c r="AD43" i="87"/>
  <c r="AB43" i="87"/>
  <c r="W43" i="87"/>
  <c r="U43" i="87"/>
  <c r="P43" i="87"/>
  <c r="N43" i="87"/>
  <c r="AK42" i="87"/>
  <c r="AI42" i="87"/>
  <c r="AD42" i="87"/>
  <c r="AB42" i="87"/>
  <c r="W42" i="87"/>
  <c r="U42" i="87"/>
  <c r="P42" i="87"/>
  <c r="N42" i="87"/>
  <c r="AK41" i="87"/>
  <c r="AI41" i="87"/>
  <c r="AD41" i="87"/>
  <c r="AB41" i="87"/>
  <c r="AA41" i="87"/>
  <c r="W41" i="87"/>
  <c r="U41" i="87"/>
  <c r="T41" i="87" s="1"/>
  <c r="P41" i="87"/>
  <c r="N41" i="87"/>
  <c r="AK40" i="87"/>
  <c r="AI40" i="87"/>
  <c r="AD40" i="87"/>
  <c r="AB40" i="87"/>
  <c r="W40" i="87"/>
  <c r="U40" i="87"/>
  <c r="P40" i="87"/>
  <c r="N40" i="87"/>
  <c r="AK38" i="87"/>
  <c r="AI38" i="87"/>
  <c r="AD38" i="87"/>
  <c r="AB38" i="87"/>
  <c r="W38" i="87"/>
  <c r="U38" i="87"/>
  <c r="P38" i="87"/>
  <c r="N38" i="87"/>
  <c r="AK37" i="87"/>
  <c r="AI37" i="87"/>
  <c r="AD37" i="87"/>
  <c r="AB37" i="87"/>
  <c r="W37" i="87"/>
  <c r="U37" i="87"/>
  <c r="P37" i="87"/>
  <c r="N37" i="87"/>
  <c r="AK36" i="87"/>
  <c r="AI36" i="87"/>
  <c r="AD36" i="87"/>
  <c r="AB36" i="87"/>
  <c r="AA36" i="87" s="1"/>
  <c r="W36" i="87"/>
  <c r="U36" i="87"/>
  <c r="P36" i="87"/>
  <c r="N36" i="87"/>
  <c r="AK35" i="87"/>
  <c r="AI35" i="87"/>
  <c r="AD35" i="87"/>
  <c r="AB35" i="87"/>
  <c r="W35" i="87"/>
  <c r="U35" i="87"/>
  <c r="P35" i="87"/>
  <c r="N35" i="87"/>
  <c r="AK33" i="87"/>
  <c r="AI33" i="87"/>
  <c r="AD33" i="87"/>
  <c r="AB33" i="87"/>
  <c r="W33" i="87"/>
  <c r="U33" i="87"/>
  <c r="P33" i="87"/>
  <c r="N33" i="87"/>
  <c r="AK32" i="87"/>
  <c r="AI32" i="87"/>
  <c r="AD32" i="87"/>
  <c r="AB32" i="87"/>
  <c r="W32" i="87"/>
  <c r="U32" i="87"/>
  <c r="P32" i="87"/>
  <c r="N32" i="87"/>
  <c r="AK31" i="87"/>
  <c r="AI31" i="87"/>
  <c r="AD31" i="87"/>
  <c r="AB31" i="87"/>
  <c r="W31" i="87"/>
  <c r="U31" i="87"/>
  <c r="P31" i="87"/>
  <c r="N31" i="87"/>
  <c r="AK30" i="87"/>
  <c r="AI30" i="87"/>
  <c r="AD30" i="87"/>
  <c r="AB30" i="87"/>
  <c r="W30" i="87"/>
  <c r="U30" i="87"/>
  <c r="P30" i="87"/>
  <c r="N30" i="87"/>
  <c r="R34" i="87"/>
  <c r="L18" i="87"/>
  <c r="L17" i="87"/>
  <c r="L15" i="87"/>
  <c r="L14" i="87"/>
  <c r="L13" i="87"/>
  <c r="R66" i="86"/>
  <c r="AK65" i="86"/>
  <c r="AI65" i="86"/>
  <c r="AH65" i="86"/>
  <c r="AD65" i="86"/>
  <c r="AB65" i="86"/>
  <c r="AA65" i="86"/>
  <c r="W65" i="86"/>
  <c r="U65" i="86"/>
  <c r="T65" i="86"/>
  <c r="P65" i="86"/>
  <c r="N65" i="86"/>
  <c r="M65" i="86"/>
  <c r="AK64" i="86"/>
  <c r="AI64" i="86"/>
  <c r="AH64" i="86"/>
  <c r="AD64" i="86"/>
  <c r="AB64" i="86"/>
  <c r="W64" i="86"/>
  <c r="U64" i="86"/>
  <c r="T64" i="86" s="1"/>
  <c r="P64" i="86"/>
  <c r="N64" i="86"/>
  <c r="AK63" i="86"/>
  <c r="AI63" i="86"/>
  <c r="AH63" i="86" s="1"/>
  <c r="AD63" i="86"/>
  <c r="AB63" i="86"/>
  <c r="AA63" i="86" s="1"/>
  <c r="W63" i="86"/>
  <c r="U63" i="86"/>
  <c r="T63" i="86" s="1"/>
  <c r="P63" i="86"/>
  <c r="N63" i="86"/>
  <c r="AK62" i="86"/>
  <c r="AI62" i="86"/>
  <c r="AD62" i="86"/>
  <c r="AB62" i="86"/>
  <c r="AA62" i="86"/>
  <c r="W62" i="86"/>
  <c r="U62" i="86"/>
  <c r="T62" i="86"/>
  <c r="P62" i="86"/>
  <c r="N62" i="86"/>
  <c r="M62" i="86" s="1"/>
  <c r="R61" i="86"/>
  <c r="R56" i="86"/>
  <c r="R46" i="86"/>
  <c r="R41" i="86"/>
  <c r="AK70" i="86"/>
  <c r="AI70" i="86"/>
  <c r="AD70" i="86"/>
  <c r="AB70" i="86"/>
  <c r="W70" i="86"/>
  <c r="U70" i="86"/>
  <c r="P70" i="86"/>
  <c r="N70" i="86"/>
  <c r="M70" i="86" s="1"/>
  <c r="AK69" i="86"/>
  <c r="AI69" i="86"/>
  <c r="AD69" i="86"/>
  <c r="AB69" i="86"/>
  <c r="W69" i="86"/>
  <c r="U69" i="86"/>
  <c r="P69" i="86"/>
  <c r="N69" i="86"/>
  <c r="AK68" i="86"/>
  <c r="AI68" i="86"/>
  <c r="AD68" i="86"/>
  <c r="AB68" i="86"/>
  <c r="W68" i="86"/>
  <c r="U68" i="86"/>
  <c r="P68" i="86"/>
  <c r="N68" i="86"/>
  <c r="M68" i="86" s="1"/>
  <c r="AK67" i="86"/>
  <c r="AI67" i="86"/>
  <c r="AD67" i="86"/>
  <c r="AB67" i="86"/>
  <c r="W67" i="86"/>
  <c r="U67" i="86"/>
  <c r="P67" i="86"/>
  <c r="N67" i="86"/>
  <c r="AK60" i="86"/>
  <c r="AI60" i="86"/>
  <c r="AD60" i="86"/>
  <c r="AB60" i="86"/>
  <c r="W60" i="86"/>
  <c r="U60" i="86"/>
  <c r="P60" i="86"/>
  <c r="N60" i="86"/>
  <c r="AK59" i="86"/>
  <c r="AI59" i="86"/>
  <c r="AD59" i="86"/>
  <c r="AB59" i="86"/>
  <c r="W59" i="86"/>
  <c r="U59" i="86"/>
  <c r="P59" i="86"/>
  <c r="N59" i="86"/>
  <c r="AK58" i="86"/>
  <c r="AI58" i="86"/>
  <c r="AH58" i="86" s="1"/>
  <c r="AD58" i="86"/>
  <c r="AB58" i="86"/>
  <c r="W58" i="86"/>
  <c r="U58" i="86"/>
  <c r="P58" i="86"/>
  <c r="N58" i="86"/>
  <c r="M58" i="86" s="1"/>
  <c r="AK57" i="86"/>
  <c r="AI57" i="86"/>
  <c r="AD57" i="86"/>
  <c r="AB57" i="86"/>
  <c r="W57" i="86"/>
  <c r="U57" i="86"/>
  <c r="P57" i="86"/>
  <c r="N57" i="86"/>
  <c r="AK55" i="86"/>
  <c r="AI55" i="86"/>
  <c r="AM55" i="86" s="1"/>
  <c r="AD55" i="86"/>
  <c r="AB55" i="86"/>
  <c r="W55" i="86"/>
  <c r="U55" i="86"/>
  <c r="P55" i="86"/>
  <c r="N55" i="86"/>
  <c r="AK54" i="86"/>
  <c r="AI54" i="86"/>
  <c r="AD54" i="86"/>
  <c r="AB54" i="86"/>
  <c r="W54" i="86"/>
  <c r="U54" i="86"/>
  <c r="P54" i="86"/>
  <c r="N54" i="86"/>
  <c r="AK53" i="86"/>
  <c r="AI53" i="86"/>
  <c r="AD53" i="86"/>
  <c r="AB53" i="86"/>
  <c r="W53" i="86"/>
  <c r="U53" i="86"/>
  <c r="P53" i="86"/>
  <c r="N53" i="86"/>
  <c r="AK51" i="86"/>
  <c r="AI51" i="86"/>
  <c r="AD51" i="86"/>
  <c r="AB51" i="86"/>
  <c r="W51" i="86"/>
  <c r="U51" i="86"/>
  <c r="P51" i="86"/>
  <c r="N51" i="86"/>
  <c r="R52" i="86"/>
  <c r="AK50" i="86"/>
  <c r="AI50" i="86"/>
  <c r="AD50" i="86"/>
  <c r="AB50" i="86"/>
  <c r="W50" i="86"/>
  <c r="U50" i="86"/>
  <c r="T50" i="86" s="1"/>
  <c r="P50" i="86"/>
  <c r="N50" i="86"/>
  <c r="AK49" i="86"/>
  <c r="AI49" i="86"/>
  <c r="AD49" i="86"/>
  <c r="AB49" i="86"/>
  <c r="W49" i="86"/>
  <c r="U49" i="86"/>
  <c r="P49" i="86"/>
  <c r="N49" i="86"/>
  <c r="AK48" i="86"/>
  <c r="AI48" i="86"/>
  <c r="AD48" i="86"/>
  <c r="AB48" i="86"/>
  <c r="AA48" i="86" s="1"/>
  <c r="W48" i="86"/>
  <c r="U48" i="86"/>
  <c r="P48" i="86"/>
  <c r="N48" i="86"/>
  <c r="AK47" i="86"/>
  <c r="AI47" i="86"/>
  <c r="AH47" i="86" s="1"/>
  <c r="AD47" i="86"/>
  <c r="AB47" i="86"/>
  <c r="W47" i="86"/>
  <c r="U47" i="86"/>
  <c r="P47" i="86"/>
  <c r="N47" i="86"/>
  <c r="AK45" i="86"/>
  <c r="AI45" i="86"/>
  <c r="AD45" i="86"/>
  <c r="AB45" i="86"/>
  <c r="W45" i="86"/>
  <c r="U45" i="86"/>
  <c r="P45" i="86"/>
  <c r="N45" i="86"/>
  <c r="AK44" i="86"/>
  <c r="AI44" i="86"/>
  <c r="AH44" i="86" s="1"/>
  <c r="AD44" i="86"/>
  <c r="AB44" i="86"/>
  <c r="W44" i="86"/>
  <c r="U44" i="86"/>
  <c r="P44" i="86"/>
  <c r="N44" i="86"/>
  <c r="AK43" i="86"/>
  <c r="AI43" i="86"/>
  <c r="AD43" i="86"/>
  <c r="AB43" i="86"/>
  <c r="AA43" i="86" s="1"/>
  <c r="W43" i="86"/>
  <c r="U43" i="86"/>
  <c r="P43" i="86"/>
  <c r="N43" i="86"/>
  <c r="AK42" i="86"/>
  <c r="AI42" i="86"/>
  <c r="AD42" i="86"/>
  <c r="AB42" i="86"/>
  <c r="W42" i="86"/>
  <c r="U42" i="86"/>
  <c r="P42" i="86"/>
  <c r="N42" i="86"/>
  <c r="AK40" i="86"/>
  <c r="AI40" i="86"/>
  <c r="AD40" i="86"/>
  <c r="AB40" i="86"/>
  <c r="W40" i="86"/>
  <c r="U40" i="86"/>
  <c r="P40" i="86"/>
  <c r="N40" i="86"/>
  <c r="AK39" i="86"/>
  <c r="AI39" i="86"/>
  <c r="AD39" i="86"/>
  <c r="AB39" i="86"/>
  <c r="W39" i="86"/>
  <c r="U39" i="86"/>
  <c r="P39" i="86"/>
  <c r="N39" i="86"/>
  <c r="AK38" i="86"/>
  <c r="AI38" i="86"/>
  <c r="AD38" i="86"/>
  <c r="AB38" i="86"/>
  <c r="W38" i="86"/>
  <c r="U38" i="86"/>
  <c r="P38" i="86"/>
  <c r="N38" i="86"/>
  <c r="AK36" i="86"/>
  <c r="AI36" i="86"/>
  <c r="AD36" i="86"/>
  <c r="AB36" i="86"/>
  <c r="W36" i="86"/>
  <c r="U36" i="86"/>
  <c r="P36" i="86"/>
  <c r="N36" i="86"/>
  <c r="AK35" i="86"/>
  <c r="AI35" i="86"/>
  <c r="AD35" i="86"/>
  <c r="AB35" i="86"/>
  <c r="W35" i="86"/>
  <c r="U35" i="86"/>
  <c r="P35" i="86"/>
  <c r="N35" i="86"/>
  <c r="AK34" i="86"/>
  <c r="AI34" i="86"/>
  <c r="AD34" i="86"/>
  <c r="AB34" i="86"/>
  <c r="W34" i="86"/>
  <c r="U34" i="86"/>
  <c r="P34" i="86"/>
  <c r="N34" i="86"/>
  <c r="AK33" i="86"/>
  <c r="AI33" i="86"/>
  <c r="AD33" i="86"/>
  <c r="AB33" i="86"/>
  <c r="W33" i="86"/>
  <c r="U33" i="86"/>
  <c r="T33" i="86" s="1"/>
  <c r="P33" i="86"/>
  <c r="N33" i="86"/>
  <c r="AK32" i="86"/>
  <c r="AI32" i="86"/>
  <c r="AD32" i="86"/>
  <c r="AB32" i="86"/>
  <c r="W32" i="86"/>
  <c r="U32" i="86"/>
  <c r="P32" i="86"/>
  <c r="N32" i="86"/>
  <c r="M32" i="86" s="1"/>
  <c r="AK31" i="86"/>
  <c r="AI31" i="86"/>
  <c r="AD31" i="86"/>
  <c r="AB31" i="86"/>
  <c r="W31" i="86"/>
  <c r="U31" i="86"/>
  <c r="P31" i="86"/>
  <c r="N31" i="86"/>
  <c r="AK30" i="86"/>
  <c r="AI30" i="86"/>
  <c r="AD30" i="86"/>
  <c r="AB30" i="86"/>
  <c r="AG30" i="86" s="1"/>
  <c r="W30" i="86"/>
  <c r="U30" i="86"/>
  <c r="P30" i="86"/>
  <c r="N30" i="86"/>
  <c r="M30" i="86" s="1"/>
  <c r="R37" i="86"/>
  <c r="L18" i="86"/>
  <c r="L17" i="86"/>
  <c r="L15" i="86"/>
  <c r="L14" i="86"/>
  <c r="L13" i="86"/>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L74" i="7"/>
  <c r="AK73" i="7"/>
  <c r="AI73" i="7"/>
  <c r="AJ73" i="7" s="1"/>
  <c r="AH73" i="7"/>
  <c r="AD73" i="7"/>
  <c r="AB73" i="7"/>
  <c r="AC73" i="7" s="1"/>
  <c r="W73" i="7"/>
  <c r="U73" i="7"/>
  <c r="X73" i="7" s="1"/>
  <c r="P73" i="7"/>
  <c r="N73" i="7"/>
  <c r="L73" i="7"/>
  <c r="AK72" i="7"/>
  <c r="AI72" i="7"/>
  <c r="AH72" i="7" s="1"/>
  <c r="AD72" i="7"/>
  <c r="AB72" i="7"/>
  <c r="AG72" i="7" s="1"/>
  <c r="AA72" i="7"/>
  <c r="W72" i="7"/>
  <c r="U72" i="7"/>
  <c r="Z72" i="7" s="1"/>
  <c r="P72" i="7"/>
  <c r="N72" i="7"/>
  <c r="R72" i="7" s="1"/>
  <c r="L72" i="7"/>
  <c r="AK71" i="7"/>
  <c r="AI71" i="7"/>
  <c r="AM71" i="7" s="1"/>
  <c r="AD71" i="7"/>
  <c r="AB71" i="7"/>
  <c r="AE71" i="7" s="1"/>
  <c r="W71" i="7"/>
  <c r="U71" i="7"/>
  <c r="V71" i="7" s="1"/>
  <c r="P71" i="7"/>
  <c r="N71" i="7"/>
  <c r="L71" i="7"/>
  <c r="AK70" i="7"/>
  <c r="AI70" i="7"/>
  <c r="AJ70" i="7" s="1"/>
  <c r="AD70" i="7"/>
  <c r="AB70" i="7"/>
  <c r="AA70" i="7" s="1"/>
  <c r="W70" i="7"/>
  <c r="U70" i="7"/>
  <c r="T70" i="7" s="1"/>
  <c r="P70" i="7"/>
  <c r="N70" i="7"/>
  <c r="L70" i="7"/>
  <c r="AK69" i="7"/>
  <c r="AI69" i="7"/>
  <c r="AN69" i="7" s="1"/>
  <c r="AD69" i="7"/>
  <c r="AB69" i="7"/>
  <c r="AG69" i="7" s="1"/>
  <c r="W69" i="7"/>
  <c r="U69" i="7"/>
  <c r="Y69" i="7" s="1"/>
  <c r="P69" i="7"/>
  <c r="N69" i="7"/>
  <c r="L69" i="7"/>
  <c r="AK68" i="7"/>
  <c r="AI68" i="7"/>
  <c r="AL68" i="7" s="1"/>
  <c r="AD68" i="7"/>
  <c r="AB68" i="7"/>
  <c r="AA68" i="7" s="1"/>
  <c r="W68" i="7"/>
  <c r="U68" i="7"/>
  <c r="V68" i="7" s="1"/>
  <c r="P68" i="7"/>
  <c r="N68" i="7"/>
  <c r="R68" i="7" s="1"/>
  <c r="L68" i="7"/>
  <c r="AK41" i="7"/>
  <c r="AI41" i="7"/>
  <c r="AN41" i="7" s="1"/>
  <c r="AD41" i="7"/>
  <c r="AB41" i="7"/>
  <c r="AF41" i="7" s="1"/>
  <c r="W41" i="7"/>
  <c r="U41" i="7"/>
  <c r="X41" i="7" s="1"/>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L39" i="7"/>
  <c r="AK38" i="7"/>
  <c r="AI38" i="7"/>
  <c r="AM38" i="7" s="1"/>
  <c r="AD38" i="7"/>
  <c r="AB38" i="7"/>
  <c r="AE38" i="7" s="1"/>
  <c r="W38" i="7"/>
  <c r="U38" i="7"/>
  <c r="T38" i="7" s="1"/>
  <c r="P38" i="7"/>
  <c r="N38" i="7"/>
  <c r="O38" i="7" s="1"/>
  <c r="L38" i="7"/>
  <c r="AK37" i="7"/>
  <c r="AI37" i="7"/>
  <c r="AJ37" i="7" s="1"/>
  <c r="AD37" i="7"/>
  <c r="AB37" i="7"/>
  <c r="AG37" i="7" s="1"/>
  <c r="W37" i="7"/>
  <c r="U37" i="7"/>
  <c r="T37" i="7" s="1"/>
  <c r="P37" i="7"/>
  <c r="N37" i="7"/>
  <c r="S37" i="7" s="1"/>
  <c r="L37" i="7"/>
  <c r="C1" i="86" a="1"/>
  <c r="AN58" i="103" l="1"/>
  <c r="AM58" i="103"/>
  <c r="AL58" i="103"/>
  <c r="AJ58" i="103"/>
  <c r="AG58" i="103"/>
  <c r="AF58" i="103"/>
  <c r="AE58" i="103"/>
  <c r="AC58" i="103"/>
  <c r="Z58" i="103"/>
  <c r="Y58" i="103"/>
  <c r="X58" i="103"/>
  <c r="V58" i="103"/>
  <c r="S58" i="103"/>
  <c r="R58" i="103"/>
  <c r="Q58" i="103"/>
  <c r="O58" i="103"/>
  <c r="L58" i="103" s="1"/>
  <c r="AN57" i="103"/>
  <c r="AM57" i="103"/>
  <c r="AL57" i="103"/>
  <c r="AJ57" i="103"/>
  <c r="AG57" i="103"/>
  <c r="AF57" i="103"/>
  <c r="AE57" i="103"/>
  <c r="AC57" i="103"/>
  <c r="Z57" i="103"/>
  <c r="Y57" i="103"/>
  <c r="X57" i="103"/>
  <c r="V57" i="103"/>
  <c r="S57" i="103"/>
  <c r="R57" i="103"/>
  <c r="Q57" i="103"/>
  <c r="O57" i="103"/>
  <c r="L57" i="103" s="1"/>
  <c r="AN56" i="103"/>
  <c r="AM56" i="103"/>
  <c r="AL56" i="103"/>
  <c r="AJ56" i="103"/>
  <c r="AG56" i="103"/>
  <c r="AF56" i="103"/>
  <c r="AE56" i="103"/>
  <c r="AC56" i="103"/>
  <c r="Z56" i="103"/>
  <c r="Y56" i="103"/>
  <c r="X56" i="103"/>
  <c r="V56" i="103"/>
  <c r="S56" i="103"/>
  <c r="R56" i="103"/>
  <c r="Q56" i="103"/>
  <c r="O56" i="103"/>
  <c r="AN49" i="103"/>
  <c r="AM49" i="103"/>
  <c r="AL49" i="103"/>
  <c r="AJ49" i="103"/>
  <c r="AG49" i="103"/>
  <c r="AF49" i="103"/>
  <c r="AE49" i="103"/>
  <c r="AC49" i="103"/>
  <c r="Z49" i="103"/>
  <c r="Y49" i="103"/>
  <c r="X49" i="103"/>
  <c r="V49" i="103"/>
  <c r="S49" i="103"/>
  <c r="R49" i="103"/>
  <c r="Q49" i="103"/>
  <c r="O49" i="103"/>
  <c r="L49" i="103" s="1"/>
  <c r="AN48" i="103"/>
  <c r="AM48" i="103"/>
  <c r="AL48" i="103"/>
  <c r="AJ48" i="103"/>
  <c r="AG48" i="103"/>
  <c r="AF48" i="103"/>
  <c r="AE48" i="103"/>
  <c r="AC48" i="103"/>
  <c r="Z48" i="103"/>
  <c r="Y48" i="103"/>
  <c r="X48" i="103"/>
  <c r="V48" i="103"/>
  <c r="S48" i="103"/>
  <c r="R48" i="103"/>
  <c r="Q48" i="103"/>
  <c r="O48" i="103"/>
  <c r="L48" i="103" s="1"/>
  <c r="AN47" i="103"/>
  <c r="AM47" i="103"/>
  <c r="AL47" i="103"/>
  <c r="AJ47" i="103"/>
  <c r="AG47" i="103"/>
  <c r="AF47" i="103"/>
  <c r="AE47" i="103"/>
  <c r="AC47" i="103"/>
  <c r="Z47" i="103"/>
  <c r="Y47" i="103"/>
  <c r="X47" i="103"/>
  <c r="V47" i="103"/>
  <c r="S47" i="103"/>
  <c r="R47" i="103"/>
  <c r="Q47" i="103"/>
  <c r="O47" i="103"/>
  <c r="AG35" i="103"/>
  <c r="AA35" i="103"/>
  <c r="AJ40" i="103"/>
  <c r="AH40" i="103"/>
  <c r="AL40" i="103"/>
  <c r="AM40" i="103"/>
  <c r="AN40" i="103"/>
  <c r="AE40" i="103"/>
  <c r="AG40" i="103"/>
  <c r="AF40" i="103"/>
  <c r="AC40" i="103"/>
  <c r="Z40" i="103"/>
  <c r="V40" i="103"/>
  <c r="Y40" i="103"/>
  <c r="X40" i="103"/>
  <c r="O40" i="103"/>
  <c r="R40" i="103"/>
  <c r="S40" i="103"/>
  <c r="Q40" i="103"/>
  <c r="M40" i="103"/>
  <c r="L40" i="103" s="1"/>
  <c r="AM39" i="103"/>
  <c r="AN39" i="103"/>
  <c r="AJ39" i="103"/>
  <c r="AL39" i="103"/>
  <c r="AG39" i="103"/>
  <c r="AE39" i="103"/>
  <c r="AA39" i="103"/>
  <c r="AF39" i="103"/>
  <c r="AC39" i="103"/>
  <c r="T39" i="103"/>
  <c r="Z39" i="103"/>
  <c r="Y39" i="103"/>
  <c r="V39" i="103"/>
  <c r="X39" i="103"/>
  <c r="S39" i="103"/>
  <c r="Q39" i="103"/>
  <c r="R39" i="103"/>
  <c r="O39" i="103"/>
  <c r="M39" i="103"/>
  <c r="L39" i="103" s="1"/>
  <c r="AN38" i="103"/>
  <c r="AJ38" i="103"/>
  <c r="AH38" i="103"/>
  <c r="AM38" i="103"/>
  <c r="AL38" i="103"/>
  <c r="AC38" i="103"/>
  <c r="AG38" i="103"/>
  <c r="AE38" i="103"/>
  <c r="AF38" i="103"/>
  <c r="AA38" i="103"/>
  <c r="T38" i="103"/>
  <c r="Z38" i="103"/>
  <c r="V38" i="103"/>
  <c r="X38" i="103"/>
  <c r="Y38" i="103"/>
  <c r="R38" i="103"/>
  <c r="O38" i="103"/>
  <c r="M38" i="103"/>
  <c r="S38" i="103"/>
  <c r="Q38" i="103"/>
  <c r="AN87" i="7"/>
  <c r="AH87" i="7"/>
  <c r="AF87" i="7"/>
  <c r="AC87" i="7"/>
  <c r="X87" i="7"/>
  <c r="Z87" i="7"/>
  <c r="Q87" i="7"/>
  <c r="S87" i="7"/>
  <c r="O87" i="7"/>
  <c r="R87" i="7"/>
  <c r="AH86" i="7"/>
  <c r="AM86" i="7"/>
  <c r="AN86" i="7"/>
  <c r="AJ86" i="7"/>
  <c r="AC86" i="7"/>
  <c r="AE86" i="7"/>
  <c r="AF86" i="7"/>
  <c r="Z86" i="7"/>
  <c r="X86" i="7"/>
  <c r="M86" i="7"/>
  <c r="S86" i="7"/>
  <c r="Q86" i="7"/>
  <c r="O86" i="7"/>
  <c r="R86" i="7"/>
  <c r="AL85" i="7"/>
  <c r="AM85" i="7"/>
  <c r="AN85" i="7"/>
  <c r="AJ85" i="7"/>
  <c r="AH85" i="7"/>
  <c r="Z85" i="7"/>
  <c r="T85" i="7"/>
  <c r="S85" i="7"/>
  <c r="M85" i="7"/>
  <c r="R85" i="7"/>
  <c r="Q85" i="7"/>
  <c r="O85" i="7"/>
  <c r="AN84" i="7"/>
  <c r="AL84" i="7"/>
  <c r="AM84" i="7"/>
  <c r="AH84" i="7"/>
  <c r="AJ84" i="7"/>
  <c r="AC84" i="7"/>
  <c r="AG84" i="7"/>
  <c r="AE84" i="7"/>
  <c r="X84" i="7"/>
  <c r="T84" i="7"/>
  <c r="V84" i="7"/>
  <c r="Y84" i="7"/>
  <c r="Z84" i="7"/>
  <c r="O84" i="7"/>
  <c r="R84" i="7"/>
  <c r="Q84" i="7"/>
  <c r="AJ83" i="7"/>
  <c r="AM83" i="7"/>
  <c r="AL83" i="7"/>
  <c r="AG83" i="7"/>
  <c r="AA83" i="7"/>
  <c r="AE83" i="7"/>
  <c r="Y83" i="7"/>
  <c r="Z83" i="7"/>
  <c r="X83" i="7"/>
  <c r="V83" i="7"/>
  <c r="T83" i="7"/>
  <c r="S83" i="7"/>
  <c r="R83" i="7"/>
  <c r="AG82" i="7"/>
  <c r="AA82" i="7"/>
  <c r="Z82" i="7"/>
  <c r="Y82" i="7"/>
  <c r="V82" i="7"/>
  <c r="T82" i="7"/>
  <c r="X82" i="7"/>
  <c r="O82" i="7"/>
  <c r="S82" i="7"/>
  <c r="Q82" i="7"/>
  <c r="R82" i="7"/>
  <c r="AJ81" i="7"/>
  <c r="AN81" i="7"/>
  <c r="AL81" i="7"/>
  <c r="AE81" i="7"/>
  <c r="AA81" i="7"/>
  <c r="AC81" i="7"/>
  <c r="AG81" i="7"/>
  <c r="AF81" i="7"/>
  <c r="V81" i="7"/>
  <c r="X81" i="7"/>
  <c r="Y81" i="7"/>
  <c r="S81" i="7"/>
  <c r="R81" i="7"/>
  <c r="Q81" i="7"/>
  <c r="AN80" i="7"/>
  <c r="AL80" i="7"/>
  <c r="AE80" i="7"/>
  <c r="AG80" i="7"/>
  <c r="AC80" i="7"/>
  <c r="AF80" i="7"/>
  <c r="AA80" i="7"/>
  <c r="S80" i="7"/>
  <c r="R80" i="7"/>
  <c r="AG79" i="7"/>
  <c r="AF79" i="7"/>
  <c r="AE79" i="7"/>
  <c r="AC79" i="7"/>
  <c r="V79" i="7"/>
  <c r="X79" i="7"/>
  <c r="Z79" i="7"/>
  <c r="Q79" i="7"/>
  <c r="S79" i="7"/>
  <c r="R79" i="7"/>
  <c r="O79" i="7"/>
  <c r="M79" i="7"/>
  <c r="O74" i="7"/>
  <c r="R74" i="7"/>
  <c r="M73" i="7"/>
  <c r="R73" i="7"/>
  <c r="O71" i="7"/>
  <c r="R71" i="7"/>
  <c r="S70" i="7"/>
  <c r="R70" i="7"/>
  <c r="Q69" i="7"/>
  <c r="R69" i="7"/>
  <c r="S89" i="103"/>
  <c r="R89" i="103"/>
  <c r="AC76" i="103"/>
  <c r="AA76" i="103"/>
  <c r="AM107" i="103"/>
  <c r="AJ107" i="103"/>
  <c r="AN107" i="103"/>
  <c r="AL107" i="103"/>
  <c r="AG107" i="103"/>
  <c r="AF107" i="103"/>
  <c r="AE107" i="103"/>
  <c r="AC107" i="103"/>
  <c r="V107" i="103"/>
  <c r="Z107" i="103"/>
  <c r="Y107" i="103"/>
  <c r="X107" i="103"/>
  <c r="R107" i="103"/>
  <c r="Q107" i="103"/>
  <c r="O107" i="103"/>
  <c r="M107" i="103"/>
  <c r="AL106" i="103"/>
  <c r="AN106" i="103"/>
  <c r="AJ106" i="103"/>
  <c r="AM106" i="103"/>
  <c r="AG106" i="103"/>
  <c r="AC106" i="103"/>
  <c r="AE106" i="103"/>
  <c r="AF106" i="103"/>
  <c r="T106" i="103"/>
  <c r="X106" i="103"/>
  <c r="Y106" i="103"/>
  <c r="Z106" i="103"/>
  <c r="V106" i="103"/>
  <c r="R106" i="103"/>
  <c r="M106" i="103"/>
  <c r="Q106" i="103"/>
  <c r="S106" i="103"/>
  <c r="O106" i="103"/>
  <c r="AL105" i="103"/>
  <c r="AN105" i="103"/>
  <c r="AM105" i="103"/>
  <c r="AJ105" i="103"/>
  <c r="AF105" i="103"/>
  <c r="AG105" i="103"/>
  <c r="AA105" i="103"/>
  <c r="AC105" i="103"/>
  <c r="AE105" i="103"/>
  <c r="Z105" i="103"/>
  <c r="X105" i="103"/>
  <c r="Y105" i="103"/>
  <c r="V105" i="103"/>
  <c r="R105" i="103"/>
  <c r="Q105" i="103"/>
  <c r="M105" i="103"/>
  <c r="S105" i="103"/>
  <c r="O105" i="103"/>
  <c r="AL104" i="103"/>
  <c r="AH104" i="103"/>
  <c r="AM104" i="103"/>
  <c r="AJ104" i="103"/>
  <c r="AN104" i="103"/>
  <c r="AG104" i="103"/>
  <c r="AF104" i="103"/>
  <c r="AC104" i="103"/>
  <c r="AA104" i="103"/>
  <c r="AE104" i="103"/>
  <c r="X104" i="103"/>
  <c r="Y104" i="103"/>
  <c r="V104" i="103"/>
  <c r="Z104" i="103"/>
  <c r="T104" i="103"/>
  <c r="R104" i="103"/>
  <c r="Q104" i="103"/>
  <c r="M104" i="103"/>
  <c r="O104" i="103"/>
  <c r="S104" i="103"/>
  <c r="AN103" i="103"/>
  <c r="AM103" i="103"/>
  <c r="AJ103" i="103"/>
  <c r="AH103" i="103"/>
  <c r="AL103" i="103"/>
  <c r="AG103" i="103"/>
  <c r="AF103" i="103"/>
  <c r="AC103" i="103"/>
  <c r="AE103" i="103"/>
  <c r="AA103" i="103"/>
  <c r="Z103" i="103"/>
  <c r="Y103" i="103"/>
  <c r="X103" i="103"/>
  <c r="V103" i="103"/>
  <c r="M103" i="103"/>
  <c r="R103" i="103"/>
  <c r="Q103" i="103"/>
  <c r="O103" i="103"/>
  <c r="AN102" i="103"/>
  <c r="AJ102" i="103"/>
  <c r="AL102" i="103"/>
  <c r="AM102" i="103"/>
  <c r="AH102" i="103"/>
  <c r="AC102" i="103"/>
  <c r="AG102" i="103"/>
  <c r="AF102" i="103"/>
  <c r="AA102" i="103"/>
  <c r="AE102" i="103"/>
  <c r="Z102" i="103"/>
  <c r="X102" i="103"/>
  <c r="T102" i="103"/>
  <c r="V102" i="103"/>
  <c r="Y102" i="103"/>
  <c r="M102" i="103"/>
  <c r="O102" i="103"/>
  <c r="S102" i="103"/>
  <c r="Q102" i="103"/>
  <c r="R102" i="103"/>
  <c r="AL101" i="103"/>
  <c r="AM101" i="103"/>
  <c r="AN101" i="103"/>
  <c r="AJ101" i="103"/>
  <c r="AH101" i="103"/>
  <c r="AC101" i="103"/>
  <c r="AF101" i="103"/>
  <c r="AA101" i="103"/>
  <c r="AG101" i="103"/>
  <c r="AE101" i="103"/>
  <c r="T101" i="103"/>
  <c r="Y101" i="103"/>
  <c r="V101" i="103"/>
  <c r="X101" i="103"/>
  <c r="Z101" i="103"/>
  <c r="S101" i="103"/>
  <c r="O101" i="103"/>
  <c r="Q101" i="103"/>
  <c r="M101" i="103"/>
  <c r="R101" i="103"/>
  <c r="AL100" i="103"/>
  <c r="AJ100" i="103"/>
  <c r="AN100" i="103"/>
  <c r="AM100" i="103"/>
  <c r="AC100" i="103"/>
  <c r="AF100" i="103"/>
  <c r="AA100" i="103"/>
  <c r="AE100" i="103"/>
  <c r="AG100" i="103"/>
  <c r="Y100" i="103"/>
  <c r="V100" i="103"/>
  <c r="X100" i="103"/>
  <c r="Z100" i="103"/>
  <c r="R100" i="103"/>
  <c r="S100" i="103"/>
  <c r="Q100" i="103"/>
  <c r="M100" i="103"/>
  <c r="AJ95" i="103"/>
  <c r="AN95" i="103"/>
  <c r="AL95" i="103"/>
  <c r="AM95" i="103"/>
  <c r="AH95" i="103"/>
  <c r="AE95" i="103"/>
  <c r="AA95" i="103"/>
  <c r="AC95" i="103"/>
  <c r="AG95" i="103"/>
  <c r="AF95" i="103"/>
  <c r="V95" i="103"/>
  <c r="T95" i="103"/>
  <c r="X95" i="103"/>
  <c r="Z95" i="103"/>
  <c r="Y95" i="103"/>
  <c r="Q95" i="103"/>
  <c r="O95" i="103"/>
  <c r="S95" i="103"/>
  <c r="M95" i="103"/>
  <c r="R95" i="103"/>
  <c r="AH94" i="103"/>
  <c r="AL94" i="103"/>
  <c r="AM94" i="103"/>
  <c r="AN94" i="103"/>
  <c r="AJ94" i="103"/>
  <c r="AC94" i="103"/>
  <c r="AA94" i="103"/>
  <c r="AF94" i="103"/>
  <c r="AE94" i="103"/>
  <c r="AG94" i="103"/>
  <c r="Z94" i="103"/>
  <c r="T94" i="103"/>
  <c r="Y94" i="103"/>
  <c r="X94" i="103"/>
  <c r="V94" i="103"/>
  <c r="S94" i="103"/>
  <c r="O94" i="103"/>
  <c r="Q94" i="103"/>
  <c r="R94" i="103"/>
  <c r="M94" i="103"/>
  <c r="AM93" i="103"/>
  <c r="AL93" i="103"/>
  <c r="AN93" i="103"/>
  <c r="AJ93" i="103"/>
  <c r="AH93" i="103"/>
  <c r="AC93" i="103"/>
  <c r="AF93" i="103"/>
  <c r="AE93" i="103"/>
  <c r="AA93" i="103"/>
  <c r="AG93" i="103"/>
  <c r="Z93" i="103"/>
  <c r="V93" i="103"/>
  <c r="T93" i="103"/>
  <c r="Y93" i="103"/>
  <c r="X93" i="103"/>
  <c r="M93" i="103"/>
  <c r="O93" i="103"/>
  <c r="Q93" i="103"/>
  <c r="S93" i="103"/>
  <c r="R93" i="103"/>
  <c r="AM92" i="103"/>
  <c r="AJ92" i="103"/>
  <c r="AL92" i="103"/>
  <c r="AH92" i="103"/>
  <c r="AN92" i="103"/>
  <c r="AE92" i="103"/>
  <c r="AA92" i="103"/>
  <c r="AF92" i="103"/>
  <c r="AG92" i="103"/>
  <c r="AC92" i="103"/>
  <c r="Z92" i="103"/>
  <c r="V92" i="103"/>
  <c r="T92" i="103"/>
  <c r="X92" i="103"/>
  <c r="Y92" i="103"/>
  <c r="R92" i="103"/>
  <c r="S92" i="103"/>
  <c r="M92" i="103"/>
  <c r="O92" i="103"/>
  <c r="Q92" i="103"/>
  <c r="AL91" i="103"/>
  <c r="AN91" i="103"/>
  <c r="AM91" i="103"/>
  <c r="AJ91" i="103"/>
  <c r="AH91" i="103"/>
  <c r="AF91" i="103"/>
  <c r="AE91" i="103"/>
  <c r="AA91" i="103"/>
  <c r="AG91" i="103"/>
  <c r="AC91" i="103"/>
  <c r="V91" i="103"/>
  <c r="Z91" i="103"/>
  <c r="Y91" i="103"/>
  <c r="X91" i="103"/>
  <c r="T91" i="103"/>
  <c r="M91" i="103"/>
  <c r="R91" i="103"/>
  <c r="S91" i="103"/>
  <c r="Q91" i="103"/>
  <c r="O91" i="103"/>
  <c r="AH90" i="103"/>
  <c r="AN90" i="103"/>
  <c r="AJ90" i="103"/>
  <c r="AM90" i="103"/>
  <c r="AL90" i="103"/>
  <c r="AE90" i="103"/>
  <c r="AA90" i="103"/>
  <c r="AG90" i="103"/>
  <c r="AC90" i="103"/>
  <c r="AF90" i="103"/>
  <c r="Y90" i="103"/>
  <c r="X90" i="103"/>
  <c r="Z90" i="103"/>
  <c r="T90" i="103"/>
  <c r="V90" i="103"/>
  <c r="O90" i="103"/>
  <c r="Q90" i="103"/>
  <c r="S90" i="103"/>
  <c r="M90" i="103"/>
  <c r="R90" i="103"/>
  <c r="AL89" i="103"/>
  <c r="AN89" i="103"/>
  <c r="AM89" i="103"/>
  <c r="AJ89" i="103"/>
  <c r="AH89" i="103"/>
  <c r="AE89" i="103"/>
  <c r="AC89" i="103"/>
  <c r="AA89" i="103"/>
  <c r="AF89" i="103"/>
  <c r="AG89" i="103"/>
  <c r="Y89" i="103"/>
  <c r="V89" i="103"/>
  <c r="X89" i="103"/>
  <c r="Z89" i="103"/>
  <c r="T89" i="103"/>
  <c r="O89" i="103"/>
  <c r="Q89" i="103"/>
  <c r="AJ88" i="103"/>
  <c r="AL88" i="103"/>
  <c r="AM88" i="103"/>
  <c r="AN88" i="103"/>
  <c r="AC88" i="103"/>
  <c r="AE88" i="103"/>
  <c r="AF88" i="103"/>
  <c r="AG88" i="103"/>
  <c r="V88" i="103"/>
  <c r="X88" i="103"/>
  <c r="Y88" i="103"/>
  <c r="Z88" i="103"/>
  <c r="O88" i="103"/>
  <c r="Q88" i="103"/>
  <c r="R88" i="103"/>
  <c r="S88" i="103"/>
  <c r="AN87" i="103"/>
  <c r="AM87" i="103"/>
  <c r="AJ87" i="103"/>
  <c r="AL87" i="103"/>
  <c r="AG87" i="103"/>
  <c r="AF87" i="103"/>
  <c r="AE87" i="103"/>
  <c r="AC87" i="103"/>
  <c r="Z87" i="103"/>
  <c r="Y87" i="103"/>
  <c r="X87" i="103"/>
  <c r="V87" i="103"/>
  <c r="S87" i="103"/>
  <c r="R87" i="103"/>
  <c r="Q87" i="103"/>
  <c r="O87" i="103"/>
  <c r="AN86" i="103"/>
  <c r="AM86" i="103"/>
  <c r="AL86" i="103"/>
  <c r="AJ86" i="103"/>
  <c r="AG86" i="103"/>
  <c r="AF86" i="103"/>
  <c r="AE86" i="103"/>
  <c r="AC86" i="103"/>
  <c r="Z86" i="103"/>
  <c r="Y86" i="103"/>
  <c r="X86" i="103"/>
  <c r="V86" i="103"/>
  <c r="Q86" i="103"/>
  <c r="S86" i="103"/>
  <c r="R86" i="103"/>
  <c r="O86" i="103"/>
  <c r="AN85" i="103"/>
  <c r="AM85" i="103"/>
  <c r="AL85" i="103"/>
  <c r="AJ85" i="103"/>
  <c r="AG85" i="103"/>
  <c r="AF85" i="103"/>
  <c r="AE85" i="103"/>
  <c r="AC85" i="103"/>
  <c r="Z85" i="103"/>
  <c r="Y85" i="103"/>
  <c r="X85" i="103"/>
  <c r="V85" i="103"/>
  <c r="S85" i="103"/>
  <c r="R85" i="103"/>
  <c r="Q85" i="103"/>
  <c r="O85" i="103"/>
  <c r="AL84" i="103"/>
  <c r="AJ84" i="103"/>
  <c r="AM84" i="103"/>
  <c r="AN84" i="103"/>
  <c r="AG84" i="103"/>
  <c r="AC84" i="103"/>
  <c r="AE84" i="103"/>
  <c r="AF84" i="103"/>
  <c r="V84" i="103"/>
  <c r="X84" i="103"/>
  <c r="Y84" i="103"/>
  <c r="Z84" i="103"/>
  <c r="O84" i="103"/>
  <c r="R84" i="103"/>
  <c r="S84" i="103"/>
  <c r="Q84" i="103"/>
  <c r="AN83" i="103"/>
  <c r="AM83" i="103"/>
  <c r="AL83" i="103"/>
  <c r="AJ83" i="103"/>
  <c r="AF83" i="103"/>
  <c r="AE83" i="103"/>
  <c r="AC83" i="103"/>
  <c r="AG83" i="103"/>
  <c r="Y83" i="103"/>
  <c r="X83" i="103"/>
  <c r="V83" i="103"/>
  <c r="Z83" i="103"/>
  <c r="Q83" i="103"/>
  <c r="S83" i="103"/>
  <c r="R83" i="103"/>
  <c r="O83" i="103"/>
  <c r="AN82" i="103"/>
  <c r="AM82" i="103"/>
  <c r="AL82" i="103"/>
  <c r="AJ82" i="103"/>
  <c r="AE82" i="103"/>
  <c r="AF82" i="103"/>
  <c r="AG82" i="103"/>
  <c r="AC82" i="103"/>
  <c r="Y82" i="103"/>
  <c r="V82" i="103"/>
  <c r="Z82" i="103"/>
  <c r="X82" i="103"/>
  <c r="Q82" i="103"/>
  <c r="R82" i="103"/>
  <c r="S82" i="103"/>
  <c r="O82" i="103"/>
  <c r="AJ81" i="103"/>
  <c r="AM81" i="103"/>
  <c r="AL81" i="103"/>
  <c r="AN81" i="103"/>
  <c r="AC81" i="103"/>
  <c r="AF81" i="103"/>
  <c r="AG81" i="103"/>
  <c r="AE81" i="103"/>
  <c r="V81" i="103"/>
  <c r="X81" i="103"/>
  <c r="Y81" i="103"/>
  <c r="Z81" i="103"/>
  <c r="O81" i="103"/>
  <c r="S81" i="103"/>
  <c r="R81" i="103"/>
  <c r="Q81" i="103"/>
  <c r="AN80" i="103"/>
  <c r="AM80" i="103"/>
  <c r="AL80" i="103"/>
  <c r="AJ80" i="103"/>
  <c r="AE80" i="103"/>
  <c r="AG80" i="103"/>
  <c r="AF80" i="103"/>
  <c r="AC80" i="103"/>
  <c r="Z80" i="103"/>
  <c r="Y80" i="103"/>
  <c r="X80" i="103"/>
  <c r="V80" i="103"/>
  <c r="O80" i="103"/>
  <c r="Q80" i="103"/>
  <c r="S80" i="103"/>
  <c r="R80" i="103"/>
  <c r="AJ79" i="103"/>
  <c r="AL79" i="103"/>
  <c r="AM79" i="103"/>
  <c r="AN79" i="103"/>
  <c r="AC79" i="103"/>
  <c r="AE79" i="103"/>
  <c r="AF79" i="103"/>
  <c r="AG79" i="103"/>
  <c r="X79" i="103"/>
  <c r="Y79" i="103"/>
  <c r="Z79" i="103"/>
  <c r="V79" i="103"/>
  <c r="S79" i="103"/>
  <c r="O79" i="103"/>
  <c r="Q79" i="103"/>
  <c r="R79" i="103"/>
  <c r="AM78" i="103"/>
  <c r="AL78" i="103"/>
  <c r="AJ78" i="103"/>
  <c r="AN78" i="103"/>
  <c r="AG78" i="103"/>
  <c r="AF78" i="103"/>
  <c r="AE78" i="103"/>
  <c r="AC78" i="103"/>
  <c r="AA78" i="103"/>
  <c r="X78" i="103"/>
  <c r="V78" i="103"/>
  <c r="Y78" i="103"/>
  <c r="T78" i="103"/>
  <c r="Z78" i="103"/>
  <c r="Q78" i="103"/>
  <c r="O78" i="103"/>
  <c r="R78" i="103"/>
  <c r="S78" i="103"/>
  <c r="M78" i="103"/>
  <c r="AM77" i="103"/>
  <c r="AN77" i="103"/>
  <c r="AL77" i="103"/>
  <c r="AJ77" i="103"/>
  <c r="AH77" i="103"/>
  <c r="AA77" i="103"/>
  <c r="AC77" i="103"/>
  <c r="AE77" i="103"/>
  <c r="AG77" i="103"/>
  <c r="AF77" i="103"/>
  <c r="X77" i="103"/>
  <c r="Y77" i="103"/>
  <c r="T77" i="103"/>
  <c r="V77" i="103"/>
  <c r="Z77" i="103"/>
  <c r="R77" i="103"/>
  <c r="O77" i="103"/>
  <c r="S77" i="103"/>
  <c r="Q77" i="103"/>
  <c r="M77" i="103"/>
  <c r="AH76" i="103"/>
  <c r="AM76" i="103"/>
  <c r="AN76" i="103"/>
  <c r="AL76" i="103"/>
  <c r="AJ76" i="103"/>
  <c r="AG76" i="103"/>
  <c r="AF76" i="103"/>
  <c r="AE76" i="103"/>
  <c r="Z76" i="103"/>
  <c r="T76" i="103"/>
  <c r="V76" i="103"/>
  <c r="Y76" i="103"/>
  <c r="X76" i="103"/>
  <c r="S76" i="103"/>
  <c r="R76" i="103"/>
  <c r="Q76" i="103"/>
  <c r="O76" i="103"/>
  <c r="AM75" i="103"/>
  <c r="AH75" i="103"/>
  <c r="AJ75" i="103"/>
  <c r="AL75" i="103"/>
  <c r="AN75" i="103"/>
  <c r="AG75" i="103"/>
  <c r="AF75" i="103"/>
  <c r="AE75" i="103"/>
  <c r="AC75" i="103"/>
  <c r="V75" i="103"/>
  <c r="Z75" i="103"/>
  <c r="X75" i="103"/>
  <c r="Y75" i="103"/>
  <c r="T75" i="103"/>
  <c r="S75" i="103"/>
  <c r="R75" i="103"/>
  <c r="M75" i="103"/>
  <c r="O75" i="103"/>
  <c r="Q75" i="103"/>
  <c r="AM74" i="103"/>
  <c r="AH74" i="103"/>
  <c r="AJ74" i="103"/>
  <c r="AN74" i="103"/>
  <c r="AL74" i="103"/>
  <c r="AF74" i="103"/>
  <c r="AC74" i="103"/>
  <c r="AA74" i="103"/>
  <c r="AG74" i="103"/>
  <c r="AE74" i="103"/>
  <c r="T74" i="103"/>
  <c r="V74" i="103"/>
  <c r="Y74" i="103"/>
  <c r="Z74" i="103"/>
  <c r="X74" i="103"/>
  <c r="Q74" i="103"/>
  <c r="O74" i="103"/>
  <c r="R74" i="103"/>
  <c r="S74" i="103"/>
  <c r="AJ73" i="103"/>
  <c r="AL73" i="103"/>
  <c r="AM73" i="103"/>
  <c r="AN73" i="103"/>
  <c r="AC73" i="103"/>
  <c r="AE73" i="103"/>
  <c r="AF73" i="103"/>
  <c r="AG73" i="103"/>
  <c r="Z73" i="103"/>
  <c r="X73" i="103"/>
  <c r="Y73" i="103"/>
  <c r="V73" i="103"/>
  <c r="R73" i="103"/>
  <c r="Q73" i="103"/>
  <c r="O73" i="103"/>
  <c r="S73" i="103"/>
  <c r="AN72" i="103"/>
  <c r="AM72" i="103"/>
  <c r="AL72" i="103"/>
  <c r="AJ72" i="103"/>
  <c r="AG72" i="103"/>
  <c r="AF72" i="103"/>
  <c r="AE72" i="103"/>
  <c r="AC72" i="103"/>
  <c r="Z72" i="103"/>
  <c r="Y72" i="103"/>
  <c r="X72" i="103"/>
  <c r="V72" i="103"/>
  <c r="S72" i="103"/>
  <c r="R72" i="103"/>
  <c r="Q72" i="103"/>
  <c r="O72" i="103"/>
  <c r="AN71" i="103"/>
  <c r="AM71" i="103"/>
  <c r="AL71" i="103"/>
  <c r="AJ71" i="103"/>
  <c r="AG71" i="103"/>
  <c r="AF71" i="103"/>
  <c r="AE71" i="103"/>
  <c r="AC71" i="103"/>
  <c r="Z71" i="103"/>
  <c r="Y71" i="103"/>
  <c r="X71" i="103"/>
  <c r="V71" i="103"/>
  <c r="S71" i="103"/>
  <c r="R71" i="103"/>
  <c r="Q71" i="103"/>
  <c r="O71" i="103"/>
  <c r="AN70" i="103"/>
  <c r="AM70" i="103"/>
  <c r="AL70" i="103"/>
  <c r="AJ70" i="103"/>
  <c r="AC70" i="103"/>
  <c r="AF70" i="103"/>
  <c r="AE70" i="103"/>
  <c r="AG70" i="103"/>
  <c r="X70" i="103"/>
  <c r="V70" i="103"/>
  <c r="Y70" i="103"/>
  <c r="Z70" i="103"/>
  <c r="O70" i="103"/>
  <c r="R70" i="103"/>
  <c r="S70" i="103"/>
  <c r="Q70" i="103"/>
  <c r="AN69" i="103"/>
  <c r="AM69" i="103"/>
  <c r="AL69" i="103"/>
  <c r="AJ69" i="103"/>
  <c r="AC69" i="103"/>
  <c r="AE69" i="103"/>
  <c r="AF69" i="103"/>
  <c r="AG69" i="103"/>
  <c r="Y69" i="103"/>
  <c r="V69" i="103"/>
  <c r="X69" i="103"/>
  <c r="Z69" i="103"/>
  <c r="S69" i="103"/>
  <c r="R69" i="103"/>
  <c r="Q69" i="103"/>
  <c r="O69" i="103"/>
  <c r="AN68" i="103"/>
  <c r="AM68" i="103"/>
  <c r="AL68" i="103"/>
  <c r="AJ68" i="103"/>
  <c r="AE68" i="103"/>
  <c r="AG68" i="103"/>
  <c r="AC68" i="103"/>
  <c r="AF68" i="103"/>
  <c r="V68" i="103"/>
  <c r="Y68" i="103"/>
  <c r="Z68" i="103"/>
  <c r="X68" i="103"/>
  <c r="O68" i="103"/>
  <c r="Q68" i="103"/>
  <c r="R68" i="103"/>
  <c r="S68" i="103"/>
  <c r="AJ67" i="103"/>
  <c r="AL67" i="103"/>
  <c r="AM67" i="103"/>
  <c r="AN67" i="103"/>
  <c r="AC67" i="103"/>
  <c r="AF67" i="103"/>
  <c r="AG67" i="103"/>
  <c r="AE67" i="103"/>
  <c r="Y67" i="103"/>
  <c r="X67" i="103"/>
  <c r="V67" i="103"/>
  <c r="Z67" i="103"/>
  <c r="S67" i="103"/>
  <c r="R67" i="103"/>
  <c r="Q67" i="103"/>
  <c r="O67" i="103"/>
  <c r="AN66" i="103"/>
  <c r="AM66" i="103"/>
  <c r="AL66" i="103"/>
  <c r="AJ66" i="103"/>
  <c r="AE66" i="103"/>
  <c r="AF66" i="103"/>
  <c r="AG66" i="103"/>
  <c r="AC66" i="103"/>
  <c r="V66" i="103"/>
  <c r="X66" i="103"/>
  <c r="Y66" i="103"/>
  <c r="Z66" i="103"/>
  <c r="O66" i="103"/>
  <c r="Q66" i="103"/>
  <c r="R66" i="103"/>
  <c r="S66" i="103"/>
  <c r="AN65" i="103"/>
  <c r="AJ65" i="103"/>
  <c r="AL65" i="103"/>
  <c r="AM65" i="103"/>
  <c r="AC65" i="103"/>
  <c r="AE65" i="103"/>
  <c r="AF65" i="103"/>
  <c r="AG65" i="103"/>
  <c r="X65" i="103"/>
  <c r="V65" i="103"/>
  <c r="Y65" i="103"/>
  <c r="Z65" i="103"/>
  <c r="Q65" i="103"/>
  <c r="O65" i="103"/>
  <c r="R65" i="103"/>
  <c r="S65" i="103"/>
  <c r="AN64" i="103"/>
  <c r="AM64" i="103"/>
  <c r="AJ64" i="103"/>
  <c r="AL64" i="103"/>
  <c r="AF64" i="103"/>
  <c r="AE64" i="103"/>
  <c r="AC64" i="103"/>
  <c r="AG64" i="103"/>
  <c r="X64" i="103"/>
  <c r="V64" i="103"/>
  <c r="Z64" i="103"/>
  <c r="Y64" i="103"/>
  <c r="S64" i="103"/>
  <c r="O64" i="103"/>
  <c r="R64" i="103"/>
  <c r="Q64" i="103"/>
  <c r="AL63" i="103"/>
  <c r="AJ63" i="103"/>
  <c r="AN63" i="103"/>
  <c r="AM63" i="103"/>
  <c r="AC63" i="103"/>
  <c r="AG63" i="103"/>
  <c r="AA63" i="103"/>
  <c r="AE63" i="103"/>
  <c r="T63" i="103"/>
  <c r="Y63" i="103"/>
  <c r="X63" i="103"/>
  <c r="Z63" i="103"/>
  <c r="V63" i="103"/>
  <c r="O63" i="103"/>
  <c r="S63" i="103"/>
  <c r="Q63" i="103"/>
  <c r="R63" i="103"/>
  <c r="M63" i="103"/>
  <c r="AL62" i="103"/>
  <c r="AN62" i="103"/>
  <c r="AH62" i="103"/>
  <c r="AJ62" i="103"/>
  <c r="AM62" i="103"/>
  <c r="AF62" i="103"/>
  <c r="AA62" i="103"/>
  <c r="AE62" i="103"/>
  <c r="AG62" i="103"/>
  <c r="AC62" i="103"/>
  <c r="Z62" i="103"/>
  <c r="X62" i="103"/>
  <c r="V62" i="103"/>
  <c r="Y62" i="103"/>
  <c r="S62" i="103"/>
  <c r="Q62" i="103"/>
  <c r="R62" i="103"/>
  <c r="O62" i="103"/>
  <c r="M62" i="103"/>
  <c r="AH61" i="103"/>
  <c r="AJ61" i="103"/>
  <c r="AN61" i="103"/>
  <c r="AL61" i="103"/>
  <c r="AC61" i="103"/>
  <c r="AA61" i="103"/>
  <c r="AF61" i="103"/>
  <c r="AG61" i="103"/>
  <c r="AE61" i="103"/>
  <c r="Z61" i="103"/>
  <c r="T61" i="103"/>
  <c r="V61" i="103"/>
  <c r="Y61" i="103"/>
  <c r="X61" i="103"/>
  <c r="Q61" i="103"/>
  <c r="S61" i="103"/>
  <c r="R61" i="103"/>
  <c r="M61" i="103"/>
  <c r="O61" i="103"/>
  <c r="AL60" i="103"/>
  <c r="AH60" i="103"/>
  <c r="AM60" i="103"/>
  <c r="AN60" i="103"/>
  <c r="AJ60" i="103"/>
  <c r="AF60" i="103"/>
  <c r="AC60" i="103"/>
  <c r="AE60" i="103"/>
  <c r="AA60" i="103"/>
  <c r="AG60" i="103"/>
  <c r="Z60" i="103"/>
  <c r="T60" i="103"/>
  <c r="V60" i="103"/>
  <c r="X60" i="103"/>
  <c r="Y60" i="103"/>
  <c r="R60" i="103"/>
  <c r="M60" i="103"/>
  <c r="S60" i="103"/>
  <c r="Q60" i="103"/>
  <c r="O60" i="103"/>
  <c r="AN54" i="103"/>
  <c r="AJ54" i="103"/>
  <c r="AL54" i="103"/>
  <c r="AM54" i="103"/>
  <c r="AE54" i="103"/>
  <c r="AF54" i="103"/>
  <c r="AG54" i="103"/>
  <c r="AC54" i="103"/>
  <c r="Z54" i="103"/>
  <c r="Y54" i="103"/>
  <c r="X54" i="103"/>
  <c r="V54" i="103"/>
  <c r="S54" i="103"/>
  <c r="R54" i="103"/>
  <c r="Q54" i="103"/>
  <c r="O54" i="103"/>
  <c r="AN53" i="103"/>
  <c r="AM53" i="103"/>
  <c r="AL53" i="103"/>
  <c r="AJ53" i="103"/>
  <c r="AC53" i="103"/>
  <c r="AE53" i="103"/>
  <c r="AF53" i="103"/>
  <c r="AG53" i="103"/>
  <c r="Z53" i="103"/>
  <c r="V53" i="103"/>
  <c r="Y53" i="103"/>
  <c r="X53" i="103"/>
  <c r="S53" i="103"/>
  <c r="O53" i="103"/>
  <c r="Q53" i="103"/>
  <c r="R53" i="103"/>
  <c r="AM52" i="103"/>
  <c r="AN52" i="103"/>
  <c r="AL52" i="103"/>
  <c r="AJ52" i="103"/>
  <c r="AG52" i="103"/>
  <c r="AF52" i="103"/>
  <c r="AE52" i="103"/>
  <c r="AC52" i="103"/>
  <c r="V52" i="103"/>
  <c r="X52" i="103"/>
  <c r="Y52" i="103"/>
  <c r="Z52" i="103"/>
  <c r="O52" i="103"/>
  <c r="Q52" i="103"/>
  <c r="S52" i="103"/>
  <c r="R52" i="103"/>
  <c r="AJ51" i="103"/>
  <c r="AL51" i="103"/>
  <c r="AM51" i="103"/>
  <c r="AN51" i="103"/>
  <c r="AC51" i="103"/>
  <c r="AG51" i="103"/>
  <c r="AF51" i="103"/>
  <c r="AE51" i="103"/>
  <c r="X51" i="103"/>
  <c r="Z51" i="103"/>
  <c r="Y51" i="103"/>
  <c r="V51" i="103"/>
  <c r="S51" i="103"/>
  <c r="O51" i="103"/>
  <c r="Q51" i="103"/>
  <c r="R51" i="103"/>
  <c r="AJ45" i="103"/>
  <c r="AL45" i="103"/>
  <c r="AM45" i="103"/>
  <c r="AN45" i="103"/>
  <c r="AC45" i="103"/>
  <c r="AF45" i="103"/>
  <c r="AE45" i="103"/>
  <c r="AG45" i="103"/>
  <c r="X45" i="103"/>
  <c r="V45" i="103"/>
  <c r="Y45" i="103"/>
  <c r="Z45" i="103"/>
  <c r="O45" i="103"/>
  <c r="Q45" i="103"/>
  <c r="M45" i="103"/>
  <c r="L45" i="103" s="1"/>
  <c r="R45" i="103"/>
  <c r="S45" i="103"/>
  <c r="AH44" i="103"/>
  <c r="AN44" i="103"/>
  <c r="AM44" i="103"/>
  <c r="AJ44" i="103"/>
  <c r="AL44" i="103"/>
  <c r="AF44" i="103"/>
  <c r="AG44" i="103"/>
  <c r="AE44" i="103"/>
  <c r="AC44" i="103"/>
  <c r="T44" i="103"/>
  <c r="V44" i="103"/>
  <c r="Y44" i="103"/>
  <c r="X44" i="103"/>
  <c r="Z44" i="103"/>
  <c r="M44" i="103"/>
  <c r="R44" i="103"/>
  <c r="S44" i="103"/>
  <c r="O44" i="103"/>
  <c r="Q44" i="103"/>
  <c r="AH43" i="103"/>
  <c r="AN43" i="103"/>
  <c r="AJ43" i="103"/>
  <c r="AL43" i="103"/>
  <c r="AM43" i="103"/>
  <c r="AE43" i="103"/>
  <c r="AG43" i="103"/>
  <c r="AC43" i="103"/>
  <c r="AA43" i="103"/>
  <c r="AF43" i="103"/>
  <c r="Z43" i="103"/>
  <c r="V43" i="103"/>
  <c r="Y43" i="103"/>
  <c r="T43" i="103"/>
  <c r="X43" i="103"/>
  <c r="O43" i="103"/>
  <c r="M43" i="103"/>
  <c r="Q43" i="103"/>
  <c r="R43" i="103"/>
  <c r="S43" i="103"/>
  <c r="AH42" i="103"/>
  <c r="AN42" i="103"/>
  <c r="AJ42" i="103"/>
  <c r="AM42" i="103"/>
  <c r="AL42" i="103"/>
  <c r="AC42" i="103"/>
  <c r="AE42" i="103"/>
  <c r="AA42" i="103"/>
  <c r="AG42" i="103"/>
  <c r="AF42" i="103"/>
  <c r="Y42" i="103"/>
  <c r="T42" i="103"/>
  <c r="V42" i="103"/>
  <c r="X42" i="103"/>
  <c r="Z42" i="103"/>
  <c r="R42" i="103"/>
  <c r="M42" i="103"/>
  <c r="S42" i="103"/>
  <c r="O42" i="103"/>
  <c r="Q42" i="103"/>
  <c r="AN36" i="103"/>
  <c r="AJ36" i="103"/>
  <c r="AL36" i="103"/>
  <c r="AM36" i="103"/>
  <c r="AH36" i="103"/>
  <c r="AC36" i="103"/>
  <c r="AF36" i="103"/>
  <c r="AA36" i="103"/>
  <c r="AE36" i="103"/>
  <c r="AG36" i="103"/>
  <c r="Z36" i="103"/>
  <c r="X36" i="103"/>
  <c r="Y36" i="103"/>
  <c r="T36" i="103"/>
  <c r="V36" i="103"/>
  <c r="O36" i="103"/>
  <c r="R36" i="103"/>
  <c r="M36" i="103"/>
  <c r="S36" i="103"/>
  <c r="AM35" i="103"/>
  <c r="AJ35" i="103"/>
  <c r="AN35" i="103"/>
  <c r="AH35" i="103"/>
  <c r="AL35" i="103"/>
  <c r="AC35" i="103"/>
  <c r="AF35" i="103"/>
  <c r="AE35" i="103"/>
  <c r="V35" i="103"/>
  <c r="X35" i="103"/>
  <c r="Y35" i="103"/>
  <c r="Z35" i="103"/>
  <c r="O35" i="103"/>
  <c r="Q35" i="103"/>
  <c r="R35" i="103"/>
  <c r="S35" i="103"/>
  <c r="AJ34" i="103"/>
  <c r="AN34" i="103"/>
  <c r="AL34" i="103"/>
  <c r="AM34" i="103"/>
  <c r="AE34" i="103"/>
  <c r="AF34" i="103"/>
  <c r="AG34" i="103"/>
  <c r="AC34" i="103"/>
  <c r="Z34" i="103"/>
  <c r="V34" i="103"/>
  <c r="X34" i="103"/>
  <c r="Y34" i="103"/>
  <c r="R34" i="103"/>
  <c r="S34" i="103"/>
  <c r="O34" i="103"/>
  <c r="Q34" i="103"/>
  <c r="AJ33" i="103"/>
  <c r="AL33" i="103"/>
  <c r="AM33" i="103"/>
  <c r="AN33" i="103"/>
  <c r="AC33" i="103"/>
  <c r="AE33" i="103"/>
  <c r="AF33" i="103"/>
  <c r="AG33" i="103"/>
  <c r="Z33" i="103"/>
  <c r="X33" i="103"/>
  <c r="Y33" i="103"/>
  <c r="V33" i="103"/>
  <c r="S33" i="103"/>
  <c r="O33" i="103"/>
  <c r="R33" i="103"/>
  <c r="Q33" i="103"/>
  <c r="AN31" i="103"/>
  <c r="AM31" i="103"/>
  <c r="AL31" i="103"/>
  <c r="AJ31" i="103"/>
  <c r="AE31" i="103"/>
  <c r="AF31" i="103"/>
  <c r="AG31" i="103"/>
  <c r="AC31" i="103"/>
  <c r="X31" i="103"/>
  <c r="Y31" i="103"/>
  <c r="V31" i="103"/>
  <c r="Z31" i="103"/>
  <c r="R31" i="103"/>
  <c r="Q31" i="103"/>
  <c r="S31" i="103"/>
  <c r="O31" i="103"/>
  <c r="L31" i="103" s="1"/>
  <c r="AJ30" i="103"/>
  <c r="AN30" i="103"/>
  <c r="AM30" i="103"/>
  <c r="AL30" i="103"/>
  <c r="AC30" i="103"/>
  <c r="AE30" i="103"/>
  <c r="AG30" i="103"/>
  <c r="AF30" i="103"/>
  <c r="X30" i="103"/>
  <c r="V30" i="103"/>
  <c r="Y30" i="103"/>
  <c r="Z30" i="103"/>
  <c r="Q30" i="103"/>
  <c r="S30" i="103"/>
  <c r="R30" i="103"/>
  <c r="O30" i="103"/>
  <c r="AH60" i="101"/>
  <c r="O62" i="101"/>
  <c r="AG62" i="101"/>
  <c r="T65" i="101"/>
  <c r="X64" i="101"/>
  <c r="AA51" i="101"/>
  <c r="AM60" i="101"/>
  <c r="AN62" i="101"/>
  <c r="AF63" i="101"/>
  <c r="Y64" i="101"/>
  <c r="AJ60" i="101"/>
  <c r="AA64" i="101"/>
  <c r="AH65" i="101"/>
  <c r="M62" i="101"/>
  <c r="AC64" i="101"/>
  <c r="AJ61" i="101"/>
  <c r="Q58" i="101"/>
  <c r="AG58" i="101"/>
  <c r="O60" i="101"/>
  <c r="Y60" i="101"/>
  <c r="AA77" i="101"/>
  <c r="S58" i="101"/>
  <c r="Z60" i="101"/>
  <c r="AC61" i="101"/>
  <c r="AL61" i="101"/>
  <c r="AN63" i="101"/>
  <c r="V65" i="101"/>
  <c r="T58" i="101"/>
  <c r="Q60" i="101"/>
  <c r="O61" i="101"/>
  <c r="AM61" i="101"/>
  <c r="AA62" i="101"/>
  <c r="AA63" i="101"/>
  <c r="AN64" i="101"/>
  <c r="AJ65" i="101"/>
  <c r="AH57" i="101"/>
  <c r="R60" i="101"/>
  <c r="AE61" i="101"/>
  <c r="AN61" i="101"/>
  <c r="X65" i="101"/>
  <c r="R61" i="101"/>
  <c r="AF61" i="101"/>
  <c r="AC63" i="101"/>
  <c r="Y65" i="101"/>
  <c r="AL65" i="101"/>
  <c r="AA58" i="101"/>
  <c r="T60" i="101"/>
  <c r="V64" i="101"/>
  <c r="AN65" i="101"/>
  <c r="Z62" i="101"/>
  <c r="M61" i="101"/>
  <c r="Q62" i="101"/>
  <c r="R62" i="101"/>
  <c r="M63" i="101"/>
  <c r="S64" i="101"/>
  <c r="AG65" i="101"/>
  <c r="X51" i="101"/>
  <c r="AC60" i="101"/>
  <c r="X61" i="101"/>
  <c r="V63" i="101"/>
  <c r="AL63" i="101"/>
  <c r="Q64" i="101"/>
  <c r="R65" i="101"/>
  <c r="X49" i="101"/>
  <c r="M56" i="101"/>
  <c r="Z51" i="101"/>
  <c r="V60" i="101"/>
  <c r="AL60" i="101"/>
  <c r="Q61" i="101"/>
  <c r="Y61" i="101"/>
  <c r="AG61" i="101"/>
  <c r="T62" i="101"/>
  <c r="AJ62" i="101"/>
  <c r="O63" i="101"/>
  <c r="AE63" i="101"/>
  <c r="AM63" i="101"/>
  <c r="R64" i="101"/>
  <c r="Z64" i="101"/>
  <c r="AH64" i="101"/>
  <c r="S65" i="101"/>
  <c r="AA65" i="101"/>
  <c r="X63" i="101"/>
  <c r="AA49" i="101"/>
  <c r="S50" i="101"/>
  <c r="AA52" i="101"/>
  <c r="AF60" i="101"/>
  <c r="V62" i="101"/>
  <c r="AL62" i="101"/>
  <c r="Q63" i="101"/>
  <c r="Y63" i="101"/>
  <c r="AJ64" i="101"/>
  <c r="M65" i="101"/>
  <c r="AC65" i="101"/>
  <c r="AF108" i="101"/>
  <c r="M49" i="101"/>
  <c r="T50" i="101"/>
  <c r="AG60" i="101"/>
  <c r="T61" i="101"/>
  <c r="Z63" i="101"/>
  <c r="AH63" i="101"/>
  <c r="M64" i="101"/>
  <c r="Z49" i="101"/>
  <c r="AE60" i="101"/>
  <c r="X62" i="101"/>
  <c r="AL64" i="101"/>
  <c r="AE65" i="101"/>
  <c r="AH49" i="101"/>
  <c r="AM89" i="101"/>
  <c r="Z55" i="101"/>
  <c r="S56" i="101"/>
  <c r="AM51" i="101"/>
  <c r="AG54" i="101"/>
  <c r="Y55" i="101"/>
  <c r="AL51" i="101"/>
  <c r="O49" i="101"/>
  <c r="AL57" i="101"/>
  <c r="Y50" i="101"/>
  <c r="AE51" i="101"/>
  <c r="AG52" i="101"/>
  <c r="AJ57" i="101"/>
  <c r="AC52" i="101"/>
  <c r="AC48" i="101"/>
  <c r="AC49" i="101"/>
  <c r="AM57" i="101"/>
  <c r="AA50" i="101"/>
  <c r="AF51" i="101"/>
  <c r="AH52" i="101"/>
  <c r="R49" i="101"/>
  <c r="AG51" i="101"/>
  <c r="V50" i="101"/>
  <c r="AH48" i="101"/>
  <c r="AF49" i="101"/>
  <c r="AA53" i="101"/>
  <c r="T55" i="101"/>
  <c r="AH51" i="101"/>
  <c r="M53" i="101"/>
  <c r="V54" i="101"/>
  <c r="Y51" i="101"/>
  <c r="Q52" i="101"/>
  <c r="O57" i="101"/>
  <c r="Q55" i="101"/>
  <c r="R52" i="101"/>
  <c r="R55" i="101"/>
  <c r="Q53" i="101"/>
  <c r="Z57" i="101"/>
  <c r="M48" i="101"/>
  <c r="S53" i="101"/>
  <c r="Z58" i="101"/>
  <c r="Y52" i="101"/>
  <c r="T53" i="101"/>
  <c r="M52" i="101"/>
  <c r="Z52" i="101"/>
  <c r="T36" i="101"/>
  <c r="AL44" i="101"/>
  <c r="AJ48" i="101"/>
  <c r="Q49" i="101"/>
  <c r="R53" i="101"/>
  <c r="AA54" i="101"/>
  <c r="S55" i="101"/>
  <c r="AA55" i="101"/>
  <c r="AN55" i="101"/>
  <c r="T57" i="101"/>
  <c r="R58" i="101"/>
  <c r="M50" i="101"/>
  <c r="AC50" i="101"/>
  <c r="AN51" i="101"/>
  <c r="S52" i="101"/>
  <c r="AJ50" i="101"/>
  <c r="AL49" i="101"/>
  <c r="AL54" i="101"/>
  <c r="AE57" i="101"/>
  <c r="AL50" i="101"/>
  <c r="Q51" i="101"/>
  <c r="T52" i="101"/>
  <c r="AJ52" i="101"/>
  <c r="O51" i="101"/>
  <c r="AL48" i="101"/>
  <c r="AM49" i="101"/>
  <c r="AC54" i="101"/>
  <c r="AM54" i="101"/>
  <c r="V57" i="101"/>
  <c r="AF57" i="101"/>
  <c r="O50" i="101"/>
  <c r="AE50" i="101"/>
  <c r="AM50" i="101"/>
  <c r="R51" i="101"/>
  <c r="R98" i="101"/>
  <c r="AA107" i="101"/>
  <c r="AM48" i="101"/>
  <c r="AE49" i="101"/>
  <c r="AN49" i="101"/>
  <c r="AN54" i="101"/>
  <c r="V55" i="101"/>
  <c r="AF55" i="101"/>
  <c r="AJ56" i="101"/>
  <c r="AG57" i="101"/>
  <c r="M58" i="101"/>
  <c r="AH58" i="101"/>
  <c r="X50" i="101"/>
  <c r="AF50" i="101"/>
  <c r="AN50" i="101"/>
  <c r="S51" i="101"/>
  <c r="V52" i="101"/>
  <c r="AL52" i="101"/>
  <c r="AE54" i="101"/>
  <c r="AG55" i="101"/>
  <c r="X57" i="101"/>
  <c r="Q50" i="101"/>
  <c r="AE52" i="101"/>
  <c r="AM52" i="101"/>
  <c r="AM33" i="101"/>
  <c r="AH38" i="101"/>
  <c r="Y49" i="101"/>
  <c r="Z53" i="101"/>
  <c r="AH55" i="101"/>
  <c r="T56" i="101"/>
  <c r="Y58" i="101"/>
  <c r="AN37" i="101"/>
  <c r="Y108" i="101"/>
  <c r="O48" i="101"/>
  <c r="AE48" i="101"/>
  <c r="AC53" i="101"/>
  <c r="X54" i="101"/>
  <c r="V56" i="101"/>
  <c r="AL56" i="101"/>
  <c r="Q57" i="101"/>
  <c r="AJ58" i="101"/>
  <c r="O54" i="101"/>
  <c r="V85" i="101"/>
  <c r="Y95" i="101"/>
  <c r="M98" i="101"/>
  <c r="AE98" i="101"/>
  <c r="AF107" i="101"/>
  <c r="V110" i="101"/>
  <c r="Q111" i="101"/>
  <c r="X48" i="101"/>
  <c r="AF48" i="101"/>
  <c r="V53" i="101"/>
  <c r="AL53" i="101"/>
  <c r="Q54" i="101"/>
  <c r="Y54" i="101"/>
  <c r="AJ55" i="101"/>
  <c r="O56" i="101"/>
  <c r="AE56" i="101"/>
  <c r="AM56" i="101"/>
  <c r="R57" i="101"/>
  <c r="AC58" i="101"/>
  <c r="V48" i="101"/>
  <c r="AJ53" i="101"/>
  <c r="AC56" i="101"/>
  <c r="M39" i="101"/>
  <c r="T74" i="101"/>
  <c r="T86" i="101"/>
  <c r="AA90" i="101"/>
  <c r="T111" i="101"/>
  <c r="Q48" i="101"/>
  <c r="Y48" i="101"/>
  <c r="AG48" i="101"/>
  <c r="T49" i="101"/>
  <c r="AE53" i="101"/>
  <c r="AM53" i="101"/>
  <c r="R54" i="101"/>
  <c r="Z54" i="101"/>
  <c r="AH54" i="101"/>
  <c r="M55" i="101"/>
  <c r="AC55" i="101"/>
  <c r="X56" i="101"/>
  <c r="AF56" i="101"/>
  <c r="AN56" i="101"/>
  <c r="S57" i="101"/>
  <c r="AA57" i="101"/>
  <c r="V58" i="101"/>
  <c r="AL58" i="101"/>
  <c r="R48" i="101"/>
  <c r="Z48" i="101"/>
  <c r="X53" i="101"/>
  <c r="AF53" i="101"/>
  <c r="AN53" i="101"/>
  <c r="S54" i="101"/>
  <c r="AL55" i="101"/>
  <c r="Q56" i="101"/>
  <c r="Y56" i="101"/>
  <c r="AG56" i="101"/>
  <c r="AE58" i="101"/>
  <c r="AM58" i="101"/>
  <c r="AN44" i="101"/>
  <c r="AH90" i="101"/>
  <c r="M99" i="101"/>
  <c r="AH77" i="101"/>
  <c r="S67" i="101"/>
  <c r="Y70" i="101"/>
  <c r="R80" i="101"/>
  <c r="S80" i="101"/>
  <c r="AE75" i="101"/>
  <c r="AN77" i="101"/>
  <c r="R90" i="101"/>
  <c r="Q94" i="101"/>
  <c r="AF99" i="101"/>
  <c r="AJ89" i="101"/>
  <c r="S90" i="101"/>
  <c r="Z101" i="101"/>
  <c r="T70" i="101"/>
  <c r="AH72" i="101"/>
  <c r="R83" i="101"/>
  <c r="AL89" i="101"/>
  <c r="S99" i="101"/>
  <c r="AA102" i="101"/>
  <c r="T32" i="101"/>
  <c r="M33" i="101"/>
  <c r="AF35" i="101"/>
  <c r="AG41" i="101"/>
  <c r="AM44" i="101"/>
  <c r="AH70" i="101"/>
  <c r="AA71" i="101"/>
  <c r="AE76" i="101"/>
  <c r="R89" i="101"/>
  <c r="T96" i="101"/>
  <c r="AH97" i="101"/>
  <c r="AH99" i="101"/>
  <c r="AG108" i="101"/>
  <c r="S111" i="101"/>
  <c r="AF114" i="101"/>
  <c r="AF44" i="101"/>
  <c r="T67" i="101"/>
  <c r="AJ68" i="101"/>
  <c r="M73" i="101"/>
  <c r="AL79" i="101"/>
  <c r="Y80" i="101"/>
  <c r="M83" i="101"/>
  <c r="AA84" i="101"/>
  <c r="AN89" i="101"/>
  <c r="X90" i="101"/>
  <c r="AJ95" i="101"/>
  <c r="T97" i="101"/>
  <c r="Q98" i="101"/>
  <c r="AF98" i="101"/>
  <c r="AJ99" i="101"/>
  <c r="AG107" i="101"/>
  <c r="Z108" i="101"/>
  <c r="X32" i="101"/>
  <c r="AM35" i="101"/>
  <c r="M43" i="101"/>
  <c r="AH44" i="101"/>
  <c r="AE71" i="101"/>
  <c r="Y72" i="101"/>
  <c r="AE74" i="101"/>
  <c r="AA75" i="101"/>
  <c r="AL97" i="101"/>
  <c r="AG98" i="101"/>
  <c r="AA108" i="101"/>
  <c r="AN35" i="101"/>
  <c r="AN95" i="101"/>
  <c r="AM97" i="101"/>
  <c r="S98" i="101"/>
  <c r="AG38" i="101"/>
  <c r="Z67" i="101"/>
  <c r="Z70" i="101"/>
  <c r="Q83" i="101"/>
  <c r="AC90" i="101"/>
  <c r="R91" i="101"/>
  <c r="Z97" i="101"/>
  <c r="AN97" i="101"/>
  <c r="AC108" i="101"/>
  <c r="O111" i="101"/>
  <c r="AA113" i="101"/>
  <c r="Q31" i="101"/>
  <c r="AN31" i="101"/>
  <c r="AA32" i="101"/>
  <c r="AA36" i="101"/>
  <c r="AL37" i="101"/>
  <c r="AF38" i="101"/>
  <c r="AN39" i="101"/>
  <c r="AE41" i="101"/>
  <c r="T42" i="101"/>
  <c r="AH42" i="101"/>
  <c r="AA43" i="101"/>
  <c r="T45" i="101"/>
  <c r="R67" i="101"/>
  <c r="X70" i="101"/>
  <c r="AG72" i="101"/>
  <c r="AG76" i="101"/>
  <c r="T79" i="101"/>
  <c r="AJ79" i="101"/>
  <c r="Q80" i="101"/>
  <c r="AA80" i="101"/>
  <c r="M82" i="101"/>
  <c r="Z82" i="101"/>
  <c r="AH83" i="101"/>
  <c r="AL84" i="101"/>
  <c r="AA85" i="101"/>
  <c r="AH87" i="101"/>
  <c r="Q90" i="101"/>
  <c r="AF91" i="101"/>
  <c r="AA92" i="101"/>
  <c r="V94" i="101"/>
  <c r="AL94" i="101"/>
  <c r="X95" i="101"/>
  <c r="AM95" i="101"/>
  <c r="S96" i="101"/>
  <c r="AN98" i="101"/>
  <c r="V102" i="101"/>
  <c r="M107" i="101"/>
  <c r="AG113" i="101"/>
  <c r="AC114" i="101"/>
  <c r="AC43" i="101"/>
  <c r="O82" i="101"/>
  <c r="AJ83" i="101"/>
  <c r="AE37" i="101"/>
  <c r="X42" i="101"/>
  <c r="AH68" i="101"/>
  <c r="Z72" i="101"/>
  <c r="AF75" i="101"/>
  <c r="AA76" i="101"/>
  <c r="AC77" i="101"/>
  <c r="AJ78" i="101"/>
  <c r="X79" i="101"/>
  <c r="AM79" i="101"/>
  <c r="T80" i="101"/>
  <c r="AE80" i="101"/>
  <c r="S83" i="101"/>
  <c r="AE92" i="101"/>
  <c r="AH114" i="101"/>
  <c r="M31" i="101"/>
  <c r="AF37" i="101"/>
  <c r="AH39" i="101"/>
  <c r="AM41" i="101"/>
  <c r="Y42" i="101"/>
  <c r="AE43" i="101"/>
  <c r="V67" i="101"/>
  <c r="Y69" i="101"/>
  <c r="AL71" i="101"/>
  <c r="AA72" i="101"/>
  <c r="Y79" i="101"/>
  <c r="AN79" i="101"/>
  <c r="Q82" i="101"/>
  <c r="AE84" i="101"/>
  <c r="AA86" i="101"/>
  <c r="M88" i="101"/>
  <c r="AA91" i="101"/>
  <c r="AF92" i="101"/>
  <c r="Y93" i="101"/>
  <c r="T95" i="101"/>
  <c r="O96" i="101"/>
  <c r="Y96" i="101"/>
  <c r="AH98" i="101"/>
  <c r="AN41" i="101"/>
  <c r="Z42" i="101"/>
  <c r="AF77" i="101"/>
  <c r="R82" i="101"/>
  <c r="AF84" i="101"/>
  <c r="Z93" i="101"/>
  <c r="Z96" i="101"/>
  <c r="Q109" i="101"/>
  <c r="AL112" i="101"/>
  <c r="O31" i="101"/>
  <c r="AG35" i="101"/>
  <c r="AJ37" i="101"/>
  <c r="AC41" i="101"/>
  <c r="AG44" i="101"/>
  <c r="AC72" i="101"/>
  <c r="AG77" i="101"/>
  <c r="M89" i="101"/>
  <c r="O90" i="101"/>
  <c r="AC91" i="101"/>
  <c r="V95" i="101"/>
  <c r="Q96" i="101"/>
  <c r="Y101" i="101"/>
  <c r="T110" i="101"/>
  <c r="Z111" i="101"/>
  <c r="AM112" i="101"/>
  <c r="AE113" i="101"/>
  <c r="AM31" i="101"/>
  <c r="Y32" i="101"/>
  <c r="AL39" i="101"/>
  <c r="AA67" i="101"/>
  <c r="AC71" i="101"/>
  <c r="AF74" i="101"/>
  <c r="AF76" i="101"/>
  <c r="Z80" i="101"/>
  <c r="Z85" i="101"/>
  <c r="AL95" i="101"/>
  <c r="R96" i="101"/>
  <c r="V97" i="101"/>
  <c r="AC98" i="101"/>
  <c r="AM98" i="101"/>
  <c r="AN99" i="101"/>
  <c r="V108" i="101"/>
  <c r="Z112" i="101"/>
  <c r="AF113" i="101"/>
  <c r="Z76" i="101"/>
  <c r="X76" i="101"/>
  <c r="T38" i="101"/>
  <c r="Z38" i="101"/>
  <c r="AJ86" i="101"/>
  <c r="AL86" i="101"/>
  <c r="X88" i="101"/>
  <c r="T88" i="101"/>
  <c r="Z88" i="101"/>
  <c r="Y88" i="101"/>
  <c r="O45" i="101"/>
  <c r="S45" i="101"/>
  <c r="R45" i="101"/>
  <c r="M70" i="101"/>
  <c r="S70" i="101"/>
  <c r="R70" i="101"/>
  <c r="Q70" i="101"/>
  <c r="V76" i="101"/>
  <c r="T81" i="101"/>
  <c r="V81" i="101"/>
  <c r="Z81" i="101"/>
  <c r="AA78" i="101"/>
  <c r="AG78" i="101"/>
  <c r="M35" i="101"/>
  <c r="Q35" i="101"/>
  <c r="Y37" i="101"/>
  <c r="X37" i="101"/>
  <c r="M44" i="101"/>
  <c r="Q44" i="101"/>
  <c r="O70" i="101"/>
  <c r="AM30" i="101"/>
  <c r="AN30" i="101"/>
  <c r="AL30" i="101"/>
  <c r="AJ30" i="101"/>
  <c r="AA69" i="101"/>
  <c r="AG69" i="101"/>
  <c r="AF69" i="101"/>
  <c r="AE69" i="101"/>
  <c r="AC69" i="101"/>
  <c r="AJ82" i="101"/>
  <c r="AH82" i="101"/>
  <c r="AN82" i="101"/>
  <c r="AM82" i="101"/>
  <c r="AL82" i="101"/>
  <c r="AH85" i="101"/>
  <c r="AN85" i="101"/>
  <c r="AL85" i="101"/>
  <c r="AN88" i="101"/>
  <c r="AH88" i="101"/>
  <c r="AJ88" i="101"/>
  <c r="AM88" i="101"/>
  <c r="AA31" i="101"/>
  <c r="AG31" i="101"/>
  <c r="AF31" i="101"/>
  <c r="AE31" i="101"/>
  <c r="AF33" i="101"/>
  <c r="AA33" i="101"/>
  <c r="AG33" i="101"/>
  <c r="AE33" i="101"/>
  <c r="T75" i="101"/>
  <c r="V75" i="101"/>
  <c r="Z75" i="101"/>
  <c r="Y75" i="101"/>
  <c r="X75" i="101"/>
  <c r="AH80" i="101"/>
  <c r="AJ80" i="101"/>
  <c r="AM80" i="101"/>
  <c r="Z87" i="101"/>
  <c r="T87" i="101"/>
  <c r="Y87" i="101"/>
  <c r="X87" i="101"/>
  <c r="V87" i="101"/>
  <c r="AC31" i="101"/>
  <c r="AN32" i="101"/>
  <c r="AH32" i="101"/>
  <c r="AC33" i="101"/>
  <c r="AH69" i="101"/>
  <c r="AN69" i="101"/>
  <c r="AM69" i="101"/>
  <c r="AL69" i="101"/>
  <c r="M72" i="101"/>
  <c r="R72" i="101"/>
  <c r="Q72" i="101"/>
  <c r="AN81" i="101"/>
  <c r="AH81" i="101"/>
  <c r="AM81" i="101"/>
  <c r="AL81" i="101"/>
  <c r="AJ81" i="101"/>
  <c r="M84" i="101"/>
  <c r="S84" i="101"/>
  <c r="AA45" i="101"/>
  <c r="S69" i="101"/>
  <c r="Q69" i="101"/>
  <c r="O69" i="101"/>
  <c r="O79" i="101"/>
  <c r="Q79" i="101"/>
  <c r="O75" i="101"/>
  <c r="AC82" i="101"/>
  <c r="AJ87" i="101"/>
  <c r="O88" i="101"/>
  <c r="O100" i="101"/>
  <c r="AC100" i="101"/>
  <c r="AC109" i="101"/>
  <c r="O112" i="101"/>
  <c r="T30" i="101"/>
  <c r="S31" i="101"/>
  <c r="Z32" i="101"/>
  <c r="AH35" i="101"/>
  <c r="AM37" i="101"/>
  <c r="AA38" i="101"/>
  <c r="AF41" i="101"/>
  <c r="AA42" i="101"/>
  <c r="AG43" i="101"/>
  <c r="Q73" i="101"/>
  <c r="V74" i="101"/>
  <c r="AJ74" i="101"/>
  <c r="Y86" i="101"/>
  <c r="S91" i="101"/>
  <c r="AH91" i="101"/>
  <c r="AG92" i="101"/>
  <c r="Q93" i="101"/>
  <c r="AA93" i="101"/>
  <c r="Y94" i="101"/>
  <c r="O97" i="101"/>
  <c r="AA101" i="101"/>
  <c r="AL101" i="101"/>
  <c r="Y102" i="101"/>
  <c r="X108" i="101"/>
  <c r="AJ110" i="101"/>
  <c r="M113" i="101"/>
  <c r="AH113" i="101"/>
  <c r="R114" i="101"/>
  <c r="R32" i="101"/>
  <c r="R36" i="101"/>
  <c r="S41" i="101"/>
  <c r="AE67" i="101"/>
  <c r="AL72" i="101"/>
  <c r="R73" i="101"/>
  <c r="Q75" i="101"/>
  <c r="X77" i="101"/>
  <c r="AE79" i="101"/>
  <c r="AE82" i="101"/>
  <c r="AE85" i="101"/>
  <c r="AL87" i="101"/>
  <c r="Q88" i="101"/>
  <c r="AM90" i="101"/>
  <c r="X99" i="101"/>
  <c r="S100" i="101"/>
  <c r="AE100" i="101"/>
  <c r="AG109" i="101"/>
  <c r="AG111" i="101"/>
  <c r="R112" i="101"/>
  <c r="S114" i="101"/>
  <c r="AJ35" i="101"/>
  <c r="S36" i="101"/>
  <c r="AC38" i="101"/>
  <c r="O67" i="101"/>
  <c r="AF67" i="101"/>
  <c r="V72" i="101"/>
  <c r="AM72" i="101"/>
  <c r="S73" i="101"/>
  <c r="X74" i="101"/>
  <c r="AL74" i="101"/>
  <c r="R75" i="101"/>
  <c r="Y77" i="101"/>
  <c r="AF79" i="101"/>
  <c r="AF82" i="101"/>
  <c r="AF85" i="101"/>
  <c r="AM87" i="101"/>
  <c r="R88" i="101"/>
  <c r="AN90" i="101"/>
  <c r="R97" i="101"/>
  <c r="AF100" i="101"/>
  <c r="AC101" i="101"/>
  <c r="V109" i="101"/>
  <c r="AL110" i="101"/>
  <c r="T112" i="101"/>
  <c r="O113" i="101"/>
  <c r="X31" i="101"/>
  <c r="AJ39" i="101"/>
  <c r="AJ41" i="101"/>
  <c r="AL43" i="101"/>
  <c r="AC44" i="101"/>
  <c r="X67" i="101"/>
  <c r="AG67" i="101"/>
  <c r="AL68" i="101"/>
  <c r="AM71" i="101"/>
  <c r="AE72" i="101"/>
  <c r="AN72" i="101"/>
  <c r="AM74" i="101"/>
  <c r="S75" i="101"/>
  <c r="Y78" i="101"/>
  <c r="V79" i="101"/>
  <c r="X82" i="101"/>
  <c r="AG82" i="101"/>
  <c r="Z83" i="101"/>
  <c r="AM84" i="101"/>
  <c r="X85" i="101"/>
  <c r="AG85" i="101"/>
  <c r="AG88" i="101"/>
  <c r="AE90" i="101"/>
  <c r="AL92" i="101"/>
  <c r="V93" i="101"/>
  <c r="AF93" i="101"/>
  <c r="AE95" i="101"/>
  <c r="AJ96" i="101"/>
  <c r="O99" i="101"/>
  <c r="AG100" i="101"/>
  <c r="V101" i="101"/>
  <c r="AC102" i="101"/>
  <c r="O107" i="101"/>
  <c r="AC107" i="101"/>
  <c r="AL108" i="101"/>
  <c r="X110" i="101"/>
  <c r="AN110" i="101"/>
  <c r="V111" i="101"/>
  <c r="AJ111" i="101"/>
  <c r="AM113" i="101"/>
  <c r="AL33" i="101"/>
  <c r="AC35" i="101"/>
  <c r="Q38" i="101"/>
  <c r="AM43" i="101"/>
  <c r="Q67" i="101"/>
  <c r="X69" i="101"/>
  <c r="X72" i="101"/>
  <c r="AN74" i="101"/>
  <c r="O80" i="101"/>
  <c r="X80" i="101"/>
  <c r="AC84" i="101"/>
  <c r="Y85" i="101"/>
  <c r="AG87" i="101"/>
  <c r="O89" i="101"/>
  <c r="AF90" i="101"/>
  <c r="M91" i="101"/>
  <c r="AG93" i="101"/>
  <c r="T94" i="101"/>
  <c r="AC99" i="101"/>
  <c r="AF101" i="101"/>
  <c r="Y109" i="101"/>
  <c r="Y110" i="101"/>
  <c r="V112" i="101"/>
  <c r="AJ112" i="101"/>
  <c r="Q113" i="101"/>
  <c r="AN113" i="101"/>
  <c r="AN114" i="101"/>
  <c r="X93" i="101"/>
  <c r="AM96" i="101"/>
  <c r="R99" i="101"/>
  <c r="M100" i="101"/>
  <c r="X101" i="101"/>
  <c r="AG101" i="101"/>
  <c r="AG102" i="101"/>
  <c r="S107" i="101"/>
  <c r="AA109" i="101"/>
  <c r="Y111" i="101"/>
  <c r="AM111" i="101"/>
  <c r="R113" i="101"/>
  <c r="M114" i="101"/>
  <c r="R35" i="101"/>
  <c r="Q36" i="101"/>
  <c r="V37" i="101"/>
  <c r="O38" i="101"/>
  <c r="Y38" i="101"/>
  <c r="T39" i="101"/>
  <c r="Q41" i="101"/>
  <c r="R44" i="101"/>
  <c r="Q45" i="101"/>
  <c r="Z37" i="101"/>
  <c r="R38" i="101"/>
  <c r="O42" i="101"/>
  <c r="V35" i="101"/>
  <c r="X35" i="101"/>
  <c r="M36" i="101"/>
  <c r="S38" i="101"/>
  <c r="M41" i="101"/>
  <c r="X41" i="101"/>
  <c r="X44" i="101"/>
  <c r="M45" i="101"/>
  <c r="Y35" i="101"/>
  <c r="Y41" i="101"/>
  <c r="R42" i="101"/>
  <c r="Y44" i="101"/>
  <c r="M30" i="101"/>
  <c r="Y31" i="101"/>
  <c r="S32" i="101"/>
  <c r="Z35" i="101"/>
  <c r="T37" i="101"/>
  <c r="V38" i="101"/>
  <c r="O41" i="101"/>
  <c r="S42" i="101"/>
  <c r="Z44" i="101"/>
  <c r="V44" i="101"/>
  <c r="AG68" i="101"/>
  <c r="AF68" i="101"/>
  <c r="AE68" i="101"/>
  <c r="AA68" i="101"/>
  <c r="AG73" i="101"/>
  <c r="AF73" i="101"/>
  <c r="AE73" i="101"/>
  <c r="R92" i="101"/>
  <c r="Q92" i="101"/>
  <c r="O92" i="101"/>
  <c r="M92" i="101"/>
  <c r="AJ107" i="101"/>
  <c r="AH107" i="101"/>
  <c r="AM107" i="101"/>
  <c r="AL107" i="101"/>
  <c r="AN107" i="101"/>
  <c r="AC30" i="101"/>
  <c r="O37" i="101"/>
  <c r="AC39" i="101"/>
  <c r="AJ45" i="101"/>
  <c r="O85" i="101"/>
  <c r="M85" i="101"/>
  <c r="S85" i="101"/>
  <c r="R85" i="101"/>
  <c r="Q85" i="101"/>
  <c r="S30" i="101"/>
  <c r="AA30" i="101"/>
  <c r="V31" i="101"/>
  <c r="AL31" i="101"/>
  <c r="Q32" i="101"/>
  <c r="AG32" i="101"/>
  <c r="T33" i="101"/>
  <c r="AJ33" i="101"/>
  <c r="O35" i="101"/>
  <c r="AE35" i="101"/>
  <c r="Z36" i="101"/>
  <c r="AH36" i="101"/>
  <c r="M37" i="101"/>
  <c r="AC37" i="101"/>
  <c r="X38" i="101"/>
  <c r="AN38" i="101"/>
  <c r="S39" i="101"/>
  <c r="AA39" i="101"/>
  <c r="V41" i="101"/>
  <c r="AL41" i="101"/>
  <c r="Q42" i="101"/>
  <c r="AG42" i="101"/>
  <c r="T43" i="101"/>
  <c r="AJ43" i="101"/>
  <c r="O44" i="101"/>
  <c r="AE44" i="101"/>
  <c r="Z45" i="101"/>
  <c r="AH45" i="101"/>
  <c r="O71" i="101"/>
  <c r="AA73" i="101"/>
  <c r="S74" i="101"/>
  <c r="R74" i="101"/>
  <c r="Q74" i="101"/>
  <c r="M74" i="101"/>
  <c r="AG83" i="101"/>
  <c r="AE83" i="101"/>
  <c r="AF83" i="101"/>
  <c r="AC83" i="101"/>
  <c r="V30" i="101"/>
  <c r="AJ32" i="101"/>
  <c r="O33" i="101"/>
  <c r="AC36" i="101"/>
  <c r="V39" i="101"/>
  <c r="AJ42" i="101"/>
  <c r="O43" i="101"/>
  <c r="AC45" i="101"/>
  <c r="R68" i="101"/>
  <c r="Q68" i="101"/>
  <c r="O68" i="101"/>
  <c r="S68" i="101"/>
  <c r="T84" i="101"/>
  <c r="Z84" i="101"/>
  <c r="Y84" i="101"/>
  <c r="X84" i="101"/>
  <c r="S92" i="101"/>
  <c r="R78" i="101"/>
  <c r="O78" i="101"/>
  <c r="S78" i="101"/>
  <c r="Q78" i="101"/>
  <c r="AJ36" i="101"/>
  <c r="V43" i="101"/>
  <c r="AC68" i="101"/>
  <c r="Z71" i="101"/>
  <c r="Y71" i="101"/>
  <c r="X71" i="101"/>
  <c r="T71" i="101"/>
  <c r="Q76" i="101"/>
  <c r="S76" i="101"/>
  <c r="R76" i="101"/>
  <c r="M76" i="101"/>
  <c r="AM93" i="101"/>
  <c r="AJ93" i="101"/>
  <c r="AH93" i="101"/>
  <c r="AN93" i="101"/>
  <c r="AL93" i="101"/>
  <c r="O30" i="101"/>
  <c r="AE30" i="101"/>
  <c r="Z31" i="101"/>
  <c r="AH31" i="101"/>
  <c r="M32" i="101"/>
  <c r="AC32" i="101"/>
  <c r="X33" i="101"/>
  <c r="AN33" i="101"/>
  <c r="S35" i="101"/>
  <c r="V36" i="101"/>
  <c r="AL36" i="101"/>
  <c r="Q37" i="101"/>
  <c r="AG37" i="101"/>
  <c r="AJ38" i="101"/>
  <c r="O39" i="101"/>
  <c r="AE39" i="101"/>
  <c r="Z41" i="101"/>
  <c r="AC42" i="101"/>
  <c r="X43" i="101"/>
  <c r="AN43" i="101"/>
  <c r="S44" i="101"/>
  <c r="V45" i="101"/>
  <c r="AL45" i="101"/>
  <c r="AN73" i="101"/>
  <c r="AM73" i="101"/>
  <c r="AL73" i="101"/>
  <c r="AH73" i="101"/>
  <c r="V84" i="101"/>
  <c r="V33" i="101"/>
  <c r="AN70" i="101"/>
  <c r="AM70" i="101"/>
  <c r="AL70" i="101"/>
  <c r="AC73" i="101"/>
  <c r="AJ76" i="101"/>
  <c r="AN76" i="101"/>
  <c r="AM76" i="101"/>
  <c r="AL76" i="101"/>
  <c r="R102" i="101"/>
  <c r="O102" i="101"/>
  <c r="M102" i="101"/>
  <c r="S102" i="101"/>
  <c r="X30" i="101"/>
  <c r="AF30" i="101"/>
  <c r="AL32" i="101"/>
  <c r="Q33" i="101"/>
  <c r="Y33" i="101"/>
  <c r="AE36" i="101"/>
  <c r="AM36" i="101"/>
  <c r="R37" i="101"/>
  <c r="X39" i="101"/>
  <c r="AF39" i="101"/>
  <c r="AL42" i="101"/>
  <c r="Q43" i="101"/>
  <c r="Y43" i="101"/>
  <c r="AE45" i="101"/>
  <c r="AM45" i="101"/>
  <c r="S81" i="101"/>
  <c r="Q81" i="101"/>
  <c r="R81" i="101"/>
  <c r="O81" i="101"/>
  <c r="AA89" i="101"/>
  <c r="AG89" i="101"/>
  <c r="AF89" i="101"/>
  <c r="AE89" i="101"/>
  <c r="Y91" i="101"/>
  <c r="V91" i="101"/>
  <c r="T91" i="101"/>
  <c r="Z91" i="101"/>
  <c r="X91" i="101"/>
  <c r="Q30" i="101"/>
  <c r="Y30" i="101"/>
  <c r="AE32" i="101"/>
  <c r="AM32" i="101"/>
  <c r="R33" i="101"/>
  <c r="X36" i="101"/>
  <c r="AF36" i="101"/>
  <c r="AL38" i="101"/>
  <c r="Q39" i="101"/>
  <c r="Y39" i="101"/>
  <c r="AE42" i="101"/>
  <c r="AM42" i="101"/>
  <c r="R43" i="101"/>
  <c r="X45" i="101"/>
  <c r="AF45" i="101"/>
  <c r="Z68" i="101"/>
  <c r="Y68" i="101"/>
  <c r="X68" i="101"/>
  <c r="Y73" i="101"/>
  <c r="X73" i="101"/>
  <c r="V73" i="101"/>
  <c r="Z73" i="101"/>
  <c r="AL75" i="101"/>
  <c r="AN75" i="101"/>
  <c r="AM75" i="101"/>
  <c r="O77" i="101"/>
  <c r="S77" i="101"/>
  <c r="R77" i="101"/>
  <c r="Q77" i="101"/>
  <c r="M95" i="101"/>
  <c r="S95" i="101"/>
  <c r="R95" i="101"/>
  <c r="Q95" i="101"/>
  <c r="AF96" i="101"/>
  <c r="AC96" i="101"/>
  <c r="AA96" i="101"/>
  <c r="AG96" i="101"/>
  <c r="AE96" i="101"/>
  <c r="M110" i="101"/>
  <c r="S110" i="101"/>
  <c r="R110" i="101"/>
  <c r="O110" i="101"/>
  <c r="Q110" i="101"/>
  <c r="AC110" i="101"/>
  <c r="AA110" i="101"/>
  <c r="AF110" i="101"/>
  <c r="AE110" i="101"/>
  <c r="AG110" i="101"/>
  <c r="AJ100" i="101"/>
  <c r="AH100" i="101"/>
  <c r="AM100" i="101"/>
  <c r="AL100" i="101"/>
  <c r="AM67" i="101"/>
  <c r="AL67" i="101"/>
  <c r="AJ67" i="101"/>
  <c r="AN67" i="101"/>
  <c r="V68" i="101"/>
  <c r="AF70" i="101"/>
  <c r="AE70" i="101"/>
  <c r="AC70" i="101"/>
  <c r="AG70" i="101"/>
  <c r="S71" i="101"/>
  <c r="R71" i="101"/>
  <c r="Q71" i="101"/>
  <c r="AJ75" i="101"/>
  <c r="R86" i="101"/>
  <c r="O86" i="101"/>
  <c r="S86" i="101"/>
  <c r="Q86" i="101"/>
  <c r="AF94" i="101"/>
  <c r="AE94" i="101"/>
  <c r="AC94" i="101"/>
  <c r="AG94" i="101"/>
  <c r="O95" i="101"/>
  <c r="V69" i="101"/>
  <c r="AJ71" i="101"/>
  <c r="O72" i="101"/>
  <c r="AC74" i="101"/>
  <c r="V77" i="101"/>
  <c r="V78" i="101"/>
  <c r="AH78" i="101"/>
  <c r="AN78" i="101"/>
  <c r="AM78" i="101"/>
  <c r="AF80" i="101"/>
  <c r="AC80" i="101"/>
  <c r="Y81" i="101"/>
  <c r="X81" i="101"/>
  <c r="X83" i="101"/>
  <c r="AM83" i="101"/>
  <c r="AL83" i="101"/>
  <c r="Z89" i="101"/>
  <c r="R94" i="101"/>
  <c r="O94" i="101"/>
  <c r="M94" i="101"/>
  <c r="T107" i="101"/>
  <c r="Z107" i="101"/>
  <c r="Y107" i="101"/>
  <c r="V107" i="101"/>
  <c r="R109" i="101"/>
  <c r="O109" i="101"/>
  <c r="M109" i="101"/>
  <c r="AA112" i="101"/>
  <c r="AG112" i="101"/>
  <c r="AF112" i="101"/>
  <c r="AC112" i="101"/>
  <c r="Y114" i="101"/>
  <c r="V114" i="101"/>
  <c r="T114" i="101"/>
  <c r="AM68" i="101"/>
  <c r="R69" i="101"/>
  <c r="Z69" i="101"/>
  <c r="AF71" i="101"/>
  <c r="AN71" i="101"/>
  <c r="S72" i="101"/>
  <c r="Y74" i="101"/>
  <c r="AG74" i="101"/>
  <c r="Z77" i="101"/>
  <c r="AM77" i="101"/>
  <c r="AJ77" i="101"/>
  <c r="AF78" i="101"/>
  <c r="AE78" i="101"/>
  <c r="AA81" i="101"/>
  <c r="AG81" i="101"/>
  <c r="AF81" i="101"/>
  <c r="AJ84" i="101"/>
  <c r="AH84" i="101"/>
  <c r="AM85" i="101"/>
  <c r="AJ85" i="101"/>
  <c r="AF86" i="101"/>
  <c r="AE86" i="101"/>
  <c r="AC86" i="101"/>
  <c r="M87" i="101"/>
  <c r="S87" i="101"/>
  <c r="R87" i="101"/>
  <c r="V90" i="101"/>
  <c r="T90" i="101"/>
  <c r="Y90" i="101"/>
  <c r="AM91" i="101"/>
  <c r="AL91" i="101"/>
  <c r="AJ91" i="101"/>
  <c r="T92" i="101"/>
  <c r="Z92" i="101"/>
  <c r="Y92" i="101"/>
  <c r="O93" i="101"/>
  <c r="M93" i="101"/>
  <c r="R93" i="101"/>
  <c r="AC95" i="101"/>
  <c r="AA95" i="101"/>
  <c r="AF95" i="101"/>
  <c r="Y99" i="101"/>
  <c r="V99" i="101"/>
  <c r="T99" i="101"/>
  <c r="AM101" i="101"/>
  <c r="AJ101" i="101"/>
  <c r="AH101" i="101"/>
  <c r="AM108" i="101"/>
  <c r="AJ108" i="101"/>
  <c r="AH108" i="101"/>
  <c r="AC75" i="101"/>
  <c r="AC78" i="101"/>
  <c r="M79" i="101"/>
  <c r="S79" i="101"/>
  <c r="R79" i="101"/>
  <c r="AN80" i="101"/>
  <c r="AL80" i="101"/>
  <c r="AC81" i="101"/>
  <c r="V82" i="101"/>
  <c r="T82" i="101"/>
  <c r="O87" i="101"/>
  <c r="V92" i="101"/>
  <c r="AH94" i="101"/>
  <c r="AN94" i="101"/>
  <c r="AM94" i="101"/>
  <c r="AA97" i="101"/>
  <c r="AG97" i="101"/>
  <c r="AF97" i="101"/>
  <c r="AC97" i="101"/>
  <c r="O101" i="101"/>
  <c r="M101" i="101"/>
  <c r="R101" i="101"/>
  <c r="Q101" i="101"/>
  <c r="O108" i="101"/>
  <c r="M108" i="101"/>
  <c r="R108" i="101"/>
  <c r="Q108" i="101"/>
  <c r="AH109" i="101"/>
  <c r="AN109" i="101"/>
  <c r="AM109" i="101"/>
  <c r="AJ109" i="101"/>
  <c r="X114" i="101"/>
  <c r="T76" i="101"/>
  <c r="Y76" i="101"/>
  <c r="Y83" i="101"/>
  <c r="V83" i="101"/>
  <c r="R84" i="101"/>
  <c r="Q84" i="101"/>
  <c r="AC87" i="101"/>
  <c r="AA87" i="101"/>
  <c r="AF87" i="101"/>
  <c r="AF88" i="101"/>
  <c r="AC88" i="101"/>
  <c r="AA88" i="101"/>
  <c r="Y89" i="101"/>
  <c r="X89" i="101"/>
  <c r="V89" i="101"/>
  <c r="AH102" i="101"/>
  <c r="AN102" i="101"/>
  <c r="AM102" i="101"/>
  <c r="AJ102" i="101"/>
  <c r="AF111" i="101"/>
  <c r="AC111" i="101"/>
  <c r="AA111" i="101"/>
  <c r="Z78" i="101"/>
  <c r="X78" i="101"/>
  <c r="AC79" i="101"/>
  <c r="AA79" i="101"/>
  <c r="O84" i="101"/>
  <c r="Z86" i="101"/>
  <c r="X86" i="101"/>
  <c r="AH86" i="101"/>
  <c r="AN86" i="101"/>
  <c r="AM86" i="101"/>
  <c r="AJ92" i="101"/>
  <c r="AH92" i="101"/>
  <c r="AM92" i="101"/>
  <c r="V98" i="101"/>
  <c r="T98" i="101"/>
  <c r="Y98" i="101"/>
  <c r="X98" i="101"/>
  <c r="T100" i="101"/>
  <c r="Z100" i="101"/>
  <c r="Y100" i="101"/>
  <c r="V100" i="101"/>
  <c r="V113" i="101"/>
  <c r="T113" i="101"/>
  <c r="Y113" i="101"/>
  <c r="X113" i="101"/>
  <c r="AH96" i="101"/>
  <c r="M97" i="101"/>
  <c r="AA99" i="101"/>
  <c r="T102" i="101"/>
  <c r="T109" i="101"/>
  <c r="AM110" i="101"/>
  <c r="R111" i="101"/>
  <c r="AH111" i="101"/>
  <c r="M112" i="101"/>
  <c r="AA114" i="101"/>
  <c r="AJ114" i="101"/>
  <c r="X97" i="101"/>
  <c r="AL99" i="101"/>
  <c r="Q100" i="101"/>
  <c r="AE102" i="101"/>
  <c r="Q107" i="101"/>
  <c r="AE109" i="101"/>
  <c r="X112" i="101"/>
  <c r="AL114" i="101"/>
  <c r="V88" i="101"/>
  <c r="AL88" i="101"/>
  <c r="Q89" i="101"/>
  <c r="AJ90" i="101"/>
  <c r="O91" i="101"/>
  <c r="AE91" i="101"/>
  <c r="AC93" i="101"/>
  <c r="X94" i="101"/>
  <c r="V96" i="101"/>
  <c r="AL96" i="101"/>
  <c r="Q97" i="101"/>
  <c r="AJ98" i="101"/>
  <c r="AE99" i="101"/>
  <c r="X102" i="101"/>
  <c r="X109" i="101"/>
  <c r="AL111" i="101"/>
  <c r="Q112" i="101"/>
  <c r="AJ113" i="101"/>
  <c r="O114" i="101"/>
  <c r="AE114" i="101"/>
  <c r="S78" i="100"/>
  <c r="AF81" i="100"/>
  <c r="AM78" i="100"/>
  <c r="AG81" i="100"/>
  <c r="AF76" i="100"/>
  <c r="AN78" i="100"/>
  <c r="Q81" i="100"/>
  <c r="AH81" i="100"/>
  <c r="X78" i="100"/>
  <c r="AJ79" i="100"/>
  <c r="AG59" i="100"/>
  <c r="AA78" i="100"/>
  <c r="AL80" i="100"/>
  <c r="AJ77" i="100"/>
  <c r="V79" i="100"/>
  <c r="AA59" i="100"/>
  <c r="R76" i="100"/>
  <c r="AC76" i="100"/>
  <c r="AL77" i="100"/>
  <c r="V78" i="100"/>
  <c r="Y79" i="100"/>
  <c r="O80" i="100"/>
  <c r="AE80" i="100"/>
  <c r="X81" i="100"/>
  <c r="Q76" i="100"/>
  <c r="AC78" i="100"/>
  <c r="M64" i="100"/>
  <c r="S76" i="100"/>
  <c r="V77" i="100"/>
  <c r="AN77" i="100"/>
  <c r="AE78" i="100"/>
  <c r="Z79" i="100"/>
  <c r="AF80" i="100"/>
  <c r="Y81" i="100"/>
  <c r="AF78" i="100"/>
  <c r="AG80" i="100"/>
  <c r="AE59" i="100"/>
  <c r="AG76" i="100"/>
  <c r="O78" i="100"/>
  <c r="Y78" i="100"/>
  <c r="S79" i="100"/>
  <c r="R81" i="100"/>
  <c r="AA81" i="100"/>
  <c r="AN81" i="100"/>
  <c r="AC80" i="100"/>
  <c r="Z81" i="100"/>
  <c r="AF59" i="100"/>
  <c r="M76" i="100"/>
  <c r="Y76" i="100"/>
  <c r="Z78" i="100"/>
  <c r="T79" i="100"/>
  <c r="S81" i="100"/>
  <c r="Y60" i="100"/>
  <c r="AE62" i="100"/>
  <c r="T76" i="100"/>
  <c r="AJ76" i="100"/>
  <c r="O77" i="100"/>
  <c r="AE77" i="100"/>
  <c r="AM77" i="100"/>
  <c r="R78" i="100"/>
  <c r="AH78" i="100"/>
  <c r="M79" i="100"/>
  <c r="AC79" i="100"/>
  <c r="X80" i="100"/>
  <c r="Z60" i="100"/>
  <c r="AG62" i="100"/>
  <c r="X77" i="100"/>
  <c r="AF77" i="100"/>
  <c r="AL79" i="100"/>
  <c r="Q80" i="100"/>
  <c r="Y80" i="100"/>
  <c r="AJ81" i="100"/>
  <c r="AL59" i="100"/>
  <c r="AG63" i="100"/>
  <c r="Z64" i="100"/>
  <c r="V76" i="100"/>
  <c r="AL76" i="100"/>
  <c r="Q77" i="100"/>
  <c r="Y77" i="100"/>
  <c r="AG77" i="100"/>
  <c r="AJ78" i="100"/>
  <c r="O79" i="100"/>
  <c r="AE79" i="100"/>
  <c r="AM79" i="100"/>
  <c r="R80" i="100"/>
  <c r="Z80" i="100"/>
  <c r="AH80" i="100"/>
  <c r="M81" i="100"/>
  <c r="AC81" i="100"/>
  <c r="AM59" i="100"/>
  <c r="AC60" i="100"/>
  <c r="T62" i="100"/>
  <c r="AM76" i="100"/>
  <c r="R77" i="100"/>
  <c r="Z77" i="100"/>
  <c r="AF79" i="100"/>
  <c r="AN79" i="100"/>
  <c r="S80" i="100"/>
  <c r="AL81" i="100"/>
  <c r="M59" i="100"/>
  <c r="AA61" i="100"/>
  <c r="AN76" i="100"/>
  <c r="S77" i="100"/>
  <c r="AA77" i="100"/>
  <c r="AG79" i="100"/>
  <c r="T80" i="100"/>
  <c r="X60" i="100"/>
  <c r="AG60" i="100"/>
  <c r="V61" i="100"/>
  <c r="AF62" i="100"/>
  <c r="AJ63" i="100"/>
  <c r="AA64" i="100"/>
  <c r="AC64" i="100"/>
  <c r="AN59" i="100"/>
  <c r="AA60" i="100"/>
  <c r="AN60" i="100"/>
  <c r="AA62" i="100"/>
  <c r="AL62" i="100"/>
  <c r="AH64" i="100"/>
  <c r="AM62" i="100"/>
  <c r="AH59" i="100"/>
  <c r="T61" i="100"/>
  <c r="AN62" i="100"/>
  <c r="AH63" i="100"/>
  <c r="R64" i="100"/>
  <c r="S64" i="100"/>
  <c r="M60" i="100"/>
  <c r="T63" i="100"/>
  <c r="V63" i="100"/>
  <c r="Q60" i="100"/>
  <c r="R60" i="100"/>
  <c r="V62" i="100"/>
  <c r="Y63" i="100"/>
  <c r="S60" i="100"/>
  <c r="Q63" i="100"/>
  <c r="Z63" i="100"/>
  <c r="S61" i="100"/>
  <c r="X62" i="100"/>
  <c r="R63" i="100"/>
  <c r="Y62" i="100"/>
  <c r="S63" i="100"/>
  <c r="V59" i="100"/>
  <c r="AJ61" i="100"/>
  <c r="O62" i="100"/>
  <c r="AH32" i="100"/>
  <c r="O59" i="100"/>
  <c r="AH60" i="100"/>
  <c r="M61" i="100"/>
  <c r="AC61" i="100"/>
  <c r="AA63" i="100"/>
  <c r="T64" i="100"/>
  <c r="AJ64" i="100"/>
  <c r="AG93" i="100"/>
  <c r="X59" i="100"/>
  <c r="AL61" i="100"/>
  <c r="Q62" i="100"/>
  <c r="Q59" i="100"/>
  <c r="Y59" i="100"/>
  <c r="T60" i="100"/>
  <c r="AJ60" i="100"/>
  <c r="O61" i="100"/>
  <c r="AE61" i="100"/>
  <c r="AM61" i="100"/>
  <c r="R62" i="100"/>
  <c r="AH62" i="100"/>
  <c r="M63" i="100"/>
  <c r="AC63" i="100"/>
  <c r="V64" i="100"/>
  <c r="AL64" i="100"/>
  <c r="R59" i="100"/>
  <c r="Z59" i="100"/>
  <c r="X61" i="100"/>
  <c r="AF61" i="100"/>
  <c r="AN61" i="100"/>
  <c r="S62" i="100"/>
  <c r="AL63" i="100"/>
  <c r="O64" i="100"/>
  <c r="AE64" i="100"/>
  <c r="AM64" i="100"/>
  <c r="AL60" i="100"/>
  <c r="Q61" i="100"/>
  <c r="Y61" i="100"/>
  <c r="AE63" i="100"/>
  <c r="AM63" i="100"/>
  <c r="X64" i="100"/>
  <c r="AF64" i="100"/>
  <c r="M31" i="100"/>
  <c r="Z72" i="100"/>
  <c r="AH72" i="100"/>
  <c r="M88" i="100"/>
  <c r="AG92" i="100"/>
  <c r="Y45" i="100"/>
  <c r="AA47" i="100"/>
  <c r="AN32" i="100"/>
  <c r="M69" i="100"/>
  <c r="AH30" i="100"/>
  <c r="AA31" i="100"/>
  <c r="AM47" i="100"/>
  <c r="AJ52" i="100"/>
  <c r="V41" i="100"/>
  <c r="R43" i="100"/>
  <c r="AM52" i="100"/>
  <c r="AM68" i="100"/>
  <c r="AA87" i="100"/>
  <c r="S43" i="100"/>
  <c r="AN52" i="100"/>
  <c r="AJ34" i="100"/>
  <c r="AL47" i="100"/>
  <c r="AE48" i="100"/>
  <c r="Z67" i="100"/>
  <c r="AC40" i="100"/>
  <c r="AM32" i="100"/>
  <c r="AA39" i="100"/>
  <c r="AH44" i="100"/>
  <c r="AL68" i="100"/>
  <c r="Y72" i="100"/>
  <c r="AN72" i="100"/>
  <c r="AH48" i="100"/>
  <c r="AM87" i="100"/>
  <c r="AJ44" i="100"/>
  <c r="AM44" i="100"/>
  <c r="AF72" i="100"/>
  <c r="Z91" i="100"/>
  <c r="AJ92" i="100"/>
  <c r="AM66" i="100"/>
  <c r="AF90" i="100"/>
  <c r="AM48" i="100"/>
  <c r="M43" i="100"/>
  <c r="AJ47" i="100"/>
  <c r="AN56" i="100"/>
  <c r="X72" i="100"/>
  <c r="S88" i="100"/>
  <c r="O90" i="100"/>
  <c r="R33" i="100"/>
  <c r="AC45" i="100"/>
  <c r="AM45" i="100"/>
  <c r="X30" i="100"/>
  <c r="AC38" i="100"/>
  <c r="AE40" i="100"/>
  <c r="Y41" i="100"/>
  <c r="AN44" i="100"/>
  <c r="M47" i="100"/>
  <c r="AA49" i="100"/>
  <c r="AJ51" i="100"/>
  <c r="AM53" i="100"/>
  <c r="AM55" i="100"/>
  <c r="AN66" i="100"/>
  <c r="AH67" i="100"/>
  <c r="AN68" i="100"/>
  <c r="X71" i="100"/>
  <c r="AG72" i="100"/>
  <c r="AC87" i="100"/>
  <c r="AN87" i="100"/>
  <c r="Y88" i="100"/>
  <c r="AN88" i="100"/>
  <c r="AN92" i="100"/>
  <c r="AA33" i="100"/>
  <c r="M37" i="100"/>
  <c r="AF38" i="100"/>
  <c r="AC41" i="100"/>
  <c r="AF45" i="100"/>
  <c r="M52" i="100"/>
  <c r="M56" i="100"/>
  <c r="AH68" i="100"/>
  <c r="AC71" i="100"/>
  <c r="AE87" i="100"/>
  <c r="AJ89" i="100"/>
  <c r="R91" i="100"/>
  <c r="AF92" i="100"/>
  <c r="AG38" i="100"/>
  <c r="AL43" i="100"/>
  <c r="AG45" i="100"/>
  <c r="R47" i="100"/>
  <c r="AE55" i="100"/>
  <c r="AF87" i="100"/>
  <c r="AF88" i="100"/>
  <c r="S89" i="100"/>
  <c r="AE45" i="100"/>
  <c r="AN55" i="100"/>
  <c r="M33" i="100"/>
  <c r="AA40" i="100"/>
  <c r="AF41" i="100"/>
  <c r="T43" i="100"/>
  <c r="AM43" i="100"/>
  <c r="R54" i="100"/>
  <c r="AF55" i="100"/>
  <c r="O56" i="100"/>
  <c r="S69" i="100"/>
  <c r="AL72" i="100"/>
  <c r="V87" i="100"/>
  <c r="Q88" i="100"/>
  <c r="AG88" i="100"/>
  <c r="AN89" i="100"/>
  <c r="AE90" i="100"/>
  <c r="V91" i="100"/>
  <c r="AH92" i="100"/>
  <c r="S94" i="100"/>
  <c r="AN53" i="100"/>
  <c r="AG55" i="100"/>
  <c r="AH88" i="100"/>
  <c r="T94" i="100"/>
  <c r="AN37" i="100"/>
  <c r="AH37" i="100"/>
  <c r="AJ41" i="100"/>
  <c r="AH41" i="100"/>
  <c r="AM41" i="100"/>
  <c r="M53" i="100"/>
  <c r="S53" i="100"/>
  <c r="R53" i="100"/>
  <c r="Q53" i="100"/>
  <c r="T68" i="100"/>
  <c r="Z68" i="100"/>
  <c r="Y68" i="100"/>
  <c r="X68" i="100"/>
  <c r="V68" i="100"/>
  <c r="AE32" i="100"/>
  <c r="AJ37" i="100"/>
  <c r="X38" i="100"/>
  <c r="AM38" i="100"/>
  <c r="AJ38" i="100"/>
  <c r="Y39" i="100"/>
  <c r="AJ40" i="100"/>
  <c r="AL40" i="100"/>
  <c r="AF54" i="100"/>
  <c r="AC54" i="100"/>
  <c r="AF67" i="100"/>
  <c r="AG67" i="100"/>
  <c r="AC31" i="100"/>
  <c r="R32" i="100"/>
  <c r="X34" i="100"/>
  <c r="AL34" i="100"/>
  <c r="AC36" i="100"/>
  <c r="AA36" i="100"/>
  <c r="AG36" i="100"/>
  <c r="Y38" i="100"/>
  <c r="AA41" i="100"/>
  <c r="AL41" i="100"/>
  <c r="AL45" i="100"/>
  <c r="AJ45" i="100"/>
  <c r="AG48" i="100"/>
  <c r="AF48" i="100"/>
  <c r="AC48" i="100"/>
  <c r="AC56" i="100"/>
  <c r="AG56" i="100"/>
  <c r="AF56" i="100"/>
  <c r="AA68" i="100"/>
  <c r="AG68" i="100"/>
  <c r="AF68" i="100"/>
  <c r="AF91" i="100"/>
  <c r="AA91" i="100"/>
  <c r="AG91" i="100"/>
  <c r="AC91" i="100"/>
  <c r="AL37" i="100"/>
  <c r="AL38" i="100"/>
  <c r="AM40" i="100"/>
  <c r="AN41" i="100"/>
  <c r="Y51" i="100"/>
  <c r="O73" i="100"/>
  <c r="R73" i="100"/>
  <c r="Q73" i="100"/>
  <c r="AL93" i="100"/>
  <c r="AN93" i="100"/>
  <c r="AJ93" i="100"/>
  <c r="AE31" i="100"/>
  <c r="V32" i="100"/>
  <c r="M36" i="100"/>
  <c r="S36" i="100"/>
  <c r="S38" i="100"/>
  <c r="M38" i="100"/>
  <c r="AN38" i="100"/>
  <c r="V44" i="100"/>
  <c r="X44" i="100"/>
  <c r="M67" i="100"/>
  <c r="Q67" i="100"/>
  <c r="O67" i="100"/>
  <c r="M93" i="100"/>
  <c r="S93" i="100"/>
  <c r="R93" i="100"/>
  <c r="Q93" i="100"/>
  <c r="O93" i="100"/>
  <c r="S40" i="100"/>
  <c r="M40" i="100"/>
  <c r="AA30" i="100"/>
  <c r="AJ31" i="100"/>
  <c r="AM31" i="100"/>
  <c r="T33" i="100"/>
  <c r="AE34" i="100"/>
  <c r="AF36" i="100"/>
  <c r="O38" i="100"/>
  <c r="AH39" i="100"/>
  <c r="AN45" i="100"/>
  <c r="AG47" i="100"/>
  <c r="AC47" i="100"/>
  <c r="S48" i="100"/>
  <c r="R48" i="100"/>
  <c r="M48" i="100"/>
  <c r="AC53" i="100"/>
  <c r="AG53" i="100"/>
  <c r="AF53" i="100"/>
  <c r="AE53" i="100"/>
  <c r="X32" i="100"/>
  <c r="AL32" i="100"/>
  <c r="AF34" i="100"/>
  <c r="Q36" i="100"/>
  <c r="AH36" i="100"/>
  <c r="AE41" i="100"/>
  <c r="AJ48" i="100"/>
  <c r="AL48" i="100"/>
  <c r="AC32" i="100"/>
  <c r="AA32" i="100"/>
  <c r="AG32" i="100"/>
  <c r="T34" i="100"/>
  <c r="AH34" i="100"/>
  <c r="AN34" i="100"/>
  <c r="Q57" i="100"/>
  <c r="S57" i="100"/>
  <c r="AE73" i="100"/>
  <c r="AA73" i="100"/>
  <c r="AG73" i="100"/>
  <c r="AF73" i="100"/>
  <c r="V74" i="100"/>
  <c r="AH55" i="100"/>
  <c r="AA72" i="100"/>
  <c r="Z88" i="100"/>
  <c r="X90" i="100"/>
  <c r="AG90" i="100"/>
  <c r="S91" i="100"/>
  <c r="X93" i="100"/>
  <c r="Z87" i="100"/>
  <c r="AH87" i="100"/>
  <c r="AA88" i="100"/>
  <c r="Y90" i="100"/>
  <c r="Y93" i="100"/>
  <c r="AJ55" i="100"/>
  <c r="AJ66" i="100"/>
  <c r="AC72" i="100"/>
  <c r="Z90" i="100"/>
  <c r="Z93" i="100"/>
  <c r="S33" i="100"/>
  <c r="AE38" i="100"/>
  <c r="X41" i="100"/>
  <c r="S47" i="100"/>
  <c r="AH51" i="100"/>
  <c r="AL52" i="100"/>
  <c r="AH53" i="100"/>
  <c r="S54" i="100"/>
  <c r="AC55" i="100"/>
  <c r="S56" i="100"/>
  <c r="AJ67" i="100"/>
  <c r="O69" i="100"/>
  <c r="AM72" i="100"/>
  <c r="R88" i="100"/>
  <c r="AC88" i="100"/>
  <c r="M89" i="100"/>
  <c r="S90" i="100"/>
  <c r="AA90" i="100"/>
  <c r="AM90" i="100"/>
  <c r="AC92" i="100"/>
  <c r="AL92" i="100"/>
  <c r="S66" i="100"/>
  <c r="AL66" i="100"/>
  <c r="AF74" i="100"/>
  <c r="AL87" i="100"/>
  <c r="T90" i="100"/>
  <c r="AN90" i="100"/>
  <c r="Y91" i="100"/>
  <c r="O94" i="100"/>
  <c r="T93" i="100"/>
  <c r="AF93" i="100"/>
  <c r="M51" i="100"/>
  <c r="Z53" i="100"/>
  <c r="T56" i="100"/>
  <c r="T66" i="100"/>
  <c r="V67" i="100"/>
  <c r="M74" i="100"/>
  <c r="Z51" i="100"/>
  <c r="T53" i="100"/>
  <c r="T57" i="100"/>
  <c r="V66" i="100"/>
  <c r="Y67" i="100"/>
  <c r="O71" i="100"/>
  <c r="Z71" i="100"/>
  <c r="Q51" i="100"/>
  <c r="X56" i="100"/>
  <c r="R51" i="100"/>
  <c r="V53" i="100"/>
  <c r="Z54" i="100"/>
  <c r="Y56" i="100"/>
  <c r="V57" i="100"/>
  <c r="X66" i="100"/>
  <c r="R67" i="100"/>
  <c r="R71" i="100"/>
  <c r="S73" i="100"/>
  <c r="S51" i="100"/>
  <c r="O52" i="100"/>
  <c r="O53" i="100"/>
  <c r="M54" i="100"/>
  <c r="Q56" i="100"/>
  <c r="Z56" i="100"/>
  <c r="Y66" i="100"/>
  <c r="S67" i="100"/>
  <c r="Q69" i="100"/>
  <c r="S71" i="100"/>
  <c r="T51" i="100"/>
  <c r="X53" i="100"/>
  <c r="T67" i="100"/>
  <c r="T71" i="100"/>
  <c r="M30" i="100"/>
  <c r="T36" i="100"/>
  <c r="O39" i="100"/>
  <c r="X39" i="100"/>
  <c r="O45" i="100"/>
  <c r="X45" i="100"/>
  <c r="M49" i="100"/>
  <c r="Y49" i="100"/>
  <c r="Y30" i="100"/>
  <c r="Y32" i="100"/>
  <c r="V36" i="100"/>
  <c r="Q39" i="100"/>
  <c r="Z39" i="100"/>
  <c r="Z41" i="100"/>
  <c r="O44" i="100"/>
  <c r="Y44" i="100"/>
  <c r="Q45" i="100"/>
  <c r="Z49" i="100"/>
  <c r="Q30" i="100"/>
  <c r="Z30" i="100"/>
  <c r="Z32" i="100"/>
  <c r="O36" i="100"/>
  <c r="Q38" i="100"/>
  <c r="R39" i="100"/>
  <c r="Q41" i="100"/>
  <c r="Z44" i="100"/>
  <c r="R45" i="100"/>
  <c r="Q49" i="100"/>
  <c r="R30" i="100"/>
  <c r="Q32" i="100"/>
  <c r="Q33" i="100"/>
  <c r="V34" i="100"/>
  <c r="X36" i="100"/>
  <c r="T37" i="100"/>
  <c r="S39" i="100"/>
  <c r="R41" i="100"/>
  <c r="Q43" i="100"/>
  <c r="Q44" i="100"/>
  <c r="S45" i="100"/>
  <c r="T47" i="100"/>
  <c r="O48" i="100"/>
  <c r="R49" i="100"/>
  <c r="S30" i="100"/>
  <c r="Y36" i="100"/>
  <c r="T39" i="100"/>
  <c r="R44" i="100"/>
  <c r="T45" i="100"/>
  <c r="S49" i="100"/>
  <c r="T30" i="100"/>
  <c r="T44" i="100"/>
  <c r="Q48" i="100"/>
  <c r="AJ30" i="100"/>
  <c r="O31" i="100"/>
  <c r="AC33" i="100"/>
  <c r="V37" i="100"/>
  <c r="AJ39" i="100"/>
  <c r="O40" i="100"/>
  <c r="AC44" i="100"/>
  <c r="V47" i="100"/>
  <c r="V48" i="100"/>
  <c r="AC66" i="100"/>
  <c r="AG66" i="100"/>
  <c r="AF66" i="100"/>
  <c r="AE66" i="100"/>
  <c r="V31" i="100"/>
  <c r="AN71" i="100"/>
  <c r="AM71" i="100"/>
  <c r="AL71" i="100"/>
  <c r="AJ71" i="100"/>
  <c r="AC30" i="100"/>
  <c r="X31" i="100"/>
  <c r="AF31" i="100"/>
  <c r="AN31" i="100"/>
  <c r="S32" i="100"/>
  <c r="V33" i="100"/>
  <c r="AL33" i="100"/>
  <c r="Q34" i="100"/>
  <c r="Y34" i="100"/>
  <c r="AG34" i="100"/>
  <c r="AJ36" i="100"/>
  <c r="O37" i="100"/>
  <c r="AE37" i="100"/>
  <c r="AM37" i="100"/>
  <c r="R38" i="100"/>
  <c r="Z38" i="100"/>
  <c r="AC39" i="100"/>
  <c r="X40" i="100"/>
  <c r="AF40" i="100"/>
  <c r="AN40" i="100"/>
  <c r="S41" i="100"/>
  <c r="V43" i="100"/>
  <c r="AE43" i="100"/>
  <c r="Z45" i="100"/>
  <c r="AF47" i="100"/>
  <c r="S55" i="100"/>
  <c r="R55" i="100"/>
  <c r="Q55" i="100"/>
  <c r="O55" i="100"/>
  <c r="AG94" i="100"/>
  <c r="AF94" i="100"/>
  <c r="AE94" i="100"/>
  <c r="AC94" i="100"/>
  <c r="O34" i="100"/>
  <c r="V40" i="100"/>
  <c r="AC43" i="100"/>
  <c r="AE49" i="100"/>
  <c r="AF49" i="100"/>
  <c r="AL30" i="100"/>
  <c r="Q31" i="100"/>
  <c r="Y31" i="100"/>
  <c r="AE33" i="100"/>
  <c r="AM33" i="100"/>
  <c r="R34" i="100"/>
  <c r="X37" i="100"/>
  <c r="AF37" i="100"/>
  <c r="AL39" i="100"/>
  <c r="Q40" i="100"/>
  <c r="Y40" i="100"/>
  <c r="AG43" i="100"/>
  <c r="M44" i="100"/>
  <c r="AE44" i="100"/>
  <c r="O47" i="100"/>
  <c r="X47" i="100"/>
  <c r="AH47" i="100"/>
  <c r="X48" i="100"/>
  <c r="V49" i="100"/>
  <c r="X49" i="100"/>
  <c r="AG49" i="100"/>
  <c r="Z52" i="100"/>
  <c r="Y52" i="100"/>
  <c r="X52" i="100"/>
  <c r="V52" i="100"/>
  <c r="AG57" i="100"/>
  <c r="AF57" i="100"/>
  <c r="AE57" i="100"/>
  <c r="AC57" i="100"/>
  <c r="S72" i="100"/>
  <c r="R72" i="100"/>
  <c r="Q72" i="100"/>
  <c r="M72" i="100"/>
  <c r="AJ33" i="100"/>
  <c r="AC37" i="100"/>
  <c r="AE30" i="100"/>
  <c r="AM30" i="100"/>
  <c r="R31" i="100"/>
  <c r="Z31" i="100"/>
  <c r="AH31" i="100"/>
  <c r="M32" i="100"/>
  <c r="X33" i="100"/>
  <c r="AF33" i="100"/>
  <c r="AN33" i="100"/>
  <c r="S34" i="100"/>
  <c r="AA34" i="100"/>
  <c r="AL36" i="100"/>
  <c r="Q37" i="100"/>
  <c r="Y37" i="100"/>
  <c r="AG37" i="100"/>
  <c r="T38" i="100"/>
  <c r="AE39" i="100"/>
  <c r="AM39" i="100"/>
  <c r="R40" i="100"/>
  <c r="Z40" i="100"/>
  <c r="AH40" i="100"/>
  <c r="M41" i="100"/>
  <c r="Y43" i="100"/>
  <c r="AH43" i="100"/>
  <c r="AF44" i="100"/>
  <c r="Z47" i="100"/>
  <c r="Y48" i="100"/>
  <c r="Z55" i="100"/>
  <c r="Y55" i="100"/>
  <c r="X55" i="100"/>
  <c r="T55" i="100"/>
  <c r="AG69" i="100"/>
  <c r="AF69" i="100"/>
  <c r="AE69" i="100"/>
  <c r="AC69" i="100"/>
  <c r="O72" i="100"/>
  <c r="V73" i="100"/>
  <c r="Z73" i="100"/>
  <c r="Y73" i="100"/>
  <c r="X73" i="100"/>
  <c r="T73" i="100"/>
  <c r="AF30" i="100"/>
  <c r="Y33" i="100"/>
  <c r="AM36" i="100"/>
  <c r="R37" i="100"/>
  <c r="AF39" i="100"/>
  <c r="Z43" i="100"/>
  <c r="AG44" i="100"/>
  <c r="Z48" i="100"/>
  <c r="AM49" i="100"/>
  <c r="AL49" i="100"/>
  <c r="AN49" i="100"/>
  <c r="AG52" i="100"/>
  <c r="AF52" i="100"/>
  <c r="AA52" i="100"/>
  <c r="AN57" i="100"/>
  <c r="AM57" i="100"/>
  <c r="AL57" i="100"/>
  <c r="AH57" i="100"/>
  <c r="S68" i="100"/>
  <c r="R68" i="100"/>
  <c r="Q68" i="100"/>
  <c r="O68" i="100"/>
  <c r="AH74" i="100"/>
  <c r="AN74" i="100"/>
  <c r="AM74" i="100"/>
  <c r="AL74" i="100"/>
  <c r="AJ74" i="100"/>
  <c r="AA43" i="100"/>
  <c r="AJ43" i="100"/>
  <c r="AJ49" i="100"/>
  <c r="AE51" i="100"/>
  <c r="AC51" i="100"/>
  <c r="AA51" i="100"/>
  <c r="AF51" i="100"/>
  <c r="AC52" i="100"/>
  <c r="AN54" i="100"/>
  <c r="AM54" i="100"/>
  <c r="AL54" i="100"/>
  <c r="AJ54" i="100"/>
  <c r="AJ57" i="100"/>
  <c r="AA66" i="100"/>
  <c r="AL69" i="100"/>
  <c r="AN69" i="100"/>
  <c r="AM69" i="100"/>
  <c r="AH69" i="100"/>
  <c r="X51" i="100"/>
  <c r="AN51" i="100"/>
  <c r="S52" i="100"/>
  <c r="AL53" i="100"/>
  <c r="Q54" i="100"/>
  <c r="Y54" i="100"/>
  <c r="AG54" i="100"/>
  <c r="AE56" i="100"/>
  <c r="AM56" i="100"/>
  <c r="R57" i="100"/>
  <c r="Z57" i="100"/>
  <c r="R66" i="100"/>
  <c r="AE67" i="100"/>
  <c r="Z69" i="100"/>
  <c r="AF71" i="100"/>
  <c r="AN73" i="100"/>
  <c r="Z74" i="100"/>
  <c r="Y74" i="100"/>
  <c r="AE74" i="100"/>
  <c r="AN91" i="100"/>
  <c r="AM91" i="100"/>
  <c r="AL91" i="100"/>
  <c r="AJ91" i="100"/>
  <c r="T54" i="100"/>
  <c r="AH56" i="100"/>
  <c r="M57" i="100"/>
  <c r="T69" i="100"/>
  <c r="AA71" i="100"/>
  <c r="R74" i="100"/>
  <c r="Q74" i="100"/>
  <c r="Z89" i="100"/>
  <c r="Y89" i="100"/>
  <c r="X89" i="100"/>
  <c r="V89" i="100"/>
  <c r="S92" i="100"/>
  <c r="R92" i="100"/>
  <c r="Q92" i="100"/>
  <c r="O92" i="100"/>
  <c r="AA67" i="100"/>
  <c r="AA74" i="100"/>
  <c r="AN94" i="100"/>
  <c r="AM94" i="100"/>
  <c r="AL94" i="100"/>
  <c r="AH94" i="100"/>
  <c r="V54" i="100"/>
  <c r="AJ56" i="100"/>
  <c r="O57" i="100"/>
  <c r="O66" i="100"/>
  <c r="AM73" i="100"/>
  <c r="AL73" i="100"/>
  <c r="S87" i="100"/>
  <c r="R87" i="100"/>
  <c r="Q87" i="100"/>
  <c r="M87" i="100"/>
  <c r="AG89" i="100"/>
  <c r="AF89" i="100"/>
  <c r="AE89" i="100"/>
  <c r="AA89" i="100"/>
  <c r="Z92" i="100"/>
  <c r="Y92" i="100"/>
  <c r="X92" i="100"/>
  <c r="T92" i="100"/>
  <c r="AJ94" i="100"/>
  <c r="AL51" i="100"/>
  <c r="Q52" i="100"/>
  <c r="AE54" i="100"/>
  <c r="X57" i="100"/>
  <c r="AC67" i="100"/>
  <c r="AL67" i="100"/>
  <c r="X69" i="100"/>
  <c r="AJ73" i="100"/>
  <c r="S74" i="100"/>
  <c r="AC74" i="100"/>
  <c r="O87" i="100"/>
  <c r="AC89" i="100"/>
  <c r="V92" i="100"/>
  <c r="Q66" i="100"/>
  <c r="AM67" i="100"/>
  <c r="AC68" i="100"/>
  <c r="Y69" i="100"/>
  <c r="M71" i="100"/>
  <c r="V71" i="100"/>
  <c r="AE71" i="100"/>
  <c r="V72" i="100"/>
  <c r="T74" i="100"/>
  <c r="AH91" i="100"/>
  <c r="X88" i="100"/>
  <c r="AL90" i="100"/>
  <c r="Q91" i="100"/>
  <c r="AE93" i="100"/>
  <c r="AM93" i="100"/>
  <c r="R94" i="100"/>
  <c r="Z94" i="100"/>
  <c r="X87" i="100"/>
  <c r="AL89" i="100"/>
  <c r="Q90" i="100"/>
  <c r="T91" i="100"/>
  <c r="AE92" i="100"/>
  <c r="AH93" i="100"/>
  <c r="M94" i="100"/>
  <c r="Y87" i="100"/>
  <c r="T88" i="100"/>
  <c r="AJ88" i="100"/>
  <c r="O89" i="100"/>
  <c r="AM89" i="100"/>
  <c r="R90" i="100"/>
  <c r="AH90" i="100"/>
  <c r="M91" i="100"/>
  <c r="AA93" i="100"/>
  <c r="V94" i="100"/>
  <c r="AL88" i="100"/>
  <c r="Q89" i="100"/>
  <c r="AE91" i="100"/>
  <c r="X94" i="100"/>
  <c r="R94" i="99"/>
  <c r="Q94" i="99"/>
  <c r="O94" i="99"/>
  <c r="M94" i="99"/>
  <c r="S94" i="99"/>
  <c r="AJ39" i="99"/>
  <c r="O40" i="99"/>
  <c r="AC42" i="99"/>
  <c r="V45" i="99"/>
  <c r="AJ49" i="99"/>
  <c r="R55" i="99"/>
  <c r="Q55" i="99"/>
  <c r="O55" i="99"/>
  <c r="M64" i="99"/>
  <c r="S64" i="99"/>
  <c r="R64" i="99"/>
  <c r="AF69" i="99"/>
  <c r="AE69" i="99"/>
  <c r="AC69" i="99"/>
  <c r="AH31" i="99"/>
  <c r="M32" i="99"/>
  <c r="AC32" i="99"/>
  <c r="X33" i="99"/>
  <c r="AA34" i="99"/>
  <c r="AL35" i="99"/>
  <c r="Q36" i="99"/>
  <c r="T37" i="99"/>
  <c r="AE38" i="99"/>
  <c r="AH39" i="99"/>
  <c r="M40" i="99"/>
  <c r="AC40" i="99"/>
  <c r="X41" i="99"/>
  <c r="AA42" i="99"/>
  <c r="AL43" i="99"/>
  <c r="Q44" i="99"/>
  <c r="T45" i="99"/>
  <c r="AL46" i="99"/>
  <c r="AJ46" i="99"/>
  <c r="AG47" i="99"/>
  <c r="AF47" i="99"/>
  <c r="AE47" i="99"/>
  <c r="Y52" i="99"/>
  <c r="X52" i="99"/>
  <c r="V52" i="99"/>
  <c r="AN52" i="99"/>
  <c r="AM52" i="99"/>
  <c r="AL52" i="99"/>
  <c r="T53" i="99"/>
  <c r="Z53" i="99"/>
  <c r="Y53" i="99"/>
  <c r="AH57" i="99"/>
  <c r="Y60" i="99"/>
  <c r="X60" i="99"/>
  <c r="V60" i="99"/>
  <c r="AN60" i="99"/>
  <c r="AM60" i="99"/>
  <c r="AL60" i="99"/>
  <c r="T61" i="99"/>
  <c r="Z61" i="99"/>
  <c r="Y61" i="99"/>
  <c r="AA72" i="99"/>
  <c r="AG86" i="99"/>
  <c r="AF86" i="99"/>
  <c r="AE86" i="99"/>
  <c r="AC86" i="99"/>
  <c r="AA86" i="99"/>
  <c r="AN49" i="99"/>
  <c r="AM49" i="99"/>
  <c r="AL49" i="99"/>
  <c r="AN65" i="99"/>
  <c r="AM65" i="99"/>
  <c r="AL65" i="99"/>
  <c r="O32" i="99"/>
  <c r="Z58" i="99"/>
  <c r="Y58" i="99"/>
  <c r="X58" i="99"/>
  <c r="R63" i="99"/>
  <c r="Q63" i="99"/>
  <c r="O63" i="99"/>
  <c r="AJ65" i="99"/>
  <c r="AA70" i="99"/>
  <c r="AG70" i="99"/>
  <c r="AF70" i="99"/>
  <c r="AH86" i="99"/>
  <c r="AN86" i="99"/>
  <c r="AM86" i="99"/>
  <c r="AL86" i="99"/>
  <c r="AC31" i="99"/>
  <c r="X32" i="99"/>
  <c r="AF32" i="99"/>
  <c r="AN32" i="99"/>
  <c r="S33" i="99"/>
  <c r="V34" i="99"/>
  <c r="AL34" i="99"/>
  <c r="Q35" i="99"/>
  <c r="Y35" i="99"/>
  <c r="AG35" i="99"/>
  <c r="AJ36" i="99"/>
  <c r="O37" i="99"/>
  <c r="AE37" i="99"/>
  <c r="AM37" i="99"/>
  <c r="R38" i="99"/>
  <c r="Z38" i="99"/>
  <c r="AC39" i="99"/>
  <c r="X40" i="99"/>
  <c r="AF40" i="99"/>
  <c r="AN40" i="99"/>
  <c r="S41" i="99"/>
  <c r="V42" i="99"/>
  <c r="AL42" i="99"/>
  <c r="Q43" i="99"/>
  <c r="Y43" i="99"/>
  <c r="AG43" i="99"/>
  <c r="AJ44" i="99"/>
  <c r="O45" i="99"/>
  <c r="AN46" i="99"/>
  <c r="Y47" i="99"/>
  <c r="X47" i="99"/>
  <c r="X53" i="99"/>
  <c r="O56" i="99"/>
  <c r="V58" i="99"/>
  <c r="X61" i="99"/>
  <c r="O64" i="99"/>
  <c r="Z67" i="99"/>
  <c r="Y67" i="99"/>
  <c r="X67" i="99"/>
  <c r="AJ67" i="99"/>
  <c r="S70" i="99"/>
  <c r="R70" i="99"/>
  <c r="Q70" i="99"/>
  <c r="AC70" i="99"/>
  <c r="AG75" i="99"/>
  <c r="AA75" i="99"/>
  <c r="AF75" i="99"/>
  <c r="AJ79" i="99"/>
  <c r="AH79" i="99"/>
  <c r="AN79" i="99"/>
  <c r="T84" i="99"/>
  <c r="Z84" i="99"/>
  <c r="Y84" i="99"/>
  <c r="AJ86" i="99"/>
  <c r="V75" i="99"/>
  <c r="Z75" i="99"/>
  <c r="Y75" i="99"/>
  <c r="X75" i="99"/>
  <c r="AF111" i="99"/>
  <c r="AE111" i="99"/>
  <c r="AC111" i="99"/>
  <c r="AA111" i="99"/>
  <c r="AJ31" i="99"/>
  <c r="AG55" i="99"/>
  <c r="AF55" i="99"/>
  <c r="AE55" i="99"/>
  <c r="AG63" i="99"/>
  <c r="AF63" i="99"/>
  <c r="AE63" i="99"/>
  <c r="T76" i="99"/>
  <c r="Y76" i="99"/>
  <c r="Z76" i="99"/>
  <c r="X76" i="99"/>
  <c r="Z81" i="99"/>
  <c r="X81" i="99"/>
  <c r="Y81" i="99"/>
  <c r="AL31" i="99"/>
  <c r="Q32" i="99"/>
  <c r="Y32" i="99"/>
  <c r="T33" i="99"/>
  <c r="AE34" i="99"/>
  <c r="AM34" i="99"/>
  <c r="R35" i="99"/>
  <c r="AH35" i="99"/>
  <c r="M36" i="99"/>
  <c r="X37" i="99"/>
  <c r="AF37" i="99"/>
  <c r="AA38" i="99"/>
  <c r="AL39" i="99"/>
  <c r="Q40" i="99"/>
  <c r="Y40" i="99"/>
  <c r="T41" i="99"/>
  <c r="AE42" i="99"/>
  <c r="AM42" i="99"/>
  <c r="R43" i="99"/>
  <c r="AH43" i="99"/>
  <c r="M44" i="99"/>
  <c r="X45" i="99"/>
  <c r="AN47" i="99"/>
  <c r="AM47" i="99"/>
  <c r="AG52" i="99"/>
  <c r="AF52" i="99"/>
  <c r="AE52" i="99"/>
  <c r="S55" i="99"/>
  <c r="AG60" i="99"/>
  <c r="AF60" i="99"/>
  <c r="AE60" i="99"/>
  <c r="S63" i="99"/>
  <c r="V67" i="99"/>
  <c r="AG69" i="99"/>
  <c r="O70" i="99"/>
  <c r="AC75" i="99"/>
  <c r="AF80" i="99"/>
  <c r="AE80" i="99"/>
  <c r="AC80" i="99"/>
  <c r="AG80" i="99"/>
  <c r="V84" i="99"/>
  <c r="AF96" i="99"/>
  <c r="AE96" i="99"/>
  <c r="AC96" i="99"/>
  <c r="AA96" i="99"/>
  <c r="AC34" i="99"/>
  <c r="S48" i="99"/>
  <c r="R48" i="99"/>
  <c r="AE31" i="99"/>
  <c r="AM31" i="99"/>
  <c r="R32" i="99"/>
  <c r="X34" i="99"/>
  <c r="AF34" i="99"/>
  <c r="AL36" i="99"/>
  <c r="Q37" i="99"/>
  <c r="Y37" i="99"/>
  <c r="AE39" i="99"/>
  <c r="AM39" i="99"/>
  <c r="R40" i="99"/>
  <c r="X42" i="99"/>
  <c r="AF42" i="99"/>
  <c r="AL44" i="99"/>
  <c r="Q45" i="99"/>
  <c r="Y45" i="99"/>
  <c r="Q48" i="99"/>
  <c r="AF49" i="99"/>
  <c r="AE49" i="99"/>
  <c r="AC49" i="99"/>
  <c r="AA50" i="99"/>
  <c r="AG50" i="99"/>
  <c r="AF50" i="99"/>
  <c r="S53" i="99"/>
  <c r="R53" i="99"/>
  <c r="Q53" i="99"/>
  <c r="AM54" i="99"/>
  <c r="AL54" i="99"/>
  <c r="AJ54" i="99"/>
  <c r="AH55" i="99"/>
  <c r="AN55" i="99"/>
  <c r="AM55" i="99"/>
  <c r="AF57" i="99"/>
  <c r="AE57" i="99"/>
  <c r="AC57" i="99"/>
  <c r="AA58" i="99"/>
  <c r="AG58" i="99"/>
  <c r="AF58" i="99"/>
  <c r="S61" i="99"/>
  <c r="R61" i="99"/>
  <c r="Q61" i="99"/>
  <c r="AM62" i="99"/>
  <c r="AL62" i="99"/>
  <c r="AJ62" i="99"/>
  <c r="AH63" i="99"/>
  <c r="AN63" i="99"/>
  <c r="AM63" i="99"/>
  <c r="Q64" i="99"/>
  <c r="AF65" i="99"/>
  <c r="AE65" i="99"/>
  <c r="AC65" i="99"/>
  <c r="AE70" i="99"/>
  <c r="Y72" i="99"/>
  <c r="X72" i="99"/>
  <c r="V72" i="99"/>
  <c r="AN72" i="99"/>
  <c r="AM72" i="99"/>
  <c r="AL72" i="99"/>
  <c r="T73" i="99"/>
  <c r="Z73" i="99"/>
  <c r="Y73" i="99"/>
  <c r="AN83" i="99"/>
  <c r="AM83" i="99"/>
  <c r="AL83" i="99"/>
  <c r="AH83" i="99"/>
  <c r="M95" i="99"/>
  <c r="S95" i="99"/>
  <c r="R95" i="99"/>
  <c r="O95" i="99"/>
  <c r="Y99" i="99"/>
  <c r="X99" i="99"/>
  <c r="V99" i="99"/>
  <c r="T99" i="99"/>
  <c r="AM101" i="99"/>
  <c r="AL101" i="99"/>
  <c r="AJ101" i="99"/>
  <c r="AH101" i="99"/>
  <c r="R109" i="99"/>
  <c r="Q109" i="99"/>
  <c r="O109" i="99"/>
  <c r="M109" i="99"/>
  <c r="S109" i="99"/>
  <c r="S73" i="99"/>
  <c r="R73" i="99"/>
  <c r="Q73" i="99"/>
  <c r="AF31" i="99"/>
  <c r="Y34" i="99"/>
  <c r="AM36" i="99"/>
  <c r="R37" i="99"/>
  <c r="Z37" i="99"/>
  <c r="AF39" i="99"/>
  <c r="Y42" i="99"/>
  <c r="AM44" i="99"/>
  <c r="R45" i="99"/>
  <c r="Q47" i="99"/>
  <c r="O47" i="99"/>
  <c r="T48" i="99"/>
  <c r="Z48" i="99"/>
  <c r="S50" i="99"/>
  <c r="R50" i="99"/>
  <c r="Q50" i="99"/>
  <c r="AC50" i="99"/>
  <c r="O53" i="99"/>
  <c r="Z55" i="99"/>
  <c r="Y55" i="99"/>
  <c r="X55" i="99"/>
  <c r="AJ55" i="99"/>
  <c r="S58" i="99"/>
  <c r="R58" i="99"/>
  <c r="Q58" i="99"/>
  <c r="AC58" i="99"/>
  <c r="O61" i="99"/>
  <c r="Z63" i="99"/>
  <c r="Y63" i="99"/>
  <c r="X63" i="99"/>
  <c r="AJ63" i="99"/>
  <c r="AN69" i="99"/>
  <c r="AM69" i="99"/>
  <c r="AL69" i="99"/>
  <c r="AJ72" i="99"/>
  <c r="V73" i="99"/>
  <c r="T77" i="99"/>
  <c r="Z77" i="99"/>
  <c r="Y77" i="99"/>
  <c r="X77" i="99"/>
  <c r="AH78" i="99"/>
  <c r="AM78" i="99"/>
  <c r="AN78" i="99"/>
  <c r="AL78" i="99"/>
  <c r="Y83" i="99"/>
  <c r="X83" i="99"/>
  <c r="V83" i="99"/>
  <c r="T83" i="99"/>
  <c r="AJ83" i="99"/>
  <c r="AM85" i="99"/>
  <c r="AL85" i="99"/>
  <c r="AJ85" i="99"/>
  <c r="AN85" i="99"/>
  <c r="Y91" i="99"/>
  <c r="X91" i="99"/>
  <c r="V91" i="99"/>
  <c r="T91" i="99"/>
  <c r="AG96" i="99"/>
  <c r="AN57" i="99"/>
  <c r="AM57" i="99"/>
  <c r="AL57" i="99"/>
  <c r="AG72" i="99"/>
  <c r="AF72" i="99"/>
  <c r="AE72" i="99"/>
  <c r="R86" i="99"/>
  <c r="Q86" i="99"/>
  <c r="O86" i="99"/>
  <c r="M86" i="99"/>
  <c r="Z50" i="99"/>
  <c r="Y50" i="99"/>
  <c r="X50" i="99"/>
  <c r="M56" i="99"/>
  <c r="S56" i="99"/>
  <c r="R56" i="99"/>
  <c r="AH67" i="99"/>
  <c r="AN67" i="99"/>
  <c r="AM67" i="99"/>
  <c r="AA45" i="99"/>
  <c r="AG45" i="99"/>
  <c r="AH46" i="99"/>
  <c r="AA47" i="99"/>
  <c r="V48" i="99"/>
  <c r="AG49" i="99"/>
  <c r="O50" i="99"/>
  <c r="T52" i="99"/>
  <c r="AH52" i="99"/>
  <c r="AN54" i="99"/>
  <c r="V55" i="99"/>
  <c r="AG57" i="99"/>
  <c r="O58" i="99"/>
  <c r="T60" i="99"/>
  <c r="AH60" i="99"/>
  <c r="AN62" i="99"/>
  <c r="V63" i="99"/>
  <c r="AG65" i="99"/>
  <c r="R67" i="99"/>
  <c r="Q67" i="99"/>
  <c r="O67" i="99"/>
  <c r="AG67" i="99"/>
  <c r="AF67" i="99"/>
  <c r="AE67" i="99"/>
  <c r="M68" i="99"/>
  <c r="S68" i="99"/>
  <c r="R68" i="99"/>
  <c r="AJ69" i="99"/>
  <c r="Z70" i="99"/>
  <c r="Y70" i="99"/>
  <c r="X70" i="99"/>
  <c r="Z72" i="99"/>
  <c r="V77" i="99"/>
  <c r="Z78" i="99"/>
  <c r="Y78" i="99"/>
  <c r="T78" i="99"/>
  <c r="AJ78" i="99"/>
  <c r="AF88" i="99"/>
  <c r="AE88" i="99"/>
  <c r="AC88" i="99"/>
  <c r="AA88" i="99"/>
  <c r="Q95" i="99"/>
  <c r="Z99" i="99"/>
  <c r="AN101" i="99"/>
  <c r="T46" i="99"/>
  <c r="AH48" i="99"/>
  <c r="M49" i="99"/>
  <c r="AN50" i="99"/>
  <c r="S51" i="99"/>
  <c r="AA51" i="99"/>
  <c r="AG53" i="99"/>
  <c r="T54" i="99"/>
  <c r="Z56" i="99"/>
  <c r="AH56" i="99"/>
  <c r="M57" i="99"/>
  <c r="AN58" i="99"/>
  <c r="S59" i="99"/>
  <c r="AA59" i="99"/>
  <c r="AG61" i="99"/>
  <c r="T62" i="99"/>
  <c r="Z64" i="99"/>
  <c r="AH64" i="99"/>
  <c r="M65" i="99"/>
  <c r="Z68" i="99"/>
  <c r="AH68" i="99"/>
  <c r="M69" i="99"/>
  <c r="AN70" i="99"/>
  <c r="S71" i="99"/>
  <c r="AA71" i="99"/>
  <c r="AG73" i="99"/>
  <c r="T74" i="99"/>
  <c r="M76" i="99"/>
  <c r="M77" i="99"/>
  <c r="R78" i="99"/>
  <c r="Q78" i="99"/>
  <c r="O78" i="99"/>
  <c r="S81" i="99"/>
  <c r="R81" i="99"/>
  <c r="AG83" i="99"/>
  <c r="AF83" i="99"/>
  <c r="AE83" i="99"/>
  <c r="AH109" i="99"/>
  <c r="AN109" i="99"/>
  <c r="AM109" i="99"/>
  <c r="AJ109" i="99"/>
  <c r="Y114" i="99"/>
  <c r="X114" i="99"/>
  <c r="V114" i="99"/>
  <c r="T114" i="99"/>
  <c r="L114" i="99" s="1"/>
  <c r="AG78" i="99"/>
  <c r="AE78" i="99"/>
  <c r="AA81" i="99"/>
  <c r="AF81" i="99"/>
  <c r="S84" i="99"/>
  <c r="R84" i="99"/>
  <c r="Q84" i="99"/>
  <c r="Z89" i="99"/>
  <c r="Y89" i="99"/>
  <c r="X89" i="99"/>
  <c r="V89" i="99"/>
  <c r="AH94" i="99"/>
  <c r="AN94" i="99"/>
  <c r="AM94" i="99"/>
  <c r="AJ94" i="99"/>
  <c r="R102" i="99"/>
  <c r="Q102" i="99"/>
  <c r="O102" i="99"/>
  <c r="M102" i="99"/>
  <c r="O76" i="99"/>
  <c r="AC78" i="99"/>
  <c r="O80" i="99"/>
  <c r="M80" i="99"/>
  <c r="AN80" i="99"/>
  <c r="AM80" i="99"/>
  <c r="AC81" i="99"/>
  <c r="O84" i="99"/>
  <c r="T92" i="99"/>
  <c r="Z92" i="99"/>
  <c r="Y92" i="99"/>
  <c r="V92" i="99"/>
  <c r="T107" i="99"/>
  <c r="Z107" i="99"/>
  <c r="Y107" i="99"/>
  <c r="V107" i="99"/>
  <c r="Q77" i="99"/>
  <c r="AM77" i="99"/>
  <c r="AL77" i="99"/>
  <c r="AJ77" i="99"/>
  <c r="M79" i="99"/>
  <c r="R79" i="99"/>
  <c r="M87" i="99"/>
  <c r="S87" i="99"/>
  <c r="R87" i="99"/>
  <c r="AA89" i="99"/>
  <c r="AG89" i="99"/>
  <c r="AF89" i="99"/>
  <c r="AM93" i="99"/>
  <c r="AL93" i="99"/>
  <c r="AJ93" i="99"/>
  <c r="AH93" i="99"/>
  <c r="AL94" i="99"/>
  <c r="AA97" i="99"/>
  <c r="AG97" i="99"/>
  <c r="AF97" i="99"/>
  <c r="AC97" i="99"/>
  <c r="T100" i="99"/>
  <c r="Z100" i="99"/>
  <c r="Y100" i="99"/>
  <c r="V100" i="99"/>
  <c r="S102" i="99"/>
  <c r="AH102" i="99"/>
  <c r="AN102" i="99"/>
  <c r="AM102" i="99"/>
  <c r="AJ102" i="99"/>
  <c r="AM108" i="99"/>
  <c r="AL108" i="99"/>
  <c r="AJ108" i="99"/>
  <c r="AH108" i="99"/>
  <c r="M110" i="99"/>
  <c r="S110" i="99"/>
  <c r="R110" i="99"/>
  <c r="O110" i="99"/>
  <c r="AA112" i="99"/>
  <c r="AG112" i="99"/>
  <c r="AF112" i="99"/>
  <c r="AC112" i="99"/>
  <c r="AJ91" i="99"/>
  <c r="O92" i="99"/>
  <c r="AC94" i="99"/>
  <c r="V97" i="99"/>
  <c r="AJ99" i="99"/>
  <c r="O100" i="99"/>
  <c r="AC102" i="99"/>
  <c r="O107" i="99"/>
  <c r="AC109" i="99"/>
  <c r="V112" i="99"/>
  <c r="AJ114" i="99"/>
  <c r="AA82" i="99"/>
  <c r="T85" i="99"/>
  <c r="AH87" i="99"/>
  <c r="M88" i="99"/>
  <c r="AA90" i="99"/>
  <c r="AL91" i="99"/>
  <c r="Q92" i="99"/>
  <c r="T93" i="99"/>
  <c r="AE94" i="99"/>
  <c r="Z95" i="99"/>
  <c r="AH95" i="99"/>
  <c r="M96" i="99"/>
  <c r="X97" i="99"/>
  <c r="AA98" i="99"/>
  <c r="AL99" i="99"/>
  <c r="Q100" i="99"/>
  <c r="T101" i="99"/>
  <c r="AE102" i="99"/>
  <c r="Q107" i="99"/>
  <c r="T108" i="99"/>
  <c r="L108" i="99" s="1"/>
  <c r="AE109" i="99"/>
  <c r="AH110" i="99"/>
  <c r="M111" i="99"/>
  <c r="X112" i="99"/>
  <c r="AL114" i="99"/>
  <c r="X86" i="99"/>
  <c r="AL88" i="99"/>
  <c r="Q89" i="99"/>
  <c r="AE91" i="99"/>
  <c r="AM91" i="99"/>
  <c r="R92" i="99"/>
  <c r="X94" i="99"/>
  <c r="AF94" i="99"/>
  <c r="AL96" i="99"/>
  <c r="Q97" i="99"/>
  <c r="Y97" i="99"/>
  <c r="AE99" i="99"/>
  <c r="AM99" i="99"/>
  <c r="R100" i="99"/>
  <c r="X102" i="99"/>
  <c r="AF102" i="99"/>
  <c r="R107" i="99"/>
  <c r="X109" i="99"/>
  <c r="AF109" i="99"/>
  <c r="AL111" i="99"/>
  <c r="Q112" i="99"/>
  <c r="L112" i="99" s="1"/>
  <c r="Y112" i="99"/>
  <c r="AJ113" i="99"/>
  <c r="L113" i="99" s="1"/>
  <c r="O114" i="99"/>
  <c r="AE114" i="99"/>
  <c r="AM114" i="99"/>
  <c r="Y86" i="99"/>
  <c r="AM88" i="99"/>
  <c r="R89" i="99"/>
  <c r="AF91" i="99"/>
  <c r="Y94" i="99"/>
  <c r="AM96" i="99"/>
  <c r="R97" i="99"/>
  <c r="AF99" i="99"/>
  <c r="Y102" i="99"/>
  <c r="Y109" i="99"/>
  <c r="AM111" i="99"/>
  <c r="R112" i="99"/>
  <c r="M82" i="98"/>
  <c r="O83" i="98"/>
  <c r="AM83" i="98"/>
  <c r="O82" i="98"/>
  <c r="AG32" i="98"/>
  <c r="R38" i="98"/>
  <c r="M40" i="98"/>
  <c r="O45" i="98"/>
  <c r="M46" i="98"/>
  <c r="X50" i="98"/>
  <c r="AL59" i="98"/>
  <c r="AC61" i="98"/>
  <c r="AN64" i="98"/>
  <c r="X68" i="98"/>
  <c r="AL79" i="98"/>
  <c r="AH81" i="98"/>
  <c r="Q32" i="98"/>
  <c r="Y68" i="98"/>
  <c r="R69" i="98"/>
  <c r="O48" i="98"/>
  <c r="AE61" i="98"/>
  <c r="AJ72" i="98"/>
  <c r="AJ81" i="98"/>
  <c r="S41" i="98"/>
  <c r="V54" i="98"/>
  <c r="AG61" i="98"/>
  <c r="M68" i="98"/>
  <c r="AE77" i="98"/>
  <c r="R83" i="98"/>
  <c r="AG62" i="98"/>
  <c r="V81" i="98"/>
  <c r="X54" i="98"/>
  <c r="O56" i="98"/>
  <c r="AC71" i="98"/>
  <c r="AF78" i="98"/>
  <c r="AC67" i="98"/>
  <c r="S32" i="98"/>
  <c r="Z35" i="98"/>
  <c r="Q36" i="98"/>
  <c r="AE40" i="98"/>
  <c r="O46" i="98"/>
  <c r="Q60" i="98"/>
  <c r="AG60" i="98"/>
  <c r="AG71" i="98"/>
  <c r="AF77" i="98"/>
  <c r="Q78" i="98"/>
  <c r="AG78" i="98"/>
  <c r="V80" i="98"/>
  <c r="Y81" i="98"/>
  <c r="AN83" i="98"/>
  <c r="AA84" i="98"/>
  <c r="AF33" i="98"/>
  <c r="T36" i="98"/>
  <c r="O37" i="98"/>
  <c r="M38" i="98"/>
  <c r="AG40" i="98"/>
  <c r="V41" i="98"/>
  <c r="AE59" i="98"/>
  <c r="AJ64" i="98"/>
  <c r="AE67" i="98"/>
  <c r="R78" i="98"/>
  <c r="Q40" i="98"/>
  <c r="AL43" i="98"/>
  <c r="Q46" i="98"/>
  <c r="AG47" i="98"/>
  <c r="AL52" i="98"/>
  <c r="AN58" i="98"/>
  <c r="AF59" i="98"/>
  <c r="V60" i="98"/>
  <c r="V66" i="98"/>
  <c r="AM68" i="98"/>
  <c r="AA70" i="98"/>
  <c r="Y80" i="98"/>
  <c r="R81" i="98"/>
  <c r="M30" i="98"/>
  <c r="O38" i="98"/>
  <c r="X41" i="98"/>
  <c r="R46" i="98"/>
  <c r="M47" i="98"/>
  <c r="AJ56" i="98"/>
  <c r="X57" i="98"/>
  <c r="AL60" i="98"/>
  <c r="AL64" i="98"/>
  <c r="AM77" i="98"/>
  <c r="AA80" i="98"/>
  <c r="S81" i="98"/>
  <c r="AL82" i="98"/>
  <c r="AA60" i="98"/>
  <c r="AA77" i="98"/>
  <c r="AN77" i="98"/>
  <c r="T81" i="98"/>
  <c r="AH83" i="98"/>
  <c r="R84" i="98"/>
  <c r="M39" i="98"/>
  <c r="AA40" i="98"/>
  <c r="M78" i="98"/>
  <c r="AM31" i="98"/>
  <c r="AL31" i="98"/>
  <c r="AC35" i="98"/>
  <c r="AG35" i="98"/>
  <c r="AH37" i="98"/>
  <c r="AN37" i="98"/>
  <c r="AM37" i="98"/>
  <c r="AL37" i="98"/>
  <c r="AH54" i="98"/>
  <c r="AN54" i="98"/>
  <c r="AM54" i="98"/>
  <c r="AL54" i="98"/>
  <c r="X77" i="98"/>
  <c r="V77" i="98"/>
  <c r="V78" i="98"/>
  <c r="Z78" i="98"/>
  <c r="Y78" i="98"/>
  <c r="X78" i="98"/>
  <c r="Y45" i="98"/>
  <c r="T45" i="98"/>
  <c r="Z45" i="98"/>
  <c r="X45" i="98"/>
  <c r="AJ80" i="98"/>
  <c r="AN80" i="98"/>
  <c r="AM80" i="98"/>
  <c r="AL80" i="98"/>
  <c r="V45" i="98"/>
  <c r="Z53" i="98"/>
  <c r="Y53" i="98"/>
  <c r="V53" i="98"/>
  <c r="X55" i="98"/>
  <c r="Z55" i="98"/>
  <c r="Y55" i="98"/>
  <c r="AC65" i="98"/>
  <c r="AA65" i="98"/>
  <c r="AG65" i="98"/>
  <c r="AF65" i="98"/>
  <c r="S30" i="98"/>
  <c r="R30" i="98"/>
  <c r="Q30" i="98"/>
  <c r="AN44" i="98"/>
  <c r="AM44" i="98"/>
  <c r="AG57" i="98"/>
  <c r="AF57" i="98"/>
  <c r="AE57" i="98"/>
  <c r="AC57" i="98"/>
  <c r="V71" i="98"/>
  <c r="Z71" i="98"/>
  <c r="Y71" i="98"/>
  <c r="T83" i="98"/>
  <c r="Z83" i="98"/>
  <c r="V83" i="98"/>
  <c r="Y83" i="98"/>
  <c r="X83" i="98"/>
  <c r="AJ37" i="98"/>
  <c r="V48" i="98"/>
  <c r="S49" i="98"/>
  <c r="R49" i="98"/>
  <c r="AJ54" i="98"/>
  <c r="O57" i="98"/>
  <c r="R57" i="98"/>
  <c r="Q57" i="98"/>
  <c r="AG58" i="98"/>
  <c r="AF58" i="98"/>
  <c r="AC58" i="98"/>
  <c r="AN67" i="98"/>
  <c r="AM67" i="98"/>
  <c r="AL67" i="98"/>
  <c r="AJ67" i="98"/>
  <c r="AC83" i="98"/>
  <c r="AA83" i="98"/>
  <c r="AE83" i="98"/>
  <c r="AG83" i="98"/>
  <c r="AF83" i="98"/>
  <c r="Y33" i="98"/>
  <c r="Z33" i="98"/>
  <c r="X33" i="98"/>
  <c r="AH45" i="98"/>
  <c r="AN45" i="98"/>
  <c r="AM45" i="98"/>
  <c r="AL45" i="98"/>
  <c r="AN55" i="98"/>
  <c r="AH55" i="98"/>
  <c r="AM55" i="98"/>
  <c r="AL57" i="98"/>
  <c r="AN57" i="98"/>
  <c r="AM57" i="98"/>
  <c r="AJ61" i="98"/>
  <c r="AN61" i="98"/>
  <c r="AM61" i="98"/>
  <c r="AL61" i="98"/>
  <c r="M65" i="98"/>
  <c r="S65" i="98"/>
  <c r="R65" i="98"/>
  <c r="V33" i="98"/>
  <c r="Y37" i="98"/>
  <c r="T37" i="98"/>
  <c r="Z37" i="98"/>
  <c r="X37" i="98"/>
  <c r="AA38" i="98"/>
  <c r="AG38" i="98"/>
  <c r="AF38" i="98"/>
  <c r="AE38" i="98"/>
  <c r="X44" i="98"/>
  <c r="Y44" i="98"/>
  <c r="AJ45" i="98"/>
  <c r="V52" i="98"/>
  <c r="Z52" i="98"/>
  <c r="Y52" i="98"/>
  <c r="X52" i="98"/>
  <c r="AJ55" i="98"/>
  <c r="AJ70" i="98"/>
  <c r="AN70" i="98"/>
  <c r="AM70" i="98"/>
  <c r="AL70" i="98"/>
  <c r="AG30" i="98"/>
  <c r="AF30" i="98"/>
  <c r="AE30" i="98"/>
  <c r="AC30" i="98"/>
  <c r="AN36" i="98"/>
  <c r="AM36" i="98"/>
  <c r="AE52" i="98"/>
  <c r="AA52" i="98"/>
  <c r="AG52" i="98"/>
  <c r="Z79" i="98"/>
  <c r="V79" i="98"/>
  <c r="AJ36" i="98"/>
  <c r="AA46" i="98"/>
  <c r="AG46" i="98"/>
  <c r="AF46" i="98"/>
  <c r="AE46" i="98"/>
  <c r="AA30" i="98"/>
  <c r="V37" i="98"/>
  <c r="AC38" i="98"/>
  <c r="AN41" i="98"/>
  <c r="O62" i="98"/>
  <c r="M62" i="98"/>
  <c r="R68" i="98"/>
  <c r="S68" i="98"/>
  <c r="Q68" i="98"/>
  <c r="T79" i="98"/>
  <c r="AH56" i="98"/>
  <c r="AG59" i="98"/>
  <c r="T66" i="98"/>
  <c r="AC70" i="98"/>
  <c r="AG77" i="98"/>
  <c r="AC80" i="98"/>
  <c r="AM82" i="98"/>
  <c r="AC84" i="98"/>
  <c r="M32" i="98"/>
  <c r="AA32" i="98"/>
  <c r="O40" i="98"/>
  <c r="AC40" i="98"/>
  <c r="AA41" i="98"/>
  <c r="AH50" i="98"/>
  <c r="AA71" i="98"/>
  <c r="AH77" i="98"/>
  <c r="AA47" i="98"/>
  <c r="AH48" i="98"/>
  <c r="AA59" i="98"/>
  <c r="AA62" i="98"/>
  <c r="AH68" i="98"/>
  <c r="AE70" i="98"/>
  <c r="AE80" i="98"/>
  <c r="O32" i="98"/>
  <c r="AF70" i="98"/>
  <c r="AF80" i="98"/>
  <c r="S33" i="98"/>
  <c r="AG36" i="98"/>
  <c r="S40" i="98"/>
  <c r="AF41" i="98"/>
  <c r="Z43" i="98"/>
  <c r="AG44" i="98"/>
  <c r="V50" i="98"/>
  <c r="AM50" i="98"/>
  <c r="AC62" i="98"/>
  <c r="Y66" i="98"/>
  <c r="AJ68" i="98"/>
  <c r="AL77" i="98"/>
  <c r="S78" i="98"/>
  <c r="AC78" i="98"/>
  <c r="X80" i="98"/>
  <c r="Q81" i="98"/>
  <c r="Z81" i="98"/>
  <c r="Q83" i="98"/>
  <c r="T60" i="98"/>
  <c r="X60" i="98"/>
  <c r="Z60" i="98"/>
  <c r="S57" i="98"/>
  <c r="X62" i="98"/>
  <c r="Z68" i="98"/>
  <c r="S69" i="98"/>
  <c r="Q71" i="98"/>
  <c r="Q52" i="98"/>
  <c r="O54" i="98"/>
  <c r="Q55" i="98"/>
  <c r="M56" i="98"/>
  <c r="M58" i="98"/>
  <c r="Z62" i="98"/>
  <c r="X65" i="98"/>
  <c r="Q66" i="98"/>
  <c r="T69" i="98"/>
  <c r="R71" i="98"/>
  <c r="T52" i="98"/>
  <c r="R55" i="98"/>
  <c r="M57" i="98"/>
  <c r="Q62" i="98"/>
  <c r="Y65" i="98"/>
  <c r="R66" i="98"/>
  <c r="S71" i="98"/>
  <c r="S55" i="98"/>
  <c r="Z65" i="98"/>
  <c r="S66" i="98"/>
  <c r="T68" i="98"/>
  <c r="M69" i="98"/>
  <c r="V65" i="98"/>
  <c r="R58" i="98"/>
  <c r="S62" i="98"/>
  <c r="O55" i="98"/>
  <c r="R56" i="98"/>
  <c r="S58" i="98"/>
  <c r="T62" i="98"/>
  <c r="O69" i="98"/>
  <c r="M71" i="98"/>
  <c r="X71" i="98"/>
  <c r="AM30" i="98"/>
  <c r="Z31" i="98"/>
  <c r="AA34" i="98"/>
  <c r="Y35" i="98"/>
  <c r="AM38" i="98"/>
  <c r="Z39" i="98"/>
  <c r="AA42" i="98"/>
  <c r="Y43" i="98"/>
  <c r="AM46" i="98"/>
  <c r="AE48" i="98"/>
  <c r="AC31" i="98"/>
  <c r="AN31" i="98"/>
  <c r="AC34" i="98"/>
  <c r="AM35" i="98"/>
  <c r="R36" i="98"/>
  <c r="AC39" i="98"/>
  <c r="AN39" i="98"/>
  <c r="AC42" i="98"/>
  <c r="AM43" i="98"/>
  <c r="R44" i="98"/>
  <c r="T50" i="98"/>
  <c r="S34" i="98"/>
  <c r="T35" i="98"/>
  <c r="AN35" i="98"/>
  <c r="S36" i="98"/>
  <c r="R37" i="98"/>
  <c r="S42" i="98"/>
  <c r="T43" i="98"/>
  <c r="AN43" i="98"/>
  <c r="S44" i="98"/>
  <c r="R45" i="98"/>
  <c r="AC47" i="98"/>
  <c r="X48" i="98"/>
  <c r="AJ48" i="98"/>
  <c r="O49" i="98"/>
  <c r="AJ50" i="98"/>
  <c r="AF31" i="98"/>
  <c r="AE34" i="98"/>
  <c r="AF39" i="98"/>
  <c r="AE42" i="98"/>
  <c r="Y48" i="98"/>
  <c r="Z30" i="98"/>
  <c r="AH30" i="98"/>
  <c r="R31" i="98"/>
  <c r="AH31" i="98"/>
  <c r="AN32" i="98"/>
  <c r="V34" i="98"/>
  <c r="AG34" i="98"/>
  <c r="V35" i="98"/>
  <c r="AH35" i="98"/>
  <c r="M36" i="98"/>
  <c r="Z38" i="98"/>
  <c r="AH38" i="98"/>
  <c r="R39" i="98"/>
  <c r="AH39" i="98"/>
  <c r="AN40" i="98"/>
  <c r="V42" i="98"/>
  <c r="AG42" i="98"/>
  <c r="V43" i="98"/>
  <c r="AH43" i="98"/>
  <c r="M44" i="98"/>
  <c r="Z46" i="98"/>
  <c r="AH46" i="98"/>
  <c r="S47" i="98"/>
  <c r="AE47" i="98"/>
  <c r="Z48" i="98"/>
  <c r="AL48" i="98"/>
  <c r="Q49" i="98"/>
  <c r="AL50" i="98"/>
  <c r="AJ31" i="98"/>
  <c r="AN33" i="98"/>
  <c r="Y34" i="98"/>
  <c r="Y36" i="98"/>
  <c r="AJ39" i="98"/>
  <c r="Y42" i="98"/>
  <c r="V47" i="98"/>
  <c r="AC54" i="98"/>
  <c r="AA54" i="98"/>
  <c r="AF54" i="98"/>
  <c r="AM62" i="98"/>
  <c r="AL62" i="98"/>
  <c r="AH62" i="98"/>
  <c r="Z64" i="98"/>
  <c r="Y64" i="98"/>
  <c r="V64" i="98"/>
  <c r="T64" i="98"/>
  <c r="X30" i="98"/>
  <c r="AN30" i="98"/>
  <c r="S31" i="98"/>
  <c r="AA31" i="98"/>
  <c r="V32" i="98"/>
  <c r="AL32" i="98"/>
  <c r="Q33" i="98"/>
  <c r="AG33" i="98"/>
  <c r="T34" i="98"/>
  <c r="AJ34" i="98"/>
  <c r="O35" i="98"/>
  <c r="AE35" i="98"/>
  <c r="Z36" i="98"/>
  <c r="AH36" i="98"/>
  <c r="M37" i="98"/>
  <c r="AC37" i="98"/>
  <c r="X38" i="98"/>
  <c r="AN38" i="98"/>
  <c r="S39" i="98"/>
  <c r="AA39" i="98"/>
  <c r="V40" i="98"/>
  <c r="AL40" i="98"/>
  <c r="Q41" i="98"/>
  <c r="AG41" i="98"/>
  <c r="T42" i="98"/>
  <c r="AJ42" i="98"/>
  <c r="O43" i="98"/>
  <c r="AE43" i="98"/>
  <c r="Z44" i="98"/>
  <c r="AH44" i="98"/>
  <c r="M45" i="98"/>
  <c r="AC45" i="98"/>
  <c r="X46" i="98"/>
  <c r="AN46" i="98"/>
  <c r="AF48" i="98"/>
  <c r="AC49" i="98"/>
  <c r="AM49" i="98"/>
  <c r="AE50" i="98"/>
  <c r="AJ59" i="98"/>
  <c r="AH59" i="98"/>
  <c r="AM59" i="98"/>
  <c r="AJ62" i="98"/>
  <c r="M80" i="98"/>
  <c r="S80" i="98"/>
  <c r="R80" i="98"/>
  <c r="Q80" i="98"/>
  <c r="O80" i="98"/>
  <c r="AH53" i="98"/>
  <c r="AN53" i="98"/>
  <c r="AM53" i="98"/>
  <c r="AF55" i="98"/>
  <c r="AC55" i="98"/>
  <c r="AA55" i="98"/>
  <c r="Y56" i="98"/>
  <c r="X56" i="98"/>
  <c r="V56" i="98"/>
  <c r="Y30" i="98"/>
  <c r="T31" i="98"/>
  <c r="AM32" i="98"/>
  <c r="R33" i="98"/>
  <c r="AH33" i="98"/>
  <c r="M34" i="98"/>
  <c r="AF35" i="98"/>
  <c r="AA36" i="98"/>
  <c r="Y38" i="98"/>
  <c r="T39" i="98"/>
  <c r="AM40" i="98"/>
  <c r="R41" i="98"/>
  <c r="AH41" i="98"/>
  <c r="M42" i="98"/>
  <c r="AF43" i="98"/>
  <c r="AA44" i="98"/>
  <c r="Y46" i="98"/>
  <c r="Z47" i="98"/>
  <c r="X47" i="98"/>
  <c r="M48" i="98"/>
  <c r="S48" i="98"/>
  <c r="AE54" i="98"/>
  <c r="AE55" i="98"/>
  <c r="Z56" i="98"/>
  <c r="X64" i="98"/>
  <c r="AN66" i="98"/>
  <c r="AM66" i="98"/>
  <c r="AH66" i="98"/>
  <c r="Z67" i="98"/>
  <c r="X67" i="98"/>
  <c r="V67" i="98"/>
  <c r="T67" i="98"/>
  <c r="AL34" i="98"/>
  <c r="Q43" i="98"/>
  <c r="X49" i="98"/>
  <c r="V49" i="98"/>
  <c r="AL53" i="98"/>
  <c r="AG54" i="98"/>
  <c r="R59" i="98"/>
  <c r="Q59" i="98"/>
  <c r="O59" i="98"/>
  <c r="R61" i="98"/>
  <c r="O61" i="98"/>
  <c r="M61" i="98"/>
  <c r="AG69" i="98"/>
  <c r="AF69" i="98"/>
  <c r="AE69" i="98"/>
  <c r="AA69" i="98"/>
  <c r="AG79" i="98"/>
  <c r="AF79" i="98"/>
  <c r="AE79" i="98"/>
  <c r="AC79" i="98"/>
  <c r="AA79" i="98"/>
  <c r="V31" i="98"/>
  <c r="Y32" i="98"/>
  <c r="AJ33" i="98"/>
  <c r="O34" i="98"/>
  <c r="AM34" i="98"/>
  <c r="R35" i="98"/>
  <c r="AC36" i="98"/>
  <c r="AF37" i="98"/>
  <c r="V39" i="98"/>
  <c r="Y40" i="98"/>
  <c r="AJ41" i="98"/>
  <c r="O42" i="98"/>
  <c r="AM42" i="98"/>
  <c r="R43" i="98"/>
  <c r="AC44" i="98"/>
  <c r="AF45" i="98"/>
  <c r="AH47" i="98"/>
  <c r="AN47" i="98"/>
  <c r="AG49" i="98"/>
  <c r="S50" i="98"/>
  <c r="Q50" i="98"/>
  <c r="AC56" i="98"/>
  <c r="Y58" i="98"/>
  <c r="V58" i="98"/>
  <c r="T58" i="98"/>
  <c r="AC69" i="98"/>
  <c r="T30" i="98"/>
  <c r="AJ30" i="98"/>
  <c r="O31" i="98"/>
  <c r="AE31" i="98"/>
  <c r="Z32" i="98"/>
  <c r="AH32" i="98"/>
  <c r="M33" i="98"/>
  <c r="AC33" i="98"/>
  <c r="X34" i="98"/>
  <c r="AN34" i="98"/>
  <c r="S35" i="98"/>
  <c r="AA35" i="98"/>
  <c r="V36" i="98"/>
  <c r="AL36" i="98"/>
  <c r="Q37" i="98"/>
  <c r="AG37" i="98"/>
  <c r="T38" i="98"/>
  <c r="AJ38" i="98"/>
  <c r="O39" i="98"/>
  <c r="AE39" i="98"/>
  <c r="Z40" i="98"/>
  <c r="AH40" i="98"/>
  <c r="M41" i="98"/>
  <c r="AC41" i="98"/>
  <c r="X42" i="98"/>
  <c r="AN42" i="98"/>
  <c r="S43" i="98"/>
  <c r="AA43" i="98"/>
  <c r="V44" i="98"/>
  <c r="AL44" i="98"/>
  <c r="Q45" i="98"/>
  <c r="AG45" i="98"/>
  <c r="T46" i="98"/>
  <c r="AJ46" i="98"/>
  <c r="O47" i="98"/>
  <c r="Y47" i="98"/>
  <c r="AJ47" i="98"/>
  <c r="Q48" i="98"/>
  <c r="Y49" i="98"/>
  <c r="O50" i="98"/>
  <c r="Z50" i="98"/>
  <c r="Q53" i="98"/>
  <c r="AF53" i="98"/>
  <c r="AE53" i="98"/>
  <c r="AC53" i="98"/>
  <c r="M54" i="98"/>
  <c r="S54" i="98"/>
  <c r="R54" i="98"/>
  <c r="S59" i="98"/>
  <c r="Q61" i="98"/>
  <c r="R64" i="98"/>
  <c r="Q64" i="98"/>
  <c r="O64" i="98"/>
  <c r="M64" i="98"/>
  <c r="AL66" i="98"/>
  <c r="Z72" i="98"/>
  <c r="Y72" i="98"/>
  <c r="X72" i="98"/>
  <c r="V72" i="98"/>
  <c r="R79" i="98"/>
  <c r="Q79" i="98"/>
  <c r="O79" i="98"/>
  <c r="M79" i="98"/>
  <c r="S79" i="98"/>
  <c r="AA82" i="98"/>
  <c r="AG82" i="98"/>
  <c r="AF82" i="98"/>
  <c r="AE82" i="98"/>
  <c r="AC82" i="98"/>
  <c r="AE37" i="98"/>
  <c r="AE45" i="98"/>
  <c r="AE49" i="98"/>
  <c r="AG55" i="98"/>
  <c r="AG64" i="98"/>
  <c r="AA64" i="98"/>
  <c r="AF64" i="98"/>
  <c r="S70" i="98"/>
  <c r="R70" i="98"/>
  <c r="Q70" i="98"/>
  <c r="O70" i="98"/>
  <c r="X31" i="98"/>
  <c r="AL33" i="98"/>
  <c r="Q34" i="98"/>
  <c r="AE36" i="98"/>
  <c r="X39" i="98"/>
  <c r="AL41" i="98"/>
  <c r="Q42" i="98"/>
  <c r="AE44" i="98"/>
  <c r="AC48" i="98"/>
  <c r="AA48" i="98"/>
  <c r="Z49" i="98"/>
  <c r="AN49" i="98"/>
  <c r="AL49" i="98"/>
  <c r="AA50" i="98"/>
  <c r="AG50" i="98"/>
  <c r="O52" i="98"/>
  <c r="M52" i="98"/>
  <c r="R52" i="98"/>
  <c r="AM52" i="98"/>
  <c r="AJ52" i="98"/>
  <c r="AH52" i="98"/>
  <c r="V57" i="98"/>
  <c r="T57" i="98"/>
  <c r="Y57" i="98"/>
  <c r="X58" i="98"/>
  <c r="AM58" i="98"/>
  <c r="AL58" i="98"/>
  <c r="AJ58" i="98"/>
  <c r="T59" i="98"/>
  <c r="Z59" i="98"/>
  <c r="Y59" i="98"/>
  <c r="O60" i="98"/>
  <c r="M60" i="98"/>
  <c r="R60" i="98"/>
  <c r="AM60" i="98"/>
  <c r="AJ60" i="98"/>
  <c r="AH60" i="98"/>
  <c r="S61" i="98"/>
  <c r="AE64" i="98"/>
  <c r="AM71" i="98"/>
  <c r="AL71" i="98"/>
  <c r="AJ71" i="98"/>
  <c r="AH71" i="98"/>
  <c r="AN71" i="98"/>
  <c r="S77" i="98"/>
  <c r="R77" i="98"/>
  <c r="Q77" i="98"/>
  <c r="O77" i="98"/>
  <c r="M77" i="98"/>
  <c r="X32" i="98"/>
  <c r="Q35" i="98"/>
  <c r="X40" i="98"/>
  <c r="AL42" i="98"/>
  <c r="R53" i="98"/>
  <c r="O53" i="98"/>
  <c r="M53" i="98"/>
  <c r="AA56" i="98"/>
  <c r="AG56" i="98"/>
  <c r="AF56" i="98"/>
  <c r="Q47" i="98"/>
  <c r="AL47" i="98"/>
  <c r="AA49" i="98"/>
  <c r="AJ49" i="98"/>
  <c r="R50" i="98"/>
  <c r="AC50" i="98"/>
  <c r="T56" i="98"/>
  <c r="Z58" i="98"/>
  <c r="V59" i="98"/>
  <c r="T61" i="98"/>
  <c r="Y61" i="98"/>
  <c r="X61" i="98"/>
  <c r="V61" i="98"/>
  <c r="AJ65" i="98"/>
  <c r="AH65" i="98"/>
  <c r="AN65" i="98"/>
  <c r="AL65" i="98"/>
  <c r="AF66" i="98"/>
  <c r="AE66" i="98"/>
  <c r="AC66" i="98"/>
  <c r="AA66" i="98"/>
  <c r="S67" i="98"/>
  <c r="R67" i="98"/>
  <c r="O67" i="98"/>
  <c r="M67" i="98"/>
  <c r="AC68" i="98"/>
  <c r="AA68" i="98"/>
  <c r="AG68" i="98"/>
  <c r="AF68" i="98"/>
  <c r="AF81" i="98"/>
  <c r="AE81" i="98"/>
  <c r="AC81" i="98"/>
  <c r="AA81" i="98"/>
  <c r="Y69" i="98"/>
  <c r="X69" i="98"/>
  <c r="V69" i="98"/>
  <c r="AN69" i="98"/>
  <c r="AM69" i="98"/>
  <c r="AL69" i="98"/>
  <c r="T70" i="98"/>
  <c r="Z70" i="98"/>
  <c r="Y70" i="98"/>
  <c r="AG81" i="98"/>
  <c r="AC52" i="98"/>
  <c r="X53" i="98"/>
  <c r="V55" i="98"/>
  <c r="AL55" i="98"/>
  <c r="Q56" i="98"/>
  <c r="AJ57" i="98"/>
  <c r="O58" i="98"/>
  <c r="AE58" i="98"/>
  <c r="AC60" i="98"/>
  <c r="AF62" i="98"/>
  <c r="O65" i="98"/>
  <c r="AJ69" i="98"/>
  <c r="V70" i="98"/>
  <c r="R72" i="98"/>
  <c r="Q72" i="98"/>
  <c r="O72" i="98"/>
  <c r="AG72" i="98"/>
  <c r="AF72" i="98"/>
  <c r="AE72" i="98"/>
  <c r="AC72" i="98"/>
  <c r="T77" i="98"/>
  <c r="Z77" i="98"/>
  <c r="Y77" i="98"/>
  <c r="AH79" i="98"/>
  <c r="AN79" i="98"/>
  <c r="AM79" i="98"/>
  <c r="Y84" i="98"/>
  <c r="X84" i="98"/>
  <c r="V84" i="98"/>
  <c r="T84" i="98"/>
  <c r="AN84" i="98"/>
  <c r="AM84" i="98"/>
  <c r="AL84" i="98"/>
  <c r="AJ84" i="98"/>
  <c r="Y62" i="98"/>
  <c r="Q65" i="98"/>
  <c r="AA67" i="98"/>
  <c r="AF67" i="98"/>
  <c r="X70" i="98"/>
  <c r="S72" i="98"/>
  <c r="AH72" i="98"/>
  <c r="AN72" i="98"/>
  <c r="AM72" i="98"/>
  <c r="AM78" i="98"/>
  <c r="AL78" i="98"/>
  <c r="AJ78" i="98"/>
  <c r="AH78" i="98"/>
  <c r="Z82" i="98"/>
  <c r="Y82" i="98"/>
  <c r="X82" i="98"/>
  <c r="V82" i="98"/>
  <c r="Z84" i="98"/>
  <c r="T71" i="98"/>
  <c r="T78" i="98"/>
  <c r="Z80" i="98"/>
  <c r="AH80" i="98"/>
  <c r="M81" i="98"/>
  <c r="AN82" i="98"/>
  <c r="S83" i="98"/>
  <c r="X79" i="98"/>
  <c r="AL81" i="98"/>
  <c r="Q82" i="98"/>
  <c r="AJ83" i="98"/>
  <c r="O84" i="98"/>
  <c r="AE84" i="98"/>
  <c r="Y79" i="98"/>
  <c r="AM81" i="98"/>
  <c r="R82" i="98"/>
  <c r="AF84" i="98"/>
  <c r="AH91" i="97"/>
  <c r="M74" i="97"/>
  <c r="AA96" i="97"/>
  <c r="M71" i="97"/>
  <c r="Y75" i="97"/>
  <c r="S71" i="97"/>
  <c r="M94" i="97"/>
  <c r="AJ70" i="97"/>
  <c r="X75" i="97"/>
  <c r="AL70" i="97"/>
  <c r="AN74" i="97"/>
  <c r="AC72" i="97"/>
  <c r="O71" i="97"/>
  <c r="AJ74" i="97"/>
  <c r="AF72" i="97"/>
  <c r="R71" i="97"/>
  <c r="V76" i="97"/>
  <c r="Q90" i="97"/>
  <c r="AN91" i="97"/>
  <c r="AC74" i="97"/>
  <c r="Z76" i="97"/>
  <c r="AF78" i="97"/>
  <c r="AC78" i="97"/>
  <c r="AA77" i="97"/>
  <c r="AG78" i="97"/>
  <c r="R73" i="97"/>
  <c r="AF74" i="97"/>
  <c r="AL77" i="97"/>
  <c r="Q92" i="97"/>
  <c r="AG74" i="97"/>
  <c r="V75" i="97"/>
  <c r="R92" i="97"/>
  <c r="AE72" i="97"/>
  <c r="V73" i="97"/>
  <c r="AE77" i="97"/>
  <c r="AA78" i="97"/>
  <c r="AH93" i="97"/>
  <c r="AA94" i="97"/>
  <c r="T97" i="97"/>
  <c r="M70" i="97"/>
  <c r="Z70" i="97"/>
  <c r="S72" i="97"/>
  <c r="AA73" i="97"/>
  <c r="AG75" i="97"/>
  <c r="Y77" i="97"/>
  <c r="R78" i="97"/>
  <c r="AJ71" i="97"/>
  <c r="O75" i="97"/>
  <c r="R90" i="97"/>
  <c r="Q70" i="97"/>
  <c r="AM70" i="97"/>
  <c r="S73" i="97"/>
  <c r="AN75" i="97"/>
  <c r="X76" i="97"/>
  <c r="AC77" i="97"/>
  <c r="AM77" i="97"/>
  <c r="Y78" i="97"/>
  <c r="AH78" i="97"/>
  <c r="AC70" i="97"/>
  <c r="V72" i="97"/>
  <c r="AC73" i="97"/>
  <c r="T91" i="97"/>
  <c r="AL91" i="97"/>
  <c r="AA92" i="97"/>
  <c r="R70" i="97"/>
  <c r="AF70" i="97"/>
  <c r="AN70" i="97"/>
  <c r="T71" i="97"/>
  <c r="AN71" i="97"/>
  <c r="X72" i="97"/>
  <c r="AE73" i="97"/>
  <c r="Q75" i="97"/>
  <c r="AA75" i="97"/>
  <c r="Y76" i="97"/>
  <c r="M78" i="97"/>
  <c r="Z78" i="97"/>
  <c r="AF73" i="97"/>
  <c r="S75" i="97"/>
  <c r="AC93" i="97"/>
  <c r="O72" i="97"/>
  <c r="AA72" i="97"/>
  <c r="AM72" i="97"/>
  <c r="T75" i="97"/>
  <c r="S76" i="97"/>
  <c r="AA76" i="97"/>
  <c r="V77" i="97"/>
  <c r="AG77" i="97"/>
  <c r="AN78" i="97"/>
  <c r="AG70" i="97"/>
  <c r="Z72" i="97"/>
  <c r="M90" i="97"/>
  <c r="Y70" i="97"/>
  <c r="AN72" i="97"/>
  <c r="Z73" i="97"/>
  <c r="AH73" i="97"/>
  <c r="AL74" i="97"/>
  <c r="AF75" i="97"/>
  <c r="AH77" i="97"/>
  <c r="Q78" i="97"/>
  <c r="V74" i="97"/>
  <c r="T90" i="97"/>
  <c r="Q95" i="97"/>
  <c r="Q98" i="97"/>
  <c r="S70" i="97"/>
  <c r="AA70" i="97"/>
  <c r="V71" i="97"/>
  <c r="AL71" i="97"/>
  <c r="Q72" i="97"/>
  <c r="Y72" i="97"/>
  <c r="T73" i="97"/>
  <c r="AJ73" i="97"/>
  <c r="O74" i="97"/>
  <c r="AE74" i="97"/>
  <c r="AM74" i="97"/>
  <c r="R75" i="97"/>
  <c r="AH75" i="97"/>
  <c r="M76" i="97"/>
  <c r="AC76" i="97"/>
  <c r="X77" i="97"/>
  <c r="AN77" i="97"/>
  <c r="S78" i="97"/>
  <c r="S93" i="97"/>
  <c r="R95" i="97"/>
  <c r="AN95" i="97"/>
  <c r="X97" i="97"/>
  <c r="S98" i="97"/>
  <c r="T70" i="97"/>
  <c r="AE71" i="97"/>
  <c r="AM71" i="97"/>
  <c r="R72" i="97"/>
  <c r="AH72" i="97"/>
  <c r="M73" i="97"/>
  <c r="X74" i="97"/>
  <c r="AL76" i="97"/>
  <c r="Q77" i="97"/>
  <c r="T78" i="97"/>
  <c r="AJ78" i="97"/>
  <c r="AC71" i="97"/>
  <c r="AJ76" i="97"/>
  <c r="S95" i="97"/>
  <c r="X71" i="97"/>
  <c r="AF71" i="97"/>
  <c r="AL73" i="97"/>
  <c r="Q74" i="97"/>
  <c r="Y74" i="97"/>
  <c r="AJ75" i="97"/>
  <c r="O76" i="97"/>
  <c r="AE76" i="97"/>
  <c r="AM76" i="97"/>
  <c r="R77" i="97"/>
  <c r="Z77" i="97"/>
  <c r="V70" i="97"/>
  <c r="Y71" i="97"/>
  <c r="AG71" i="97"/>
  <c r="AJ72" i="97"/>
  <c r="O73" i="97"/>
  <c r="AM73" i="97"/>
  <c r="R74" i="97"/>
  <c r="Z74" i="97"/>
  <c r="AC75" i="97"/>
  <c r="AF76" i="97"/>
  <c r="AN76" i="97"/>
  <c r="S77" i="97"/>
  <c r="V78" i="97"/>
  <c r="AL78" i="97"/>
  <c r="O90" i="97"/>
  <c r="AL94" i="97"/>
  <c r="S96" i="97"/>
  <c r="Z98" i="97"/>
  <c r="X73" i="97"/>
  <c r="AL75" i="97"/>
  <c r="Q76" i="97"/>
  <c r="O77" i="97"/>
  <c r="AH90" i="97"/>
  <c r="AN94" i="97"/>
  <c r="AJ97" i="97"/>
  <c r="AJ90" i="97"/>
  <c r="AM91" i="97"/>
  <c r="S92" i="97"/>
  <c r="AC92" i="97"/>
  <c r="AM92" i="97"/>
  <c r="AC94" i="97"/>
  <c r="AM94" i="97"/>
  <c r="V95" i="97"/>
  <c r="AF95" i="97"/>
  <c r="T96" i="97"/>
  <c r="Y97" i="97"/>
  <c r="R98" i="97"/>
  <c r="Z93" i="97"/>
  <c r="AG98" i="97"/>
  <c r="AE51" i="97"/>
  <c r="Z90" i="97"/>
  <c r="M91" i="97"/>
  <c r="M92" i="97"/>
  <c r="AE92" i="97"/>
  <c r="M93" i="97"/>
  <c r="AA93" i="97"/>
  <c r="AE94" i="97"/>
  <c r="X95" i="97"/>
  <c r="V96" i="97"/>
  <c r="AM97" i="97"/>
  <c r="T98" i="97"/>
  <c r="AH98" i="97"/>
  <c r="Y90" i="97"/>
  <c r="X92" i="97"/>
  <c r="AF92" i="97"/>
  <c r="AF94" i="97"/>
  <c r="Y95" i="97"/>
  <c r="AE97" i="97"/>
  <c r="AN97" i="97"/>
  <c r="AL97" i="97"/>
  <c r="O91" i="97"/>
  <c r="Y92" i="97"/>
  <c r="Z95" i="97"/>
  <c r="AF97" i="97"/>
  <c r="AJ98" i="97"/>
  <c r="X54" i="97"/>
  <c r="AN92" i="97"/>
  <c r="AG95" i="97"/>
  <c r="AG90" i="97"/>
  <c r="Z92" i="97"/>
  <c r="AH92" i="97"/>
  <c r="R93" i="97"/>
  <c r="AA95" i="97"/>
  <c r="V97" i="97"/>
  <c r="AG97" i="97"/>
  <c r="O98" i="97"/>
  <c r="Y98" i="97"/>
  <c r="AC91" i="97"/>
  <c r="V94" i="97"/>
  <c r="AJ96" i="97"/>
  <c r="O97" i="97"/>
  <c r="AA90" i="97"/>
  <c r="V91" i="97"/>
  <c r="T93" i="97"/>
  <c r="AJ93" i="97"/>
  <c r="O94" i="97"/>
  <c r="AH95" i="97"/>
  <c r="M96" i="97"/>
  <c r="AC96" i="97"/>
  <c r="AA98" i="97"/>
  <c r="AE91" i="97"/>
  <c r="Q97" i="97"/>
  <c r="AC90" i="97"/>
  <c r="X91" i="97"/>
  <c r="AF91" i="97"/>
  <c r="V93" i="97"/>
  <c r="AL93" i="97"/>
  <c r="Q94" i="97"/>
  <c r="Y94" i="97"/>
  <c r="AJ95" i="97"/>
  <c r="O96" i="97"/>
  <c r="AE96" i="97"/>
  <c r="AM96" i="97"/>
  <c r="R97" i="97"/>
  <c r="AC98" i="97"/>
  <c r="AA42" i="97"/>
  <c r="V90" i="97"/>
  <c r="AL90" i="97"/>
  <c r="Q91" i="97"/>
  <c r="Y91" i="97"/>
  <c r="AG91" i="97"/>
  <c r="T92" i="97"/>
  <c r="AJ92" i="97"/>
  <c r="O93" i="97"/>
  <c r="AE93" i="97"/>
  <c r="AM93" i="97"/>
  <c r="R94" i="97"/>
  <c r="Z94" i="97"/>
  <c r="AH94" i="97"/>
  <c r="M95" i="97"/>
  <c r="AC95" i="97"/>
  <c r="X96" i="97"/>
  <c r="AF96" i="97"/>
  <c r="AN96" i="97"/>
  <c r="S97" i="97"/>
  <c r="AA97" i="97"/>
  <c r="V98" i="97"/>
  <c r="AL98" i="97"/>
  <c r="AE90" i="97"/>
  <c r="AM90" i="97"/>
  <c r="R91" i="97"/>
  <c r="X93" i="97"/>
  <c r="AF93" i="97"/>
  <c r="AL95" i="97"/>
  <c r="Q96" i="97"/>
  <c r="Y96" i="97"/>
  <c r="AE98" i="97"/>
  <c r="AM98" i="97"/>
  <c r="X94" i="97"/>
  <c r="AL96" i="97"/>
  <c r="AF52" i="97"/>
  <c r="AA51" i="97"/>
  <c r="AG52" i="97"/>
  <c r="V106" i="97"/>
  <c r="Q52" i="97"/>
  <c r="AN33" i="97"/>
  <c r="AF43" i="97"/>
  <c r="S52" i="97"/>
  <c r="AF51" i="97"/>
  <c r="AL54" i="97"/>
  <c r="AH52" i="97"/>
  <c r="AF56" i="97"/>
  <c r="AH51" i="97"/>
  <c r="AG56" i="97"/>
  <c r="Y57" i="97"/>
  <c r="AH54" i="97"/>
  <c r="Z55" i="97"/>
  <c r="AG54" i="97"/>
  <c r="AH56" i="97"/>
  <c r="AA57" i="97"/>
  <c r="T53" i="97"/>
  <c r="AH57" i="97"/>
  <c r="M33" i="97"/>
  <c r="AE56" i="97"/>
  <c r="M57" i="97"/>
  <c r="AF54" i="97"/>
  <c r="M55" i="97"/>
  <c r="Y54" i="97"/>
  <c r="Q55" i="97"/>
  <c r="AG55" i="97"/>
  <c r="AJ52" i="97"/>
  <c r="AA56" i="97"/>
  <c r="AN58" i="97"/>
  <c r="Z54" i="97"/>
  <c r="R55" i="97"/>
  <c r="AH55" i="97"/>
  <c r="S55" i="97"/>
  <c r="AL51" i="97"/>
  <c r="AL56" i="97"/>
  <c r="AM54" i="97"/>
  <c r="AJ55" i="97"/>
  <c r="AF104" i="97"/>
  <c r="AC51" i="97"/>
  <c r="AN51" i="97"/>
  <c r="O53" i="97"/>
  <c r="AN56" i="97"/>
  <c r="AE54" i="97"/>
  <c r="AN54" i="97"/>
  <c r="R59" i="97"/>
  <c r="S59" i="97"/>
  <c r="X56" i="97"/>
  <c r="M53" i="97"/>
  <c r="Z56" i="97"/>
  <c r="Q57" i="97"/>
  <c r="T54" i="97"/>
  <c r="T55" i="97"/>
  <c r="M52" i="97"/>
  <c r="S57" i="97"/>
  <c r="M58" i="97"/>
  <c r="Y55" i="97"/>
  <c r="V51" i="97"/>
  <c r="X52" i="97"/>
  <c r="S53" i="97"/>
  <c r="Y56" i="97"/>
  <c r="Z57" i="97"/>
  <c r="AA55" i="97"/>
  <c r="AJ53" i="97"/>
  <c r="AC58" i="97"/>
  <c r="AC59" i="97"/>
  <c r="Y52" i="97"/>
  <c r="Q54" i="97"/>
  <c r="Z52" i="97"/>
  <c r="O56" i="97"/>
  <c r="AJ58" i="97"/>
  <c r="V59" i="97"/>
  <c r="R54" i="97"/>
  <c r="AC55" i="97"/>
  <c r="AJ108" i="97"/>
  <c r="AF109" i="97"/>
  <c r="R52" i="97"/>
  <c r="AN52" i="97"/>
  <c r="R57" i="97"/>
  <c r="AC57" i="97"/>
  <c r="S54" i="97"/>
  <c r="AA54" i="97"/>
  <c r="V55" i="97"/>
  <c r="AL55" i="97"/>
  <c r="AL58" i="97"/>
  <c r="Z59" i="97"/>
  <c r="AE55" i="97"/>
  <c r="AM55" i="97"/>
  <c r="O54" i="97"/>
  <c r="AC31" i="97"/>
  <c r="AM51" i="97"/>
  <c r="T52" i="97"/>
  <c r="V56" i="97"/>
  <c r="AM56" i="97"/>
  <c r="AG57" i="97"/>
  <c r="AM58" i="97"/>
  <c r="AA59" i="97"/>
  <c r="AM43" i="97"/>
  <c r="AA83" i="97"/>
  <c r="M51" i="97"/>
  <c r="AA53" i="97"/>
  <c r="T58" i="97"/>
  <c r="AH59" i="97"/>
  <c r="AN31" i="97"/>
  <c r="O48" i="97"/>
  <c r="O51" i="97"/>
  <c r="AC53" i="97"/>
  <c r="V58" i="97"/>
  <c r="T59" i="97"/>
  <c r="AJ59" i="97"/>
  <c r="AG48" i="97"/>
  <c r="AG66" i="97"/>
  <c r="AH87" i="97"/>
  <c r="X51" i="97"/>
  <c r="AA52" i="97"/>
  <c r="V53" i="97"/>
  <c r="AL53" i="97"/>
  <c r="Q56" i="97"/>
  <c r="T57" i="97"/>
  <c r="AJ57" i="97"/>
  <c r="O58" i="97"/>
  <c r="AE58" i="97"/>
  <c r="M59" i="97"/>
  <c r="Q48" i="97"/>
  <c r="Q51" i="97"/>
  <c r="Y51" i="97"/>
  <c r="AE53" i="97"/>
  <c r="AM53" i="97"/>
  <c r="R56" i="97"/>
  <c r="X58" i="97"/>
  <c r="AF58" i="97"/>
  <c r="AL59" i="97"/>
  <c r="R48" i="97"/>
  <c r="R51" i="97"/>
  <c r="Z51" i="97"/>
  <c r="AC52" i="97"/>
  <c r="X53" i="97"/>
  <c r="AF53" i="97"/>
  <c r="AN53" i="97"/>
  <c r="S56" i="97"/>
  <c r="V57" i="97"/>
  <c r="AL57" i="97"/>
  <c r="Q58" i="97"/>
  <c r="Y58" i="97"/>
  <c r="AG58" i="97"/>
  <c r="O59" i="97"/>
  <c r="AE59" i="97"/>
  <c r="AM59" i="97"/>
  <c r="S48" i="97"/>
  <c r="AL52" i="97"/>
  <c r="Q53" i="97"/>
  <c r="Y53" i="97"/>
  <c r="AE57" i="97"/>
  <c r="AM57" i="97"/>
  <c r="R58" i="97"/>
  <c r="X59" i="97"/>
  <c r="AF59" i="97"/>
  <c r="Z32" i="97"/>
  <c r="AL46" i="97"/>
  <c r="X68" i="97"/>
  <c r="AE106" i="97"/>
  <c r="Y107" i="97"/>
  <c r="R87" i="97"/>
  <c r="X31" i="97"/>
  <c r="AJ67" i="97"/>
  <c r="AC83" i="97"/>
  <c r="AF103" i="97"/>
  <c r="R49" i="97"/>
  <c r="R88" i="97"/>
  <c r="AE37" i="97"/>
  <c r="AL43" i="97"/>
  <c r="AF44" i="97"/>
  <c r="AA46" i="97"/>
  <c r="AA48" i="97"/>
  <c r="AN81" i="97"/>
  <c r="AG103" i="97"/>
  <c r="T47" i="97"/>
  <c r="AE83" i="97"/>
  <c r="AL106" i="97"/>
  <c r="Y80" i="97"/>
  <c r="R68" i="97"/>
  <c r="AC33" i="97"/>
  <c r="AN37" i="97"/>
  <c r="AJ38" i="97"/>
  <c r="AF41" i="97"/>
  <c r="AN44" i="97"/>
  <c r="AH46" i="97"/>
  <c r="AF48" i="97"/>
  <c r="T68" i="97"/>
  <c r="AM103" i="97"/>
  <c r="AG104" i="97"/>
  <c r="AG109" i="97"/>
  <c r="AM31" i="97"/>
  <c r="AG34" i="97"/>
  <c r="AE41" i="97"/>
  <c r="AA47" i="97"/>
  <c r="R86" i="97"/>
  <c r="R67" i="97"/>
  <c r="AF31" i="97"/>
  <c r="AF33" i="97"/>
  <c r="Q34" i="97"/>
  <c r="AF37" i="97"/>
  <c r="AG44" i="97"/>
  <c r="AF63" i="97"/>
  <c r="AL67" i="97"/>
  <c r="X104" i="97"/>
  <c r="Y106" i="97"/>
  <c r="Z80" i="97"/>
  <c r="R80" i="97"/>
  <c r="AG31" i="97"/>
  <c r="AG33" i="97"/>
  <c r="AM41" i="97"/>
  <c r="AE64" i="97"/>
  <c r="S85" i="97"/>
  <c r="AM87" i="97"/>
  <c r="Y104" i="97"/>
  <c r="X109" i="97"/>
  <c r="AM109" i="97"/>
  <c r="R61" i="97"/>
  <c r="R81" i="97"/>
  <c r="AH31" i="97"/>
  <c r="AJ37" i="97"/>
  <c r="M42" i="97"/>
  <c r="AE43" i="97"/>
  <c r="Z48" i="97"/>
  <c r="AJ68" i="97"/>
  <c r="AA103" i="97"/>
  <c r="AL103" i="97"/>
  <c r="AA104" i="97"/>
  <c r="T107" i="97"/>
  <c r="Z109" i="97"/>
  <c r="R62" i="97"/>
  <c r="R82" i="97"/>
  <c r="AG80" i="97"/>
  <c r="R63" i="97"/>
  <c r="R83" i="97"/>
  <c r="Z31" i="97"/>
  <c r="AM33" i="97"/>
  <c r="AA36" i="97"/>
  <c r="AM37" i="97"/>
  <c r="AA44" i="97"/>
  <c r="Y47" i="97"/>
  <c r="AC103" i="97"/>
  <c r="AC104" i="97"/>
  <c r="AF106" i="97"/>
  <c r="V107" i="97"/>
  <c r="AM108" i="97"/>
  <c r="T80" i="97"/>
  <c r="AH80" i="97"/>
  <c r="R64" i="97"/>
  <c r="R85" i="97"/>
  <c r="Y79" i="7"/>
  <c r="T80" i="7"/>
  <c r="AJ80" i="7"/>
  <c r="O81" i="7"/>
  <c r="AM81" i="7"/>
  <c r="AH82" i="7"/>
  <c r="M83" i="7"/>
  <c r="AC83" i="7"/>
  <c r="AF84" i="7"/>
  <c r="AA85" i="7"/>
  <c r="V86" i="7"/>
  <c r="AL86" i="7"/>
  <c r="Y87" i="7"/>
  <c r="AG87" i="7"/>
  <c r="O83" i="7"/>
  <c r="T79" i="7"/>
  <c r="AJ79" i="7"/>
  <c r="O80" i="7"/>
  <c r="AM80" i="7"/>
  <c r="Z81" i="7"/>
  <c r="AH81" i="7"/>
  <c r="M82" i="7"/>
  <c r="AC82" i="7"/>
  <c r="AF83" i="7"/>
  <c r="AN83" i="7"/>
  <c r="S84" i="7"/>
  <c r="AA84" i="7"/>
  <c r="V85" i="7"/>
  <c r="Y86" i="7"/>
  <c r="AG86" i="7"/>
  <c r="T87" i="7"/>
  <c r="AJ87" i="7"/>
  <c r="AJ82" i="7"/>
  <c r="X80" i="7"/>
  <c r="AL82" i="7"/>
  <c r="Q83" i="7"/>
  <c r="AE85" i="7"/>
  <c r="AC85" i="7"/>
  <c r="AH38" i="7"/>
  <c r="S41" i="7"/>
  <c r="AL79" i="7"/>
  <c r="Q80" i="7"/>
  <c r="Y80" i="7"/>
  <c r="T81" i="7"/>
  <c r="AE82" i="7"/>
  <c r="AM82" i="7"/>
  <c r="AH83" i="7"/>
  <c r="M84" i="7"/>
  <c r="X85" i="7"/>
  <c r="AF85" i="7"/>
  <c r="AA86" i="7"/>
  <c r="V87" i="7"/>
  <c r="AL87" i="7"/>
  <c r="V80" i="7"/>
  <c r="AM79" i="7"/>
  <c r="AF82" i="7"/>
  <c r="Y85" i="7"/>
  <c r="AE87" i="7"/>
  <c r="AM87" i="7"/>
  <c r="AM68" i="7"/>
  <c r="X68" i="7"/>
  <c r="AF68" i="7"/>
  <c r="Z66" i="97"/>
  <c r="Q80" i="97"/>
  <c r="Y85" i="97"/>
  <c r="V80" i="97"/>
  <c r="T61" i="97"/>
  <c r="AH62" i="97"/>
  <c r="AH86" i="97"/>
  <c r="M104" i="97"/>
  <c r="V37" i="97"/>
  <c r="AJ39" i="97"/>
  <c r="R32" i="97"/>
  <c r="AG37" i="97"/>
  <c r="AG38" i="97"/>
  <c r="X41" i="97"/>
  <c r="AG41" i="97"/>
  <c r="AC42" i="97"/>
  <c r="AG43" i="97"/>
  <c r="Q44" i="97"/>
  <c r="AN46" i="97"/>
  <c r="AH103" i="97"/>
  <c r="Z104" i="97"/>
  <c r="X106" i="97"/>
  <c r="AG106" i="97"/>
  <c r="Q107" i="97"/>
  <c r="Z107" i="97"/>
  <c r="M108" i="97"/>
  <c r="O109" i="97"/>
  <c r="Y109" i="97"/>
  <c r="AH109" i="97"/>
  <c r="R110" i="97"/>
  <c r="S80" i="97"/>
  <c r="AA80" i="97"/>
  <c r="O39" i="97"/>
  <c r="AA31" i="97"/>
  <c r="S32" i="97"/>
  <c r="AH32" i="97"/>
  <c r="AA33" i="97"/>
  <c r="AN34" i="97"/>
  <c r="X37" i="97"/>
  <c r="AH37" i="97"/>
  <c r="AH38" i="97"/>
  <c r="AL39" i="97"/>
  <c r="Z41" i="97"/>
  <c r="AH41" i="97"/>
  <c r="R42" i="97"/>
  <c r="S44" i="97"/>
  <c r="AC47" i="97"/>
  <c r="AM62" i="97"/>
  <c r="AC63" i="97"/>
  <c r="AG83" i="97"/>
  <c r="V85" i="97"/>
  <c r="AM86" i="97"/>
  <c r="AE87" i="97"/>
  <c r="Q104" i="97"/>
  <c r="R107" i="97"/>
  <c r="AA107" i="97"/>
  <c r="S110" i="97"/>
  <c r="AJ80" i="97"/>
  <c r="AL33" i="97"/>
  <c r="AA34" i="97"/>
  <c r="Y37" i="97"/>
  <c r="S38" i="97"/>
  <c r="AM39" i="97"/>
  <c r="AA41" i="97"/>
  <c r="S42" i="97"/>
  <c r="AH42" i="97"/>
  <c r="AA43" i="97"/>
  <c r="AE48" i="97"/>
  <c r="AG87" i="97"/>
  <c r="R104" i="97"/>
  <c r="AA106" i="97"/>
  <c r="S107" i="97"/>
  <c r="Q109" i="97"/>
  <c r="AA109" i="97"/>
  <c r="M80" i="97"/>
  <c r="AC80" i="97"/>
  <c r="Z37" i="97"/>
  <c r="AN39" i="97"/>
  <c r="S104" i="97"/>
  <c r="R109" i="97"/>
  <c r="AL80" i="97"/>
  <c r="AM106" i="97"/>
  <c r="S109" i="97"/>
  <c r="AN109" i="97"/>
  <c r="AE80" i="97"/>
  <c r="AM80" i="97"/>
  <c r="AC32" i="97"/>
  <c r="M32" i="97"/>
  <c r="AA32" i="97"/>
  <c r="AF34" i="97"/>
  <c r="Y38" i="97"/>
  <c r="M39" i="97"/>
  <c r="AN41" i="97"/>
  <c r="Z42" i="97"/>
  <c r="M43" i="97"/>
  <c r="AN43" i="97"/>
  <c r="AJ46" i="97"/>
  <c r="Y48" i="97"/>
  <c r="AG49" i="97"/>
  <c r="M62" i="97"/>
  <c r="AG62" i="97"/>
  <c r="AN103" i="97"/>
  <c r="AN106" i="97"/>
  <c r="AL108" i="97"/>
  <c r="AE109" i="97"/>
  <c r="M110" i="97"/>
  <c r="Y68" i="97"/>
  <c r="X87" i="97"/>
  <c r="Z68" i="97"/>
  <c r="Y87" i="97"/>
  <c r="Z87" i="97"/>
  <c r="Q81" i="97"/>
  <c r="Q85" i="97"/>
  <c r="X83" i="97"/>
  <c r="T85" i="97"/>
  <c r="V83" i="97"/>
  <c r="X61" i="97"/>
  <c r="M81" i="97"/>
  <c r="X81" i="97"/>
  <c r="Y83" i="97"/>
  <c r="M88" i="97"/>
  <c r="Z61" i="97"/>
  <c r="Y81" i="97"/>
  <c r="T87" i="97"/>
  <c r="O81" i="97"/>
  <c r="Y66" i="97"/>
  <c r="X85" i="97"/>
  <c r="AH61" i="97"/>
  <c r="AF62" i="97"/>
  <c r="AA81" i="97"/>
  <c r="AA82" i="97"/>
  <c r="M87" i="97"/>
  <c r="AF64" i="97"/>
  <c r="O68" i="97"/>
  <c r="AC81" i="97"/>
  <c r="O87" i="97"/>
  <c r="AA61" i="97"/>
  <c r="AA62" i="97"/>
  <c r="AH63" i="97"/>
  <c r="AG64" i="97"/>
  <c r="T66" i="97"/>
  <c r="T67" i="97"/>
  <c r="AL68" i="97"/>
  <c r="AL83" i="97"/>
  <c r="AJ86" i="97"/>
  <c r="AJ87" i="97"/>
  <c r="O88" i="97"/>
  <c r="Q68" i="97"/>
  <c r="AM68" i="97"/>
  <c r="AE81" i="97"/>
  <c r="AM83" i="97"/>
  <c r="Q87" i="97"/>
  <c r="AC61" i="97"/>
  <c r="AC62" i="97"/>
  <c r="AJ63" i="97"/>
  <c r="AA64" i="97"/>
  <c r="V66" i="97"/>
  <c r="V67" i="97"/>
  <c r="AN68" i="97"/>
  <c r="AF81" i="97"/>
  <c r="AJ82" i="97"/>
  <c r="AN83" i="97"/>
  <c r="AH85" i="97"/>
  <c r="AL86" i="97"/>
  <c r="AL87" i="97"/>
  <c r="Q88" i="97"/>
  <c r="AH88" i="97"/>
  <c r="AF61" i="97"/>
  <c r="AN63" i="97"/>
  <c r="AM67" i="97"/>
  <c r="Z81" i="97"/>
  <c r="AF87" i="97"/>
  <c r="O31" i="97"/>
  <c r="Y31" i="97"/>
  <c r="V34" i="97"/>
  <c r="S36" i="97"/>
  <c r="T38" i="97"/>
  <c r="O41" i="97"/>
  <c r="Y41" i="97"/>
  <c r="V44" i="97"/>
  <c r="S46" i="97"/>
  <c r="X48" i="97"/>
  <c r="T36" i="97"/>
  <c r="M38" i="97"/>
  <c r="T39" i="97"/>
  <c r="T46" i="97"/>
  <c r="Q47" i="97"/>
  <c r="R31" i="97"/>
  <c r="Y34" i="97"/>
  <c r="V36" i="97"/>
  <c r="O38" i="97"/>
  <c r="R41" i="97"/>
  <c r="Y44" i="97"/>
  <c r="V46" i="97"/>
  <c r="X34" i="97"/>
  <c r="X44" i="97"/>
  <c r="S31" i="97"/>
  <c r="R34" i="97"/>
  <c r="Z34" i="97"/>
  <c r="Z38" i="97"/>
  <c r="S41" i="97"/>
  <c r="R44" i="97"/>
  <c r="Z44" i="97"/>
  <c r="T48" i="97"/>
  <c r="M49" i="97"/>
  <c r="Q41" i="97"/>
  <c r="S34" i="97"/>
  <c r="Q38" i="97"/>
  <c r="Q31" i="97"/>
  <c r="S47" i="97"/>
  <c r="AG110" i="97"/>
  <c r="AF110" i="97"/>
  <c r="AE110" i="97"/>
  <c r="AA110" i="97"/>
  <c r="T32" i="97"/>
  <c r="AJ32" i="97"/>
  <c r="O33" i="97"/>
  <c r="AH34" i="97"/>
  <c r="M36" i="97"/>
  <c r="AC36" i="97"/>
  <c r="AA38" i="97"/>
  <c r="V39" i="97"/>
  <c r="T42" i="97"/>
  <c r="AJ42" i="97"/>
  <c r="O43" i="97"/>
  <c r="AH44" i="97"/>
  <c r="M46" i="97"/>
  <c r="AC46" i="97"/>
  <c r="AH48" i="97"/>
  <c r="Y63" i="97"/>
  <c r="Z63" i="97"/>
  <c r="X63" i="97"/>
  <c r="V63" i="97"/>
  <c r="AF85" i="97"/>
  <c r="AE85" i="97"/>
  <c r="AC85" i="97"/>
  <c r="AA85" i="97"/>
  <c r="AG85" i="97"/>
  <c r="S86" i="97"/>
  <c r="Q86" i="97"/>
  <c r="O86" i="97"/>
  <c r="AH105" i="97"/>
  <c r="AN105" i="97"/>
  <c r="AM105" i="97"/>
  <c r="AL105" i="97"/>
  <c r="AC110" i="97"/>
  <c r="T64" i="97"/>
  <c r="Z64" i="97"/>
  <c r="Y64" i="97"/>
  <c r="X64" i="97"/>
  <c r="V33" i="97"/>
  <c r="AJ36" i="97"/>
  <c r="X33" i="97"/>
  <c r="AL36" i="97"/>
  <c r="Q37" i="97"/>
  <c r="AE39" i="97"/>
  <c r="X43" i="97"/>
  <c r="AL47" i="97"/>
  <c r="Y49" i="97"/>
  <c r="AN49" i="97"/>
  <c r="AM49" i="97"/>
  <c r="AC68" i="97"/>
  <c r="AA68" i="97"/>
  <c r="AG68" i="97"/>
  <c r="AF68" i="97"/>
  <c r="AE68" i="97"/>
  <c r="AG88" i="97"/>
  <c r="AF88" i="97"/>
  <c r="AE88" i="97"/>
  <c r="AA88" i="97"/>
  <c r="AJ105" i="97"/>
  <c r="V32" i="97"/>
  <c r="AL32" i="97"/>
  <c r="Q33" i="97"/>
  <c r="Y33" i="97"/>
  <c r="AJ34" i="97"/>
  <c r="O36" i="97"/>
  <c r="AE36" i="97"/>
  <c r="AM36" i="97"/>
  <c r="R37" i="97"/>
  <c r="AC38" i="97"/>
  <c r="X39" i="97"/>
  <c r="AF39" i="97"/>
  <c r="V42" i="97"/>
  <c r="AL42" i="97"/>
  <c r="Q43" i="97"/>
  <c r="Y43" i="97"/>
  <c r="AJ44" i="97"/>
  <c r="O46" i="97"/>
  <c r="AF46" i="97"/>
  <c r="AM47" i="97"/>
  <c r="Q49" i="97"/>
  <c r="Z49" i="97"/>
  <c r="AJ49" i="97"/>
  <c r="Z82" i="97"/>
  <c r="Y82" i="97"/>
  <c r="X82" i="97"/>
  <c r="T82" i="97"/>
  <c r="AC88" i="97"/>
  <c r="AJ47" i="97"/>
  <c r="V64" i="97"/>
  <c r="AM104" i="97"/>
  <c r="AL104" i="97"/>
  <c r="AJ104" i="97"/>
  <c r="AH104" i="97"/>
  <c r="AN104" i="97"/>
  <c r="T31" i="97"/>
  <c r="AJ31" i="97"/>
  <c r="O32" i="97"/>
  <c r="AE32" i="97"/>
  <c r="AM32" i="97"/>
  <c r="R33" i="97"/>
  <c r="Z33" i="97"/>
  <c r="AH33" i="97"/>
  <c r="M34" i="97"/>
  <c r="AC34" i="97"/>
  <c r="X36" i="97"/>
  <c r="AF36" i="97"/>
  <c r="AN36" i="97"/>
  <c r="S37" i="97"/>
  <c r="AA37" i="97"/>
  <c r="V38" i="97"/>
  <c r="AL38" i="97"/>
  <c r="Q39" i="97"/>
  <c r="Y39" i="97"/>
  <c r="AG39" i="97"/>
  <c r="T41" i="97"/>
  <c r="AJ41" i="97"/>
  <c r="O42" i="97"/>
  <c r="AE42" i="97"/>
  <c r="AM42" i="97"/>
  <c r="R43" i="97"/>
  <c r="Z43" i="97"/>
  <c r="AH43" i="97"/>
  <c r="M44" i="97"/>
  <c r="AC44" i="97"/>
  <c r="X46" i="97"/>
  <c r="AG46" i="97"/>
  <c r="M47" i="97"/>
  <c r="V47" i="97"/>
  <c r="AE47" i="97"/>
  <c r="AN47" i="97"/>
  <c r="AL48" i="97"/>
  <c r="T62" i="97"/>
  <c r="Z62" i="97"/>
  <c r="Y62" i="97"/>
  <c r="X62" i="97"/>
  <c r="V82" i="97"/>
  <c r="S103" i="97"/>
  <c r="R103" i="97"/>
  <c r="Q103" i="97"/>
  <c r="O103" i="97"/>
  <c r="O37" i="97"/>
  <c r="V43" i="97"/>
  <c r="X32" i="97"/>
  <c r="AF32" i="97"/>
  <c r="AL34" i="97"/>
  <c r="Q36" i="97"/>
  <c r="Y36" i="97"/>
  <c r="AE38" i="97"/>
  <c r="AM38" i="97"/>
  <c r="R39" i="97"/>
  <c r="X42" i="97"/>
  <c r="AF42" i="97"/>
  <c r="AL44" i="97"/>
  <c r="Q46" i="97"/>
  <c r="Y46" i="97"/>
  <c r="AF47" i="97"/>
  <c r="AM48" i="97"/>
  <c r="S49" i="97"/>
  <c r="AF49" i="97"/>
  <c r="AE49" i="97"/>
  <c r="AL49" i="97"/>
  <c r="AA86" i="97"/>
  <c r="AG86" i="97"/>
  <c r="AF86" i="97"/>
  <c r="AE86" i="97"/>
  <c r="Z105" i="97"/>
  <c r="Y105" i="97"/>
  <c r="X105" i="97"/>
  <c r="V105" i="97"/>
  <c r="AC39" i="97"/>
  <c r="V49" i="97"/>
  <c r="O47" i="97"/>
  <c r="X47" i="97"/>
  <c r="AN48" i="97"/>
  <c r="T49" i="97"/>
  <c r="AC49" i="97"/>
  <c r="Q61" i="97"/>
  <c r="M61" i="97"/>
  <c r="S61" i="97"/>
  <c r="S67" i="97"/>
  <c r="Q67" i="97"/>
  <c r="O67" i="97"/>
  <c r="AC86" i="97"/>
  <c r="M64" i="97"/>
  <c r="O66" i="97"/>
  <c r="M66" i="97"/>
  <c r="AA67" i="97"/>
  <c r="AF67" i="97"/>
  <c r="AN107" i="97"/>
  <c r="AM107" i="97"/>
  <c r="AL107" i="97"/>
  <c r="AJ61" i="97"/>
  <c r="O62" i="97"/>
  <c r="AN66" i="97"/>
  <c r="AM66" i="97"/>
  <c r="AJ107" i="97"/>
  <c r="Z108" i="97"/>
  <c r="Y108" i="97"/>
  <c r="X108" i="97"/>
  <c r="Q63" i="97"/>
  <c r="O63" i="97"/>
  <c r="O64" i="97"/>
  <c r="AJ64" i="97"/>
  <c r="AH64" i="97"/>
  <c r="Q66" i="97"/>
  <c r="AJ66" i="97"/>
  <c r="Q82" i="97"/>
  <c r="O82" i="97"/>
  <c r="AG82" i="97"/>
  <c r="AF82" i="97"/>
  <c r="AE82" i="97"/>
  <c r="M83" i="97"/>
  <c r="S83" i="97"/>
  <c r="AN85" i="97"/>
  <c r="AM85" i="97"/>
  <c r="AL85" i="97"/>
  <c r="Y88" i="97"/>
  <c r="X88" i="97"/>
  <c r="V88" i="97"/>
  <c r="AN88" i="97"/>
  <c r="AM88" i="97"/>
  <c r="AL88" i="97"/>
  <c r="T103" i="97"/>
  <c r="Z103" i="97"/>
  <c r="Y103" i="97"/>
  <c r="M106" i="97"/>
  <c r="S106" i="97"/>
  <c r="R106" i="97"/>
  <c r="V108" i="97"/>
  <c r="Y110" i="97"/>
  <c r="X110" i="97"/>
  <c r="V110" i="97"/>
  <c r="AN110" i="97"/>
  <c r="AM110" i="97"/>
  <c r="AL110" i="97"/>
  <c r="AL61" i="97"/>
  <c r="Q62" i="97"/>
  <c r="AE67" i="97"/>
  <c r="Z86" i="97"/>
  <c r="Y86" i="97"/>
  <c r="X86" i="97"/>
  <c r="R105" i="97"/>
  <c r="Q105" i="97"/>
  <c r="O105" i="97"/>
  <c r="AG105" i="97"/>
  <c r="AF105" i="97"/>
  <c r="AE105" i="97"/>
  <c r="AJ110" i="97"/>
  <c r="AM61" i="97"/>
  <c r="AL62" i="97"/>
  <c r="AJ62" i="97"/>
  <c r="Q64" i="97"/>
  <c r="AL64" i="97"/>
  <c r="S66" i="97"/>
  <c r="AL66" i="97"/>
  <c r="Z67" i="97"/>
  <c r="X67" i="97"/>
  <c r="AG67" i="97"/>
  <c r="S82" i="97"/>
  <c r="V86" i="97"/>
  <c r="Z88" i="97"/>
  <c r="AC105" i="97"/>
  <c r="AF107" i="97"/>
  <c r="AE107" i="97"/>
  <c r="AC107" i="97"/>
  <c r="AA108" i="97"/>
  <c r="AG108" i="97"/>
  <c r="AF108" i="97"/>
  <c r="Z110" i="97"/>
  <c r="V61" i="97"/>
  <c r="AE61" i="97"/>
  <c r="S63" i="97"/>
  <c r="AG63" i="97"/>
  <c r="AE63" i="97"/>
  <c r="AL63" i="97"/>
  <c r="AM64" i="97"/>
  <c r="AF66" i="97"/>
  <c r="AE66" i="97"/>
  <c r="AC66" i="97"/>
  <c r="AM81" i="97"/>
  <c r="AL81" i="97"/>
  <c r="AJ81" i="97"/>
  <c r="AH82" i="97"/>
  <c r="AN82" i="97"/>
  <c r="AM82" i="97"/>
  <c r="Q83" i="97"/>
  <c r="X103" i="97"/>
  <c r="S105" i="97"/>
  <c r="Q106" i="97"/>
  <c r="S108" i="97"/>
  <c r="R108" i="97"/>
  <c r="Q108" i="97"/>
  <c r="AC108" i="97"/>
  <c r="AN67" i="97"/>
  <c r="S68" i="97"/>
  <c r="T81" i="97"/>
  <c r="Z83" i="97"/>
  <c r="AH83" i="97"/>
  <c r="M85" i="97"/>
  <c r="AA87" i="97"/>
  <c r="T104" i="97"/>
  <c r="Z106" i="97"/>
  <c r="AH106" i="97"/>
  <c r="M107" i="97"/>
  <c r="AN108" i="97"/>
  <c r="T109" i="97"/>
  <c r="AJ109" i="97"/>
  <c r="O110" i="97"/>
  <c r="Q70" i="96"/>
  <c r="M55" i="96"/>
  <c r="T59" i="96"/>
  <c r="V68" i="96"/>
  <c r="O71" i="96"/>
  <c r="AJ71" i="96"/>
  <c r="Q72" i="96"/>
  <c r="S73" i="96"/>
  <c r="AG73" i="96"/>
  <c r="AC73" i="96"/>
  <c r="AE56" i="96"/>
  <c r="AC69" i="96"/>
  <c r="AL69" i="96"/>
  <c r="S70" i="96"/>
  <c r="AG70" i="96"/>
  <c r="AH73" i="96"/>
  <c r="AG56" i="96"/>
  <c r="AA68" i="96"/>
  <c r="V69" i="96"/>
  <c r="AM69" i="96"/>
  <c r="T70" i="96"/>
  <c r="AL71" i="96"/>
  <c r="S72" i="96"/>
  <c r="AM72" i="96"/>
  <c r="O72" i="96"/>
  <c r="Q56" i="96"/>
  <c r="Y59" i="96"/>
  <c r="AE69" i="96"/>
  <c r="AN69" i="96"/>
  <c r="AM71" i="96"/>
  <c r="AN72" i="96"/>
  <c r="Z73" i="96"/>
  <c r="X69" i="96"/>
  <c r="M70" i="96"/>
  <c r="AJ70" i="96"/>
  <c r="AN71" i="96"/>
  <c r="V72" i="96"/>
  <c r="AE72" i="96"/>
  <c r="M73" i="96"/>
  <c r="AA73" i="96"/>
  <c r="O69" i="96"/>
  <c r="M68" i="96"/>
  <c r="AC68" i="96"/>
  <c r="AA70" i="96"/>
  <c r="V71" i="96"/>
  <c r="T73" i="96"/>
  <c r="AJ73" i="96"/>
  <c r="Q59" i="96"/>
  <c r="AL68" i="96"/>
  <c r="Q69" i="96"/>
  <c r="AE71" i="96"/>
  <c r="AG57" i="96"/>
  <c r="O68" i="96"/>
  <c r="AE68" i="96"/>
  <c r="AM68" i="96"/>
  <c r="AC70" i="96"/>
  <c r="X71" i="96"/>
  <c r="AF71" i="96"/>
  <c r="V73" i="96"/>
  <c r="AL73" i="96"/>
  <c r="X68" i="96"/>
  <c r="AF68" i="96"/>
  <c r="AN68" i="96"/>
  <c r="S69" i="96"/>
  <c r="V70" i="96"/>
  <c r="L70" i="96" s="1"/>
  <c r="AL70" i="96"/>
  <c r="Q71" i="96"/>
  <c r="Y71" i="96"/>
  <c r="AG71" i="96"/>
  <c r="AJ72" i="96"/>
  <c r="O73" i="96"/>
  <c r="AE73" i="96"/>
  <c r="AM73" i="96"/>
  <c r="AC56" i="96"/>
  <c r="S57" i="96"/>
  <c r="Q68" i="96"/>
  <c r="Y68" i="96"/>
  <c r="AE70" i="96"/>
  <c r="AM70" i="96"/>
  <c r="X73" i="96"/>
  <c r="AJ68" i="96"/>
  <c r="AC71" i="96"/>
  <c r="O56" i="96"/>
  <c r="T57" i="96"/>
  <c r="M58" i="96"/>
  <c r="V59" i="96"/>
  <c r="M60" i="96"/>
  <c r="AG58" i="96"/>
  <c r="AL63" i="96"/>
  <c r="Z56" i="96"/>
  <c r="AH32" i="96"/>
  <c r="AA45" i="96"/>
  <c r="AJ55" i="96"/>
  <c r="S56" i="96"/>
  <c r="AM56" i="96"/>
  <c r="V57" i="96"/>
  <c r="AH57" i="96"/>
  <c r="AA58" i="96"/>
  <c r="S59" i="96"/>
  <c r="AA59" i="96"/>
  <c r="AN59" i="96"/>
  <c r="AA60" i="96"/>
  <c r="AA35" i="96"/>
  <c r="AL40" i="96"/>
  <c r="T55" i="96"/>
  <c r="AL55" i="96"/>
  <c r="V56" i="96"/>
  <c r="Y57" i="96"/>
  <c r="AC58" i="96"/>
  <c r="AM58" i="96"/>
  <c r="AN55" i="96"/>
  <c r="Z57" i="96"/>
  <c r="AN58" i="96"/>
  <c r="AF59" i="96"/>
  <c r="AN56" i="96"/>
  <c r="AH84" i="96"/>
  <c r="X56" i="96"/>
  <c r="AA57" i="96"/>
  <c r="AE58" i="96"/>
  <c r="AG59" i="96"/>
  <c r="S60" i="96"/>
  <c r="AH85" i="96"/>
  <c r="Y56" i="96"/>
  <c r="AH59" i="96"/>
  <c r="T60" i="96"/>
  <c r="AC55" i="96"/>
  <c r="T82" i="96"/>
  <c r="M40" i="96"/>
  <c r="S55" i="96"/>
  <c r="AA55" i="96"/>
  <c r="AL56" i="96"/>
  <c r="Q57" i="96"/>
  <c r="T58" i="96"/>
  <c r="AJ58" i="96"/>
  <c r="O59" i="96"/>
  <c r="AE59" i="96"/>
  <c r="AM59" i="96"/>
  <c r="Z60" i="96"/>
  <c r="AH60" i="96"/>
  <c r="AJ60" i="96"/>
  <c r="AC33" i="96"/>
  <c r="AF81" i="96"/>
  <c r="X82" i="96"/>
  <c r="Q83" i="96"/>
  <c r="AM40" i="96"/>
  <c r="V55" i="96"/>
  <c r="AJ57" i="96"/>
  <c r="O58" i="96"/>
  <c r="AC60" i="96"/>
  <c r="V58" i="96"/>
  <c r="AA66" i="96"/>
  <c r="AN79" i="96"/>
  <c r="Z82" i="96"/>
  <c r="T83" i="96"/>
  <c r="AN40" i="96"/>
  <c r="O55" i="96"/>
  <c r="AE55" i="96"/>
  <c r="AM55" i="96"/>
  <c r="AH56" i="96"/>
  <c r="M57" i="96"/>
  <c r="AC57" i="96"/>
  <c r="X58" i="96"/>
  <c r="V60" i="96"/>
  <c r="AL60" i="96"/>
  <c r="X55" i="96"/>
  <c r="AF55" i="96"/>
  <c r="AL57" i="96"/>
  <c r="Q58" i="96"/>
  <c r="Y58" i="96"/>
  <c r="AJ59" i="96"/>
  <c r="O60" i="96"/>
  <c r="AE60" i="96"/>
  <c r="AM60" i="96"/>
  <c r="Q55" i="96"/>
  <c r="Y55" i="96"/>
  <c r="AE57" i="96"/>
  <c r="AM57" i="96"/>
  <c r="X60" i="96"/>
  <c r="AF60" i="96"/>
  <c r="AH40" i="96"/>
  <c r="Q41" i="96"/>
  <c r="AC31" i="96"/>
  <c r="T50" i="96"/>
  <c r="AC41" i="96"/>
  <c r="AM43" i="96"/>
  <c r="AF33" i="96"/>
  <c r="AE36" i="96"/>
  <c r="AG48" i="96"/>
  <c r="AN63" i="96"/>
  <c r="AF65" i="96"/>
  <c r="S83" i="96"/>
  <c r="AG40" i="96"/>
  <c r="AN43" i="96"/>
  <c r="AG31" i="96"/>
  <c r="T33" i="96"/>
  <c r="AG33" i="96"/>
  <c r="AF36" i="96"/>
  <c r="AA37" i="96"/>
  <c r="AF49" i="96"/>
  <c r="R80" i="96"/>
  <c r="AF41" i="96"/>
  <c r="AH31" i="96"/>
  <c r="AH79" i="96"/>
  <c r="AF82" i="96"/>
  <c r="M85" i="96"/>
  <c r="S41" i="96"/>
  <c r="AG41" i="96"/>
  <c r="AA42" i="96"/>
  <c r="AH45" i="96"/>
  <c r="X33" i="96"/>
  <c r="AL33" i="96"/>
  <c r="AG37" i="96"/>
  <c r="AH63" i="96"/>
  <c r="AM85" i="96"/>
  <c r="AH86" i="96"/>
  <c r="V44" i="96"/>
  <c r="AN33" i="96"/>
  <c r="AL66" i="96"/>
  <c r="AL79" i="96"/>
  <c r="M86" i="96"/>
  <c r="AA41" i="96"/>
  <c r="M42" i="96"/>
  <c r="AG32" i="96"/>
  <c r="AC49" i="96"/>
  <c r="AM63" i="96"/>
  <c r="S80" i="96"/>
  <c r="AG80" i="96"/>
  <c r="AG82" i="96"/>
  <c r="T84" i="96"/>
  <c r="Z85" i="96"/>
  <c r="AF40" i="96"/>
  <c r="AN41" i="96"/>
  <c r="AA43" i="96"/>
  <c r="AL43" i="96"/>
  <c r="Y44" i="96"/>
  <c r="Z45" i="96"/>
  <c r="AM33" i="96"/>
  <c r="AG36" i="96"/>
  <c r="AG49" i="96"/>
  <c r="AM79" i="96"/>
  <c r="AA80" i="96"/>
  <c r="Y82" i="96"/>
  <c r="AE85" i="96"/>
  <c r="AA40" i="96"/>
  <c r="AE43" i="96"/>
  <c r="AF34" i="96"/>
  <c r="AF85" i="96"/>
  <c r="AF43" i="96"/>
  <c r="AG44" i="96"/>
  <c r="S38" i="96"/>
  <c r="AC50" i="96"/>
  <c r="T52" i="96"/>
  <c r="M63" i="96"/>
  <c r="AC80" i="96"/>
  <c r="AG85" i="96"/>
  <c r="AC40" i="96"/>
  <c r="AH41" i="96"/>
  <c r="T43" i="96"/>
  <c r="AG43" i="96"/>
  <c r="AH44" i="96"/>
  <c r="AA36" i="96"/>
  <c r="AN36" i="96"/>
  <c r="T38" i="96"/>
  <c r="AA49" i="96"/>
  <c r="X85" i="96"/>
  <c r="AG50" i="96"/>
  <c r="AF80" i="96"/>
  <c r="Y85" i="96"/>
  <c r="O45" i="96"/>
  <c r="S45" i="96"/>
  <c r="T45" i="96"/>
  <c r="M45" i="96"/>
  <c r="Q44" i="96"/>
  <c r="Z44" i="96"/>
  <c r="X43" i="96"/>
  <c r="M41" i="96"/>
  <c r="X41" i="96"/>
  <c r="S42" i="96"/>
  <c r="Y43" i="96"/>
  <c r="S44" i="96"/>
  <c r="Y41" i="96"/>
  <c r="T42" i="96"/>
  <c r="T44" i="96"/>
  <c r="V43" i="96"/>
  <c r="Z41" i="96"/>
  <c r="AC79" i="96"/>
  <c r="O43" i="96"/>
  <c r="AJ31" i="96"/>
  <c r="AC35" i="96"/>
  <c r="V81" i="96"/>
  <c r="O85" i="96"/>
  <c r="O40" i="96"/>
  <c r="AC42" i="96"/>
  <c r="AJ45" i="96"/>
  <c r="O79" i="96"/>
  <c r="AC86" i="96"/>
  <c r="Q32" i="96"/>
  <c r="X34" i="96"/>
  <c r="Z48" i="96"/>
  <c r="AJ51" i="96"/>
  <c r="AE63" i="96"/>
  <c r="R79" i="96"/>
  <c r="AE79" i="96"/>
  <c r="V84" i="96"/>
  <c r="AJ84" i="96"/>
  <c r="R86" i="96"/>
  <c r="X40" i="96"/>
  <c r="V42" i="96"/>
  <c r="AL42" i="96"/>
  <c r="Q43" i="96"/>
  <c r="AJ44" i="96"/>
  <c r="AC45" i="96"/>
  <c r="AJ42" i="96"/>
  <c r="AL31" i="96"/>
  <c r="S32" i="96"/>
  <c r="AJ32" i="96"/>
  <c r="AH33" i="96"/>
  <c r="O34" i="96"/>
  <c r="AA34" i="96"/>
  <c r="AE35" i="96"/>
  <c r="AH36" i="96"/>
  <c r="V38" i="96"/>
  <c r="O63" i="96"/>
  <c r="AF63" i="96"/>
  <c r="M64" i="96"/>
  <c r="AF64" i="96"/>
  <c r="V65" i="96"/>
  <c r="AF79" i="96"/>
  <c r="M80" i="96"/>
  <c r="X80" i="96"/>
  <c r="AA81" i="96"/>
  <c r="AA82" i="96"/>
  <c r="AL82" i="96"/>
  <c r="V83" i="96"/>
  <c r="AJ83" i="96"/>
  <c r="Q85" i="96"/>
  <c r="AA85" i="96"/>
  <c r="S86" i="96"/>
  <c r="Q40" i="96"/>
  <c r="Y40" i="96"/>
  <c r="T41" i="96"/>
  <c r="AJ41" i="96"/>
  <c r="O42" i="96"/>
  <c r="AE42" i="96"/>
  <c r="AM42" i="96"/>
  <c r="AH43" i="96"/>
  <c r="M44" i="96"/>
  <c r="AC44" i="96"/>
  <c r="V45" i="96"/>
  <c r="AL45" i="96"/>
  <c r="V40" i="96"/>
  <c r="AM31" i="96"/>
  <c r="AF35" i="96"/>
  <c r="AL51" i="96"/>
  <c r="AG63" i="96"/>
  <c r="AG64" i="96"/>
  <c r="AG79" i="96"/>
  <c r="Z80" i="96"/>
  <c r="AN82" i="96"/>
  <c r="Y84" i="96"/>
  <c r="AL84" i="96"/>
  <c r="R85" i="96"/>
  <c r="Z40" i="96"/>
  <c r="X42" i="96"/>
  <c r="AF42" i="96"/>
  <c r="AN42" i="96"/>
  <c r="S43" i="96"/>
  <c r="AL44" i="96"/>
  <c r="AE45" i="96"/>
  <c r="AM45" i="96"/>
  <c r="AM32" i="96"/>
  <c r="Q34" i="96"/>
  <c r="AC34" i="96"/>
  <c r="O38" i="96"/>
  <c r="X38" i="96"/>
  <c r="V51" i="96"/>
  <c r="AC81" i="96"/>
  <c r="Y83" i="96"/>
  <c r="AM84" i="96"/>
  <c r="AL41" i="96"/>
  <c r="Q42" i="96"/>
  <c r="Y42" i="96"/>
  <c r="AE44" i="96"/>
  <c r="AM44" i="96"/>
  <c r="X45" i="96"/>
  <c r="AF45" i="96"/>
  <c r="O32" i="96"/>
  <c r="AN32" i="96"/>
  <c r="Y38" i="96"/>
  <c r="AH48" i="96"/>
  <c r="AF50" i="96"/>
  <c r="AH53" i="96"/>
  <c r="AH62" i="96"/>
  <c r="AC65" i="96"/>
  <c r="AN66" i="96"/>
  <c r="M79" i="96"/>
  <c r="Q80" i="96"/>
  <c r="AE82" i="96"/>
  <c r="Z83" i="96"/>
  <c r="O84" i="96"/>
  <c r="AN85" i="96"/>
  <c r="AA86" i="96"/>
  <c r="X51" i="96"/>
  <c r="Y51" i="96"/>
  <c r="X48" i="96"/>
  <c r="Z51" i="96"/>
  <c r="V50" i="96"/>
  <c r="Q53" i="96"/>
  <c r="S62" i="96"/>
  <c r="V66" i="96"/>
  <c r="S64" i="96"/>
  <c r="T66" i="96"/>
  <c r="V52" i="96"/>
  <c r="S52" i="96"/>
  <c r="O48" i="96"/>
  <c r="AA48" i="96"/>
  <c r="O51" i="96"/>
  <c r="AE52" i="96"/>
  <c r="AJ53" i="96"/>
  <c r="AJ62" i="96"/>
  <c r="X64" i="96"/>
  <c r="AE66" i="96"/>
  <c r="S48" i="96"/>
  <c r="AC48" i="96"/>
  <c r="AL48" i="96"/>
  <c r="AN49" i="96"/>
  <c r="Q51" i="96"/>
  <c r="AL53" i="96"/>
  <c r="AM62" i="96"/>
  <c r="Z64" i="96"/>
  <c r="AF66" i="96"/>
  <c r="AN48" i="96"/>
  <c r="Y50" i="96"/>
  <c r="AJ50" i="96"/>
  <c r="O52" i="96"/>
  <c r="Y52" i="96"/>
  <c r="AM53" i="96"/>
  <c r="M62" i="96"/>
  <c r="AA63" i="96"/>
  <c r="AA64" i="96"/>
  <c r="AA65" i="96"/>
  <c r="X66" i="96"/>
  <c r="AG66" i="96"/>
  <c r="AE48" i="96"/>
  <c r="AA50" i="96"/>
  <c r="Z52" i="96"/>
  <c r="Q64" i="96"/>
  <c r="Y66" i="96"/>
  <c r="O53" i="96"/>
  <c r="O62" i="96"/>
  <c r="AC64" i="96"/>
  <c r="T32" i="96"/>
  <c r="O33" i="96"/>
  <c r="Y36" i="96"/>
  <c r="V31" i="96"/>
  <c r="O35" i="96"/>
  <c r="V37" i="96"/>
  <c r="Y32" i="96"/>
  <c r="S33" i="96"/>
  <c r="S34" i="96"/>
  <c r="Y31" i="96"/>
  <c r="X37" i="96"/>
  <c r="Z31" i="96"/>
  <c r="S35" i="96"/>
  <c r="S36" i="96"/>
  <c r="M33" i="96"/>
  <c r="AH38" i="96"/>
  <c r="AM38" i="96"/>
  <c r="T49" i="96"/>
  <c r="Z49" i="96"/>
  <c r="Y49" i="96"/>
  <c r="V49" i="96"/>
  <c r="O31" i="96"/>
  <c r="AE31" i="96"/>
  <c r="Z32" i="96"/>
  <c r="AJ34" i="96"/>
  <c r="Q36" i="96"/>
  <c r="Z36" i="96"/>
  <c r="AH37" i="96"/>
  <c r="AM37" i="96"/>
  <c r="AJ38" i="96"/>
  <c r="X31" i="96"/>
  <c r="AF31" i="96"/>
  <c r="AA32" i="96"/>
  <c r="V33" i="96"/>
  <c r="AE33" i="96"/>
  <c r="AL35" i="96"/>
  <c r="AM36" i="96"/>
  <c r="AJ36" i="96"/>
  <c r="Q37" i="96"/>
  <c r="Y37" i="96"/>
  <c r="AJ37" i="96"/>
  <c r="Q38" i="96"/>
  <c r="X49" i="96"/>
  <c r="AC32" i="96"/>
  <c r="AN34" i="96"/>
  <c r="T35" i="96"/>
  <c r="Y35" i="96"/>
  <c r="AN35" i="96"/>
  <c r="S37" i="96"/>
  <c r="AC38" i="96"/>
  <c r="AE38" i="96"/>
  <c r="AN38" i="96"/>
  <c r="AC51" i="96"/>
  <c r="AA51" i="96"/>
  <c r="AG51" i="96"/>
  <c r="AE51" i="96"/>
  <c r="M82" i="96"/>
  <c r="S82" i="96"/>
  <c r="R82" i="96"/>
  <c r="O82" i="96"/>
  <c r="Q82" i="96"/>
  <c r="S31" i="96"/>
  <c r="V32" i="96"/>
  <c r="Y33" i="96"/>
  <c r="Y34" i="96"/>
  <c r="V34" i="96"/>
  <c r="AE34" i="96"/>
  <c r="V35" i="96"/>
  <c r="V36" i="96"/>
  <c r="T37" i="96"/>
  <c r="AC37" i="96"/>
  <c r="AN37" i="96"/>
  <c r="O49" i="96"/>
  <c r="S49" i="96"/>
  <c r="Q49" i="96"/>
  <c r="M49" i="96"/>
  <c r="O50" i="96"/>
  <c r="S50" i="96"/>
  <c r="Q50" i="96"/>
  <c r="M50" i="96"/>
  <c r="AA53" i="96"/>
  <c r="AF53" i="96"/>
  <c r="AG53" i="96"/>
  <c r="AC53" i="96"/>
  <c r="Q31" i="96"/>
  <c r="AM34" i="96"/>
  <c r="AM35" i="96"/>
  <c r="AE32" i="96"/>
  <c r="M35" i="96"/>
  <c r="M36" i="96"/>
  <c r="AF38" i="96"/>
  <c r="AF51" i="96"/>
  <c r="X53" i="96"/>
  <c r="Z53" i="96"/>
  <c r="Y53" i="96"/>
  <c r="V53" i="96"/>
  <c r="T53" i="96"/>
  <c r="Y62" i="96"/>
  <c r="X62" i="96"/>
  <c r="V62" i="96"/>
  <c r="Z62" i="96"/>
  <c r="T62" i="96"/>
  <c r="AH34" i="96"/>
  <c r="X35" i="96"/>
  <c r="AH35" i="96"/>
  <c r="X36" i="96"/>
  <c r="M37" i="96"/>
  <c r="AF37" i="96"/>
  <c r="AG38" i="96"/>
  <c r="M48" i="96"/>
  <c r="AM51" i="96"/>
  <c r="AF52" i="96"/>
  <c r="AC52" i="96"/>
  <c r="AL52" i="96"/>
  <c r="AN51" i="96"/>
  <c r="AM52" i="96"/>
  <c r="Q65" i="96"/>
  <c r="O65" i="96"/>
  <c r="M65" i="96"/>
  <c r="M66" i="96"/>
  <c r="S66" i="96"/>
  <c r="O66" i="96"/>
  <c r="R81" i="96"/>
  <c r="Q81" i="96"/>
  <c r="O81" i="96"/>
  <c r="M81" i="96"/>
  <c r="X50" i="96"/>
  <c r="AH50" i="96"/>
  <c r="AM50" i="96"/>
  <c r="AG52" i="96"/>
  <c r="M53" i="96"/>
  <c r="Q66" i="96"/>
  <c r="S81" i="96"/>
  <c r="AM49" i="96"/>
  <c r="AJ49" i="96"/>
  <c r="AH52" i="96"/>
  <c r="T63" i="96"/>
  <c r="Z63" i="96"/>
  <c r="Y63" i="96"/>
  <c r="V63" i="96"/>
  <c r="S65" i="96"/>
  <c r="AH81" i="96"/>
  <c r="AN81" i="96"/>
  <c r="AM81" i="96"/>
  <c r="AJ81" i="96"/>
  <c r="Y86" i="96"/>
  <c r="X86" i="96"/>
  <c r="V86" i="96"/>
  <c r="T86" i="96"/>
  <c r="AG62" i="96"/>
  <c r="AF62" i="96"/>
  <c r="AA62" i="96"/>
  <c r="AM64" i="96"/>
  <c r="AL64" i="96"/>
  <c r="AJ64" i="96"/>
  <c r="AH64" i="96"/>
  <c r="AH65" i="96"/>
  <c r="AN65" i="96"/>
  <c r="AM65" i="96"/>
  <c r="AJ65" i="96"/>
  <c r="AA84" i="96"/>
  <c r="AG84" i="96"/>
  <c r="AF84" i="96"/>
  <c r="AC84" i="96"/>
  <c r="T48" i="96"/>
  <c r="Y48" i="96"/>
  <c r="AM48" i="96"/>
  <c r="AL49" i="96"/>
  <c r="AL50" i="96"/>
  <c r="S51" i="96"/>
  <c r="Q52" i="96"/>
  <c r="AJ52" i="96"/>
  <c r="AC62" i="96"/>
  <c r="X63" i="96"/>
  <c r="T79" i="96"/>
  <c r="Z79" i="96"/>
  <c r="Y79" i="96"/>
  <c r="V79" i="96"/>
  <c r="AM80" i="96"/>
  <c r="AL80" i="96"/>
  <c r="AJ80" i="96"/>
  <c r="AH80" i="96"/>
  <c r="AL81" i="96"/>
  <c r="AF83" i="96"/>
  <c r="AE83" i="96"/>
  <c r="AC83" i="96"/>
  <c r="AA83" i="96"/>
  <c r="Z86" i="96"/>
  <c r="Y64" i="96"/>
  <c r="T65" i="96"/>
  <c r="AM66" i="96"/>
  <c r="Y80" i="96"/>
  <c r="T81" i="96"/>
  <c r="AM82" i="96"/>
  <c r="R83" i="96"/>
  <c r="AH83" i="96"/>
  <c r="M84" i="96"/>
  <c r="AJ86" i="96"/>
  <c r="AL62" i="96"/>
  <c r="Q63" i="96"/>
  <c r="T64" i="96"/>
  <c r="AE65" i="96"/>
  <c r="AH66" i="96"/>
  <c r="Q79" i="96"/>
  <c r="T80" i="96"/>
  <c r="AE81" i="96"/>
  <c r="AH82" i="96"/>
  <c r="M83" i="96"/>
  <c r="X84" i="96"/>
  <c r="AL86" i="96"/>
  <c r="X65" i="96"/>
  <c r="X81" i="96"/>
  <c r="AL83" i="96"/>
  <c r="Q84" i="96"/>
  <c r="T85" i="96"/>
  <c r="AJ85" i="96"/>
  <c r="O86" i="96"/>
  <c r="AE86" i="96"/>
  <c r="AM86" i="96"/>
  <c r="Y65" i="96"/>
  <c r="Y81" i="96"/>
  <c r="AM83" i="96"/>
  <c r="R84" i="96"/>
  <c r="AF86" i="96"/>
  <c r="M55" i="95"/>
  <c r="O51" i="95"/>
  <c r="Q51" i="95"/>
  <c r="AM51" i="95"/>
  <c r="V52" i="95"/>
  <c r="AG52" i="95"/>
  <c r="V54" i="95"/>
  <c r="AF54" i="95"/>
  <c r="S51" i="95"/>
  <c r="AC51" i="95"/>
  <c r="AN51" i="95"/>
  <c r="AG54" i="95"/>
  <c r="X52" i="95"/>
  <c r="AL53" i="95"/>
  <c r="X54" i="95"/>
  <c r="Q55" i="95"/>
  <c r="AM37" i="95"/>
  <c r="Q77" i="95"/>
  <c r="AE51" i="95"/>
  <c r="Y52" i="95"/>
  <c r="Y54" i="95"/>
  <c r="S55" i="95"/>
  <c r="AH37" i="95"/>
  <c r="M53" i="95"/>
  <c r="T55" i="95"/>
  <c r="AN30" i="95"/>
  <c r="AL51" i="95"/>
  <c r="Q52" i="95"/>
  <c r="T53" i="95"/>
  <c r="AJ53" i="95"/>
  <c r="O54" i="95"/>
  <c r="AE54" i="95"/>
  <c r="AM54" i="95"/>
  <c r="Z55" i="95"/>
  <c r="AH55" i="95"/>
  <c r="V53" i="95"/>
  <c r="AJ55" i="95"/>
  <c r="AJ52" i="95"/>
  <c r="O53" i="95"/>
  <c r="L53" i="95" s="1"/>
  <c r="AM53" i="95"/>
  <c r="AC55" i="95"/>
  <c r="AH64" i="95"/>
  <c r="Z51" i="95"/>
  <c r="AH51" i="95"/>
  <c r="M52" i="95"/>
  <c r="AC52" i="95"/>
  <c r="X53" i="95"/>
  <c r="AN53" i="95"/>
  <c r="S54" i="95"/>
  <c r="V55" i="95"/>
  <c r="AL55" i="95"/>
  <c r="AL52" i="95"/>
  <c r="Q53" i="95"/>
  <c r="Y53" i="95"/>
  <c r="AE55" i="95"/>
  <c r="AM55" i="95"/>
  <c r="AE52" i="95"/>
  <c r="AM52" i="95"/>
  <c r="X55" i="95"/>
  <c r="AF55" i="95"/>
  <c r="O47" i="95"/>
  <c r="AA61" i="95"/>
  <c r="Y77" i="95"/>
  <c r="AJ30" i="95"/>
  <c r="AH74" i="95"/>
  <c r="AL30" i="95"/>
  <c r="M46" i="95"/>
  <c r="AA60" i="95"/>
  <c r="AM30" i="95"/>
  <c r="AN35" i="95"/>
  <c r="AC37" i="95"/>
  <c r="T78" i="95"/>
  <c r="T42" i="95"/>
  <c r="AF43" i="95"/>
  <c r="AJ35" i="95"/>
  <c r="M48" i="95"/>
  <c r="T64" i="95"/>
  <c r="X66" i="95"/>
  <c r="R70" i="95"/>
  <c r="AL74" i="95"/>
  <c r="AL79" i="95"/>
  <c r="AG43" i="95"/>
  <c r="AG67" i="95"/>
  <c r="AE37" i="95"/>
  <c r="AM74" i="95"/>
  <c r="V43" i="95"/>
  <c r="Z32" i="95"/>
  <c r="AE43" i="95"/>
  <c r="AL49" i="95"/>
  <c r="AF69" i="95"/>
  <c r="AN74" i="95"/>
  <c r="AM32" i="95"/>
  <c r="V36" i="95"/>
  <c r="AN49" i="95"/>
  <c r="R60" i="95"/>
  <c r="Q63" i="95"/>
  <c r="AL63" i="95"/>
  <c r="AA67" i="95"/>
  <c r="AM80" i="95"/>
  <c r="AA43" i="95"/>
  <c r="R71" i="95"/>
  <c r="Y43" i="95"/>
  <c r="Z43" i="95"/>
  <c r="AJ46" i="95"/>
  <c r="AC49" i="95"/>
  <c r="AJ84" i="95"/>
  <c r="AE33" i="95"/>
  <c r="AL35" i="95"/>
  <c r="Y36" i="95"/>
  <c r="T37" i="95"/>
  <c r="S47" i="95"/>
  <c r="AM49" i="95"/>
  <c r="S64" i="95"/>
  <c r="AG69" i="95"/>
  <c r="M71" i="95"/>
  <c r="AN80" i="95"/>
  <c r="AF83" i="95"/>
  <c r="T84" i="95"/>
  <c r="AH40" i="95"/>
  <c r="AJ42" i="95"/>
  <c r="X43" i="95"/>
  <c r="AE49" i="95"/>
  <c r="AG83" i="95"/>
  <c r="AM46" i="95"/>
  <c r="V84" i="95"/>
  <c r="S31" i="95"/>
  <c r="AJ32" i="95"/>
  <c r="AH33" i="95"/>
  <c r="AN46" i="95"/>
  <c r="AG49" i="95"/>
  <c r="AG62" i="95"/>
  <c r="AN63" i="95"/>
  <c r="Y66" i="95"/>
  <c r="Q71" i="95"/>
  <c r="AF72" i="95"/>
  <c r="Q75" i="95"/>
  <c r="AN79" i="95"/>
  <c r="AG82" i="95"/>
  <c r="AL40" i="95"/>
  <c r="AL43" i="95"/>
  <c r="AF33" i="95"/>
  <c r="AL46" i="95"/>
  <c r="R69" i="95"/>
  <c r="S41" i="95"/>
  <c r="AG33" i="95"/>
  <c r="AF49" i="95"/>
  <c r="AM63" i="95"/>
  <c r="AM79" i="95"/>
  <c r="AL42" i="95"/>
  <c r="M47" i="95"/>
  <c r="AH49" i="95"/>
  <c r="Y61" i="95"/>
  <c r="AA64" i="95"/>
  <c r="Z66" i="95"/>
  <c r="R75" i="95"/>
  <c r="AH78" i="95"/>
  <c r="AH80" i="95"/>
  <c r="AH82" i="95"/>
  <c r="AM40" i="95"/>
  <c r="AN43" i="95"/>
  <c r="M44" i="95"/>
  <c r="AL32" i="95"/>
  <c r="AA33" i="95"/>
  <c r="AA48" i="95"/>
  <c r="Z61" i="95"/>
  <c r="R74" i="95"/>
  <c r="S75" i="95"/>
  <c r="AA83" i="95"/>
  <c r="AN40" i="95"/>
  <c r="AL66" i="95"/>
  <c r="AF68" i="95"/>
  <c r="Q78" i="95"/>
  <c r="X80" i="95"/>
  <c r="AL84" i="95"/>
  <c r="R59" i="95"/>
  <c r="X64" i="95"/>
  <c r="AN66" i="95"/>
  <c r="AE77" i="95"/>
  <c r="Z80" i="95"/>
  <c r="X83" i="95"/>
  <c r="AE60" i="95"/>
  <c r="S61" i="95"/>
  <c r="Y64" i="95"/>
  <c r="AM64" i="95"/>
  <c r="AA65" i="95"/>
  <c r="AE66" i="95"/>
  <c r="X69" i="95"/>
  <c r="O71" i="95"/>
  <c r="AG77" i="95"/>
  <c r="Q80" i="95"/>
  <c r="X82" i="95"/>
  <c r="Y83" i="95"/>
  <c r="AG60" i="95"/>
  <c r="T61" i="95"/>
  <c r="Q64" i="95"/>
  <c r="Z64" i="95"/>
  <c r="AN64" i="95"/>
  <c r="AF66" i="95"/>
  <c r="M67" i="95"/>
  <c r="AC67" i="95"/>
  <c r="Y69" i="95"/>
  <c r="M75" i="95"/>
  <c r="T76" i="95"/>
  <c r="X77" i="95"/>
  <c r="AA82" i="95"/>
  <c r="M83" i="95"/>
  <c r="Z83" i="95"/>
  <c r="AG66" i="95"/>
  <c r="Z69" i="95"/>
  <c r="S80" i="95"/>
  <c r="AC59" i="95"/>
  <c r="V61" i="95"/>
  <c r="AC62" i="95"/>
  <c r="AH66" i="95"/>
  <c r="AH72" i="95"/>
  <c r="V76" i="95"/>
  <c r="O77" i="95"/>
  <c r="Z77" i="95"/>
  <c r="T80" i="95"/>
  <c r="S81" i="95"/>
  <c r="T72" i="7"/>
  <c r="AA40" i="95"/>
  <c r="AE40" i="95"/>
  <c r="AG40" i="95"/>
  <c r="AF40" i="95"/>
  <c r="AC40" i="95"/>
  <c r="AA32" i="95"/>
  <c r="AF32" i="95"/>
  <c r="AE32" i="95"/>
  <c r="AN61" i="95"/>
  <c r="AM61" i="95"/>
  <c r="AJ61" i="95"/>
  <c r="AL61" i="95"/>
  <c r="AN71" i="95"/>
  <c r="AJ71" i="95"/>
  <c r="AM71" i="95"/>
  <c r="AL71" i="95"/>
  <c r="AA74" i="95"/>
  <c r="AG74" i="95"/>
  <c r="AF74" i="95"/>
  <c r="AE74" i="95"/>
  <c r="AC32" i="95"/>
  <c r="AN70" i="95"/>
  <c r="AJ70" i="95"/>
  <c r="AL70" i="95"/>
  <c r="AE75" i="95"/>
  <c r="AA75" i="95"/>
  <c r="AG75" i="95"/>
  <c r="AF75" i="95"/>
  <c r="AH60" i="95"/>
  <c r="AM60" i="95"/>
  <c r="AJ60" i="95"/>
  <c r="V46" i="95"/>
  <c r="Z68" i="95"/>
  <c r="T68" i="95"/>
  <c r="X68" i="95"/>
  <c r="Q73" i="95"/>
  <c r="O73" i="95"/>
  <c r="S73" i="95"/>
  <c r="Q76" i="95"/>
  <c r="V68" i="95"/>
  <c r="AC74" i="95"/>
  <c r="AA79" i="95"/>
  <c r="AE79" i="95"/>
  <c r="AC79" i="95"/>
  <c r="T31" i="95"/>
  <c r="T35" i="95"/>
  <c r="AL47" i="95"/>
  <c r="AH47" i="95"/>
  <c r="AC75" i="95"/>
  <c r="AJ77" i="95"/>
  <c r="AM77" i="95"/>
  <c r="AL77" i="95"/>
  <c r="V33" i="95"/>
  <c r="Z33" i="95"/>
  <c r="AG58" i="95"/>
  <c r="AF58" i="95"/>
  <c r="AE58" i="95"/>
  <c r="AC58" i="95"/>
  <c r="S62" i="95"/>
  <c r="Q62" i="95"/>
  <c r="O62" i="95"/>
  <c r="S72" i="95"/>
  <c r="Q72" i="95"/>
  <c r="O72" i="95"/>
  <c r="S79" i="95"/>
  <c r="Q79" i="95"/>
  <c r="R58" i="95"/>
  <c r="O79" i="95"/>
  <c r="AN38" i="95"/>
  <c r="AM38" i="95"/>
  <c r="AJ38" i="95"/>
  <c r="AL38" i="95"/>
  <c r="Q58" i="95"/>
  <c r="S58" i="95"/>
  <c r="O58" i="95"/>
  <c r="AC30" i="95"/>
  <c r="AG30" i="95"/>
  <c r="AF30" i="95"/>
  <c r="X59" i="95"/>
  <c r="Z59" i="95"/>
  <c r="AE63" i="95"/>
  <c r="AG63" i="95"/>
  <c r="X70" i="95"/>
  <c r="Z70" i="95"/>
  <c r="Y70" i="95"/>
  <c r="V70" i="95"/>
  <c r="AE41" i="95"/>
  <c r="AA41" i="95"/>
  <c r="AF41" i="95"/>
  <c r="AG41" i="95"/>
  <c r="AC41" i="95"/>
  <c r="Y33" i="95"/>
  <c r="AH38" i="95"/>
  <c r="X62" i="95"/>
  <c r="T62" i="95"/>
  <c r="Y62" i="95"/>
  <c r="Z62" i="95"/>
  <c r="V72" i="95"/>
  <c r="T72" i="95"/>
  <c r="Y72" i="95"/>
  <c r="X72" i="95"/>
  <c r="Z72" i="95"/>
  <c r="AG73" i="95"/>
  <c r="AC73" i="95"/>
  <c r="AE73" i="95"/>
  <c r="AA44" i="95"/>
  <c r="V42" i="95"/>
  <c r="AC44" i="95"/>
  <c r="O48" i="95"/>
  <c r="M60" i="95"/>
  <c r="M63" i="95"/>
  <c r="AH63" i="95"/>
  <c r="M64" i="95"/>
  <c r="AE64" i="95"/>
  <c r="M65" i="95"/>
  <c r="AC65" i="95"/>
  <c r="AA66" i="95"/>
  <c r="AA69" i="95"/>
  <c r="V74" i="95"/>
  <c r="T77" i="95"/>
  <c r="V78" i="95"/>
  <c r="AJ78" i="95"/>
  <c r="AH79" i="95"/>
  <c r="M80" i="95"/>
  <c r="AF80" i="95"/>
  <c r="M81" i="95"/>
  <c r="AA81" i="95"/>
  <c r="AC82" i="95"/>
  <c r="AL82" i="95"/>
  <c r="V40" i="95"/>
  <c r="M41" i="95"/>
  <c r="X41" i="95"/>
  <c r="O43" i="95"/>
  <c r="AE80" i="95"/>
  <c r="O30" i="95"/>
  <c r="V32" i="95"/>
  <c r="AG36" i="95"/>
  <c r="AJ37" i="95"/>
  <c r="O46" i="95"/>
  <c r="Q59" i="95"/>
  <c r="AE61" i="95"/>
  <c r="R62" i="95"/>
  <c r="X63" i="95"/>
  <c r="Q67" i="95"/>
  <c r="R72" i="95"/>
  <c r="AM72" i="95"/>
  <c r="X75" i="95"/>
  <c r="AL76" i="95"/>
  <c r="AM82" i="95"/>
  <c r="S83" i="95"/>
  <c r="Y41" i="95"/>
  <c r="V63" i="95"/>
  <c r="AJ72" i="95"/>
  <c r="AJ76" i="95"/>
  <c r="T36" i="95"/>
  <c r="AH36" i="95"/>
  <c r="AG47" i="95"/>
  <c r="O60" i="95"/>
  <c r="AF61" i="95"/>
  <c r="O63" i="95"/>
  <c r="Y63" i="95"/>
  <c r="AE65" i="95"/>
  <c r="AN72" i="95"/>
  <c r="X74" i="95"/>
  <c r="Y75" i="95"/>
  <c r="Y78" i="95"/>
  <c r="AL78" i="95"/>
  <c r="O81" i="95"/>
  <c r="AC81" i="95"/>
  <c r="AE82" i="95"/>
  <c r="AN82" i="95"/>
  <c r="X40" i="95"/>
  <c r="Z41" i="95"/>
  <c r="Q43" i="95"/>
  <c r="S44" i="95"/>
  <c r="Q83" i="95"/>
  <c r="X32" i="95"/>
  <c r="AL37" i="95"/>
  <c r="Q46" i="95"/>
  <c r="S48" i="95"/>
  <c r="S59" i="95"/>
  <c r="AG59" i="95"/>
  <c r="AF60" i="95"/>
  <c r="O61" i="95"/>
  <c r="AG61" i="95"/>
  <c r="Z63" i="95"/>
  <c r="V66" i="95"/>
  <c r="AM66" i="95"/>
  <c r="S67" i="95"/>
  <c r="AF67" i="95"/>
  <c r="AE69" i="95"/>
  <c r="AE72" i="95"/>
  <c r="X76" i="95"/>
  <c r="AF77" i="95"/>
  <c r="Z78" i="95"/>
  <c r="Y80" i="95"/>
  <c r="AJ80" i="95"/>
  <c r="V82" i="95"/>
  <c r="Q41" i="95"/>
  <c r="AM43" i="95"/>
  <c r="V30" i="95"/>
  <c r="O33" i="95"/>
  <c r="M31" i="95"/>
  <c r="T46" i="95"/>
  <c r="X47" i="95"/>
  <c r="X30" i="95"/>
  <c r="Q33" i="95"/>
  <c r="Y47" i="95"/>
  <c r="Y30" i="95"/>
  <c r="O31" i="95"/>
  <c r="Z47" i="95"/>
  <c r="Q30" i="95"/>
  <c r="Z30" i="95"/>
  <c r="S33" i="95"/>
  <c r="M35" i="95"/>
  <c r="O36" i="95"/>
  <c r="X36" i="95"/>
  <c r="O49" i="95"/>
  <c r="Y46" i="95"/>
  <c r="Q36" i="95"/>
  <c r="M37" i="95"/>
  <c r="T47" i="95"/>
  <c r="AC38" i="95"/>
  <c r="AE30" i="95"/>
  <c r="Z31" i="95"/>
  <c r="AH31" i="95"/>
  <c r="M32" i="95"/>
  <c r="X33" i="95"/>
  <c r="AN33" i="95"/>
  <c r="S35" i="95"/>
  <c r="AA35" i="95"/>
  <c r="AF36" i="95"/>
  <c r="AN36" i="95"/>
  <c r="S37" i="95"/>
  <c r="Q38" i="95"/>
  <c r="Z38" i="95"/>
  <c r="AF47" i="95"/>
  <c r="Y48" i="95"/>
  <c r="X48" i="95"/>
  <c r="V48" i="95"/>
  <c r="Z60" i="95"/>
  <c r="T60" i="95"/>
  <c r="Y60" i="95"/>
  <c r="X60" i="95"/>
  <c r="V60" i="95"/>
  <c r="AM67" i="95"/>
  <c r="AL67" i="95"/>
  <c r="AJ67" i="95"/>
  <c r="AH67" i="95"/>
  <c r="AN67" i="95"/>
  <c r="S74" i="95"/>
  <c r="Q74" i="95"/>
  <c r="O74" i="95"/>
  <c r="M74" i="95"/>
  <c r="AN48" i="95"/>
  <c r="AL48" i="95"/>
  <c r="AJ31" i="95"/>
  <c r="AC35" i="95"/>
  <c r="AC31" i="95"/>
  <c r="V35" i="95"/>
  <c r="V37" i="95"/>
  <c r="T49" i="95"/>
  <c r="Y49" i="95"/>
  <c r="O32" i="95"/>
  <c r="S30" i="95"/>
  <c r="AA30" i="95"/>
  <c r="V31" i="95"/>
  <c r="AL31" i="95"/>
  <c r="Q32" i="95"/>
  <c r="Y32" i="95"/>
  <c r="AG32" i="95"/>
  <c r="T33" i="95"/>
  <c r="AJ33" i="95"/>
  <c r="O35" i="95"/>
  <c r="AE35" i="95"/>
  <c r="AM35" i="95"/>
  <c r="S36" i="95"/>
  <c r="AA36" i="95"/>
  <c r="AJ36" i="95"/>
  <c r="O37" i="95"/>
  <c r="AG37" i="95"/>
  <c r="M38" i="95"/>
  <c r="V38" i="95"/>
  <c r="AE38" i="95"/>
  <c r="AE46" i="95"/>
  <c r="AA47" i="95"/>
  <c r="AJ47" i="95"/>
  <c r="AG48" i="95"/>
  <c r="AF48" i="95"/>
  <c r="AM48" i="95"/>
  <c r="V49" i="95"/>
  <c r="T58" i="95"/>
  <c r="Z58" i="95"/>
  <c r="Y58" i="95"/>
  <c r="V58" i="95"/>
  <c r="O70" i="95"/>
  <c r="M70" i="95"/>
  <c r="S70" i="95"/>
  <c r="Z71" i="95"/>
  <c r="Y71" i="95"/>
  <c r="X71" i="95"/>
  <c r="V71" i="95"/>
  <c r="T71" i="95"/>
  <c r="AE31" i="95"/>
  <c r="AM31" i="95"/>
  <c r="X35" i="95"/>
  <c r="AF35" i="95"/>
  <c r="Y37" i="95"/>
  <c r="AF38" i="95"/>
  <c r="AF46" i="95"/>
  <c r="AC46" i="95"/>
  <c r="AJ48" i="95"/>
  <c r="X31" i="95"/>
  <c r="AF31" i="95"/>
  <c r="AL33" i="95"/>
  <c r="Y35" i="95"/>
  <c r="AL36" i="95"/>
  <c r="Z37" i="95"/>
  <c r="O38" i="95"/>
  <c r="X38" i="95"/>
  <c r="AG38" i="95"/>
  <c r="AG46" i="95"/>
  <c r="AM47" i="95"/>
  <c r="X49" i="95"/>
  <c r="X58" i="95"/>
  <c r="AJ58" i="95"/>
  <c r="AH58" i="95"/>
  <c r="AN58" i="95"/>
  <c r="AM58" i="95"/>
  <c r="AH68" i="95"/>
  <c r="AM68" i="95"/>
  <c r="AN68" i="95"/>
  <c r="AL68" i="95"/>
  <c r="AJ68" i="95"/>
  <c r="Q70" i="95"/>
  <c r="AF70" i="95"/>
  <c r="AE70" i="95"/>
  <c r="AC70" i="95"/>
  <c r="AA70" i="95"/>
  <c r="AG70" i="95"/>
  <c r="M69" i="95"/>
  <c r="S69" i="95"/>
  <c r="Q69" i="95"/>
  <c r="O69" i="95"/>
  <c r="S66" i="95"/>
  <c r="O66" i="95"/>
  <c r="Q66" i="95"/>
  <c r="M66" i="95"/>
  <c r="AG84" i="95"/>
  <c r="AF84" i="95"/>
  <c r="AE84" i="95"/>
  <c r="AC84" i="95"/>
  <c r="AA84" i="95"/>
  <c r="AE36" i="95"/>
  <c r="AA37" i="95"/>
  <c r="X46" i="95"/>
  <c r="AE47" i="95"/>
  <c r="AN47" i="95"/>
  <c r="T48" i="95"/>
  <c r="AE48" i="95"/>
  <c r="S49" i="95"/>
  <c r="Q49" i="95"/>
  <c r="Z49" i="95"/>
  <c r="V59" i="95"/>
  <c r="T59" i="95"/>
  <c r="Y59" i="95"/>
  <c r="AM59" i="95"/>
  <c r="AN59" i="95"/>
  <c r="AJ59" i="95"/>
  <c r="AH59" i="95"/>
  <c r="AN62" i="95"/>
  <c r="AM62" i="95"/>
  <c r="AJ62" i="95"/>
  <c r="AH62" i="95"/>
  <c r="AA63" i="95"/>
  <c r="AC63" i="95"/>
  <c r="AF63" i="95"/>
  <c r="Y65" i="95"/>
  <c r="X65" i="95"/>
  <c r="T65" i="95"/>
  <c r="Z65" i="95"/>
  <c r="V65" i="95"/>
  <c r="V67" i="95"/>
  <c r="T67" i="95"/>
  <c r="Z67" i="95"/>
  <c r="Y67" i="95"/>
  <c r="AN60" i="95"/>
  <c r="AC64" i="95"/>
  <c r="AG64" i="95"/>
  <c r="S65" i="95"/>
  <c r="R68" i="95"/>
  <c r="S40" i="95"/>
  <c r="Q40" i="95"/>
  <c r="O40" i="95"/>
  <c r="M40" i="95"/>
  <c r="M58" i="95"/>
  <c r="AA59" i="95"/>
  <c r="AA62" i="95"/>
  <c r="AJ69" i="95"/>
  <c r="AH69" i="95"/>
  <c r="AN69" i="95"/>
  <c r="S82" i="95"/>
  <c r="Q82" i="95"/>
  <c r="O82" i="95"/>
  <c r="M82" i="95"/>
  <c r="Q60" i="95"/>
  <c r="AN65" i="95"/>
  <c r="AJ65" i="95"/>
  <c r="AA71" i="95"/>
  <c r="AG71" i="95"/>
  <c r="AF71" i="95"/>
  <c r="AL69" i="95"/>
  <c r="AC71" i="95"/>
  <c r="AN73" i="95"/>
  <c r="AM73" i="95"/>
  <c r="AL73" i="95"/>
  <c r="AJ73" i="95"/>
  <c r="AH73" i="95"/>
  <c r="AM75" i="95"/>
  <c r="AL75" i="95"/>
  <c r="AJ75" i="95"/>
  <c r="AH75" i="95"/>
  <c r="AN75" i="95"/>
  <c r="M59" i="95"/>
  <c r="S60" i="95"/>
  <c r="Q61" i="95"/>
  <c r="O65" i="95"/>
  <c r="AL65" i="95"/>
  <c r="Q68" i="95"/>
  <c r="O68" i="95"/>
  <c r="M68" i="95"/>
  <c r="AM69" i="95"/>
  <c r="Y73" i="95"/>
  <c r="X73" i="95"/>
  <c r="V73" i="95"/>
  <c r="T73" i="95"/>
  <c r="Z73" i="95"/>
  <c r="Z79" i="95"/>
  <c r="Y79" i="95"/>
  <c r="X79" i="95"/>
  <c r="V79" i="95"/>
  <c r="T79" i="95"/>
  <c r="AG42" i="95"/>
  <c r="AF42" i="95"/>
  <c r="AE42" i="95"/>
  <c r="AC42" i="95"/>
  <c r="AA42" i="95"/>
  <c r="AN44" i="95"/>
  <c r="AM44" i="95"/>
  <c r="AL44" i="95"/>
  <c r="AJ44" i="95"/>
  <c r="AH44" i="95"/>
  <c r="AF59" i="95"/>
  <c r="AL60" i="95"/>
  <c r="V62" i="95"/>
  <c r="AE62" i="95"/>
  <c r="AJ64" i="95"/>
  <c r="AM65" i="95"/>
  <c r="AG68" i="95"/>
  <c r="AE68" i="95"/>
  <c r="AC68" i="95"/>
  <c r="AE71" i="95"/>
  <c r="AG76" i="95"/>
  <c r="AF76" i="95"/>
  <c r="AE76" i="95"/>
  <c r="AC76" i="95"/>
  <c r="AA76" i="95"/>
  <c r="AN81" i="95"/>
  <c r="AM81" i="95"/>
  <c r="AL81" i="95"/>
  <c r="AJ81" i="95"/>
  <c r="AH81" i="95"/>
  <c r="S76" i="95"/>
  <c r="AG78" i="95"/>
  <c r="Z81" i="95"/>
  <c r="AN83" i="95"/>
  <c r="S84" i="95"/>
  <c r="AN41" i="95"/>
  <c r="S42" i="95"/>
  <c r="Z44" i="95"/>
  <c r="AG72" i="95"/>
  <c r="Z75" i="95"/>
  <c r="M76" i="95"/>
  <c r="AN77" i="95"/>
  <c r="S78" i="95"/>
  <c r="AA78" i="95"/>
  <c r="AG80" i="95"/>
  <c r="T81" i="95"/>
  <c r="AH83" i="95"/>
  <c r="M84" i="95"/>
  <c r="AH41" i="95"/>
  <c r="M42" i="95"/>
  <c r="T44" i="95"/>
  <c r="AA72" i="95"/>
  <c r="Y74" i="95"/>
  <c r="T75" i="95"/>
  <c r="O76" i="95"/>
  <c r="AM76" i="95"/>
  <c r="AH77" i="95"/>
  <c r="M78" i="95"/>
  <c r="AC78" i="95"/>
  <c r="AF79" i="95"/>
  <c r="AA80" i="95"/>
  <c r="V81" i="95"/>
  <c r="Y82" i="95"/>
  <c r="T83" i="95"/>
  <c r="AJ83" i="95"/>
  <c r="O84" i="95"/>
  <c r="AM84" i="95"/>
  <c r="Y40" i="95"/>
  <c r="T41" i="95"/>
  <c r="AJ41" i="95"/>
  <c r="O42" i="95"/>
  <c r="AM42" i="95"/>
  <c r="AH43" i="95"/>
  <c r="V44" i="95"/>
  <c r="Z74" i="95"/>
  <c r="AN76" i="95"/>
  <c r="S77" i="95"/>
  <c r="AG79" i="95"/>
  <c r="AE81" i="95"/>
  <c r="Z82" i="95"/>
  <c r="AC83" i="95"/>
  <c r="X84" i="95"/>
  <c r="AN84" i="95"/>
  <c r="Z40" i="95"/>
  <c r="X42" i="95"/>
  <c r="AN42" i="95"/>
  <c r="S43" i="95"/>
  <c r="O44" i="95"/>
  <c r="AE44" i="95"/>
  <c r="AF65" i="95"/>
  <c r="Y68" i="95"/>
  <c r="AM70" i="95"/>
  <c r="AF73" i="95"/>
  <c r="Y76" i="95"/>
  <c r="AE78" i="95"/>
  <c r="AM78" i="95"/>
  <c r="X81" i="95"/>
  <c r="AF81" i="95"/>
  <c r="AL83" i="95"/>
  <c r="Y84" i="95"/>
  <c r="AL41" i="95"/>
  <c r="Q42" i="95"/>
  <c r="Y42" i="95"/>
  <c r="X44" i="95"/>
  <c r="AF44" i="95"/>
  <c r="V54" i="94"/>
  <c r="AE54" i="94"/>
  <c r="X55" i="94"/>
  <c r="AG55" i="94"/>
  <c r="Y57" i="94"/>
  <c r="AC58" i="94"/>
  <c r="X54" i="94"/>
  <c r="AG54" i="94"/>
  <c r="Z55" i="94"/>
  <c r="AG58" i="94"/>
  <c r="Y54" i="94"/>
  <c r="AA55" i="94"/>
  <c r="Q57" i="94"/>
  <c r="AM57" i="94"/>
  <c r="AH58" i="94"/>
  <c r="S55" i="94"/>
  <c r="M56" i="94"/>
  <c r="AN57" i="94"/>
  <c r="Y58" i="94"/>
  <c r="Z58" i="94"/>
  <c r="M54" i="94"/>
  <c r="AN55" i="94"/>
  <c r="S56" i="94"/>
  <c r="AA56" i="94"/>
  <c r="AC56" i="94"/>
  <c r="V56" i="94"/>
  <c r="T58" i="94"/>
  <c r="AJ58" i="94"/>
  <c r="Q54" i="94"/>
  <c r="AJ55" i="94"/>
  <c r="O56" i="94"/>
  <c r="AE56" i="94"/>
  <c r="AM56" i="94"/>
  <c r="AH57" i="94"/>
  <c r="M58" i="94"/>
  <c r="Z54" i="94"/>
  <c r="AH54" i="94"/>
  <c r="M55" i="94"/>
  <c r="X56" i="94"/>
  <c r="AF56" i="94"/>
  <c r="AN56" i="94"/>
  <c r="S57" i="94"/>
  <c r="V58" i="94"/>
  <c r="AL58" i="94"/>
  <c r="S54" i="94"/>
  <c r="AL55" i="94"/>
  <c r="Q56" i="94"/>
  <c r="Y56" i="94"/>
  <c r="AE58" i="94"/>
  <c r="AM58" i="94"/>
  <c r="AA40" i="94"/>
  <c r="T41" i="94"/>
  <c r="T30" i="94"/>
  <c r="AL36" i="94"/>
  <c r="AH36" i="94"/>
  <c r="O51" i="94"/>
  <c r="Z43" i="94"/>
  <c r="AG39" i="94"/>
  <c r="Y36" i="94"/>
  <c r="AN42" i="94"/>
  <c r="AG30" i="94"/>
  <c r="AM51" i="94"/>
  <c r="AM39" i="94"/>
  <c r="AC40" i="94"/>
  <c r="AC39" i="94"/>
  <c r="AN39" i="94"/>
  <c r="AA42" i="94"/>
  <c r="AE39" i="94"/>
  <c r="AF39" i="94"/>
  <c r="AE42" i="94"/>
  <c r="Y37" i="94"/>
  <c r="O46" i="94"/>
  <c r="M43" i="94"/>
  <c r="AC48" i="94"/>
  <c r="AA30" i="94"/>
  <c r="Q35" i="94"/>
  <c r="AN36" i="94"/>
  <c r="AL39" i="94"/>
  <c r="AJ31" i="94"/>
  <c r="X36" i="94"/>
  <c r="AM36" i="94"/>
  <c r="Z37" i="94"/>
  <c r="AH45" i="94"/>
  <c r="M41" i="94"/>
  <c r="AA32" i="94"/>
  <c r="AM35" i="94"/>
  <c r="AA37" i="94"/>
  <c r="AN47" i="94"/>
  <c r="AH48" i="94"/>
  <c r="AH52" i="94"/>
  <c r="M40" i="94"/>
  <c r="AN31" i="94"/>
  <c r="AN35" i="94"/>
  <c r="M32" i="94"/>
  <c r="AC32" i="94"/>
  <c r="AL45" i="94"/>
  <c r="AC46" i="94"/>
  <c r="T52" i="94"/>
  <c r="AH39" i="94"/>
  <c r="AF40" i="94"/>
  <c r="AF42" i="94"/>
  <c r="AE37" i="94"/>
  <c r="AN45" i="94"/>
  <c r="AM50" i="94"/>
  <c r="S40" i="94"/>
  <c r="AG40" i="94"/>
  <c r="AG42" i="94"/>
  <c r="AH33" i="94"/>
  <c r="T36" i="94"/>
  <c r="AG37" i="94"/>
  <c r="AG46" i="94"/>
  <c r="AN50" i="94"/>
  <c r="V52" i="94"/>
  <c r="AH40" i="94"/>
  <c r="AH30" i="94"/>
  <c r="Q32" i="94"/>
  <c r="AE47" i="94"/>
  <c r="AH31" i="94"/>
  <c r="AJ33" i="94"/>
  <c r="M46" i="94"/>
  <c r="AA46" i="94"/>
  <c r="AA48" i="94"/>
  <c r="AG50" i="94"/>
  <c r="AA43" i="94"/>
  <c r="T45" i="94"/>
  <c r="AG45" i="94"/>
  <c r="AH50" i="94"/>
  <c r="AM52" i="94"/>
  <c r="X40" i="94"/>
  <c r="S41" i="94"/>
  <c r="X42" i="94"/>
  <c r="AL33" i="94"/>
  <c r="AN52" i="94"/>
  <c r="Y40" i="94"/>
  <c r="Y42" i="94"/>
  <c r="AE32" i="94"/>
  <c r="AN33" i="94"/>
  <c r="AJ50" i="94"/>
  <c r="Z52" i="94"/>
  <c r="Z40" i="94"/>
  <c r="Z42" i="94"/>
  <c r="S43" i="94"/>
  <c r="AC45" i="94"/>
  <c r="AL31" i="94"/>
  <c r="S32" i="94"/>
  <c r="AF32" i="94"/>
  <c r="S37" i="94"/>
  <c r="AC37" i="94"/>
  <c r="Y45" i="94"/>
  <c r="AJ45" i="94"/>
  <c r="Q46" i="94"/>
  <c r="AE46" i="94"/>
  <c r="AE48" i="94"/>
  <c r="Q40" i="94"/>
  <c r="AL42" i="94"/>
  <c r="T43" i="94"/>
  <c r="V42" i="94"/>
  <c r="AE30" i="94"/>
  <c r="O35" i="94"/>
  <c r="V36" i="94"/>
  <c r="Z45" i="94"/>
  <c r="S46" i="94"/>
  <c r="S48" i="94"/>
  <c r="AG48" i="94"/>
  <c r="AN40" i="94"/>
  <c r="AM42" i="94"/>
  <c r="M30" i="94"/>
  <c r="T31" i="94"/>
  <c r="AF31" i="94"/>
  <c r="T33" i="94"/>
  <c r="O36" i="94"/>
  <c r="O37" i="94"/>
  <c r="T47" i="94"/>
  <c r="O30" i="94"/>
  <c r="Y30" i="94"/>
  <c r="S35" i="94"/>
  <c r="Q37" i="94"/>
  <c r="V47" i="94"/>
  <c r="AF47" i="94"/>
  <c r="Z30" i="94"/>
  <c r="AA31" i="94"/>
  <c r="Z33" i="94"/>
  <c r="V45" i="94"/>
  <c r="Q51" i="94"/>
  <c r="Q30" i="94"/>
  <c r="X47" i="94"/>
  <c r="M31" i="94"/>
  <c r="AC31" i="94"/>
  <c r="M35" i="94"/>
  <c r="Y47" i="94"/>
  <c r="S51" i="94"/>
  <c r="Q33" i="94"/>
  <c r="AA35" i="94"/>
  <c r="X52" i="94"/>
  <c r="AE31" i="94"/>
  <c r="AC52" i="94"/>
  <c r="AG52" i="94"/>
  <c r="AJ37" i="94"/>
  <c r="AN37" i="94"/>
  <c r="V50" i="94"/>
  <c r="V31" i="94"/>
  <c r="AL32" i="94"/>
  <c r="AC33" i="94"/>
  <c r="AC35" i="94"/>
  <c r="AG36" i="94"/>
  <c r="AC36" i="94"/>
  <c r="S45" i="94"/>
  <c r="O45" i="94"/>
  <c r="O47" i="94"/>
  <c r="AH47" i="94"/>
  <c r="M48" i="94"/>
  <c r="V48" i="94"/>
  <c r="AE52" i="94"/>
  <c r="V46" i="94"/>
  <c r="Z46" i="94"/>
  <c r="AC51" i="94"/>
  <c r="AJ30" i="94"/>
  <c r="O31" i="94"/>
  <c r="X32" i="94"/>
  <c r="T32" i="94"/>
  <c r="AL37" i="94"/>
  <c r="Y46" i="94"/>
  <c r="AL46" i="94"/>
  <c r="AH46" i="94"/>
  <c r="O50" i="94"/>
  <c r="S50" i="94"/>
  <c r="X50" i="94"/>
  <c r="Z51" i="94"/>
  <c r="V51" i="94"/>
  <c r="AE51" i="94"/>
  <c r="AF52" i="94"/>
  <c r="AC30" i="94"/>
  <c r="X31" i="94"/>
  <c r="V32" i="94"/>
  <c r="V33" i="94"/>
  <c r="AF33" i="94"/>
  <c r="V35" i="94"/>
  <c r="Z35" i="94"/>
  <c r="AE35" i="94"/>
  <c r="AE36" i="94"/>
  <c r="AM37" i="94"/>
  <c r="Q45" i="94"/>
  <c r="AJ46" i="94"/>
  <c r="AJ47" i="94"/>
  <c r="O48" i="94"/>
  <c r="Y48" i="94"/>
  <c r="Y50" i="94"/>
  <c r="AF51" i="94"/>
  <c r="M52" i="94"/>
  <c r="Q52" i="94"/>
  <c r="V30" i="94"/>
  <c r="AL30" i="94"/>
  <c r="Q31" i="94"/>
  <c r="Z31" i="94"/>
  <c r="AF35" i="94"/>
  <c r="Q36" i="94"/>
  <c r="M36" i="94"/>
  <c r="AF36" i="94"/>
  <c r="T37" i="94"/>
  <c r="X37" i="94"/>
  <c r="AA45" i="94"/>
  <c r="AE45" i="94"/>
  <c r="AJ48" i="94"/>
  <c r="AN48" i="94"/>
  <c r="Q50" i="94"/>
  <c r="Z50" i="94"/>
  <c r="X51" i="94"/>
  <c r="AG51" i="94"/>
  <c r="O52" i="94"/>
  <c r="AA33" i="94"/>
  <c r="AE33" i="94"/>
  <c r="AM30" i="94"/>
  <c r="Y32" i="94"/>
  <c r="S33" i="94"/>
  <c r="O33" i="94"/>
  <c r="X33" i="94"/>
  <c r="X35" i="94"/>
  <c r="AM46" i="94"/>
  <c r="AG47" i="94"/>
  <c r="AC47" i="94"/>
  <c r="AL47" i="94"/>
  <c r="Q48" i="94"/>
  <c r="AE50" i="94"/>
  <c r="AA50" i="94"/>
  <c r="Y51" i="94"/>
  <c r="AH51" i="94"/>
  <c r="AL51" i="94"/>
  <c r="AN32" i="94"/>
  <c r="AJ32" i="94"/>
  <c r="Q47" i="94"/>
  <c r="M47" i="94"/>
  <c r="T48" i="94"/>
  <c r="X48" i="94"/>
  <c r="Z32" i="94"/>
  <c r="AH32" i="94"/>
  <c r="Y35" i="94"/>
  <c r="AL35" i="94"/>
  <c r="AH35" i="94"/>
  <c r="T46" i="94"/>
  <c r="AN46" i="94"/>
  <c r="AL48" i="94"/>
  <c r="AC50" i="94"/>
  <c r="AJ51" i="94"/>
  <c r="AA52" i="94"/>
  <c r="AL52" i="94"/>
  <c r="M42" i="94"/>
  <c r="S42" i="94"/>
  <c r="Q42" i="94"/>
  <c r="O42" i="94"/>
  <c r="S39" i="94"/>
  <c r="Q39" i="94"/>
  <c r="O39" i="94"/>
  <c r="AG41" i="94"/>
  <c r="AF41" i="94"/>
  <c r="AE41" i="94"/>
  <c r="AC41" i="94"/>
  <c r="T39" i="94"/>
  <c r="Z39" i="94"/>
  <c r="Y39" i="94"/>
  <c r="X39" i="94"/>
  <c r="AH41" i="94"/>
  <c r="AN41" i="94"/>
  <c r="AM41" i="94"/>
  <c r="AL41" i="94"/>
  <c r="AH43" i="94"/>
  <c r="AJ43" i="94"/>
  <c r="V41" i="94"/>
  <c r="AC43" i="94"/>
  <c r="T40" i="94"/>
  <c r="AJ40" i="94"/>
  <c r="O41" i="94"/>
  <c r="AH42" i="94"/>
  <c r="V43" i="94"/>
  <c r="AL43" i="94"/>
  <c r="X41" i="94"/>
  <c r="O43" i="94"/>
  <c r="AE43" i="94"/>
  <c r="AM43" i="94"/>
  <c r="AL40" i="94"/>
  <c r="Q41" i="94"/>
  <c r="Y41" i="94"/>
  <c r="X43" i="94"/>
  <c r="AF43" i="94"/>
  <c r="AL84" i="93"/>
  <c r="AM84" i="93"/>
  <c r="AN84" i="93"/>
  <c r="AJ84" i="93"/>
  <c r="AC84" i="93"/>
  <c r="AE84" i="93"/>
  <c r="AF84" i="93"/>
  <c r="AG84" i="93"/>
  <c r="Z84" i="93"/>
  <c r="X84" i="93"/>
  <c r="V84" i="93"/>
  <c r="Q84" i="93"/>
  <c r="S84" i="93"/>
  <c r="R84" i="93"/>
  <c r="AL83" i="93"/>
  <c r="AN83" i="93"/>
  <c r="AM83" i="93"/>
  <c r="AJ83" i="93"/>
  <c r="AC83" i="93"/>
  <c r="AF83" i="93"/>
  <c r="AE83" i="93"/>
  <c r="AG83" i="93"/>
  <c r="Y83" i="93"/>
  <c r="V83" i="93"/>
  <c r="X83" i="93"/>
  <c r="Z83" i="93"/>
  <c r="O83" i="93"/>
  <c r="S83" i="93"/>
  <c r="R83" i="93"/>
  <c r="Q83" i="93"/>
  <c r="AN82" i="93"/>
  <c r="AL82" i="93"/>
  <c r="AJ82" i="93"/>
  <c r="AH82" i="93"/>
  <c r="AM82" i="93"/>
  <c r="AE82" i="93"/>
  <c r="AC82" i="93"/>
  <c r="AF82" i="93"/>
  <c r="T82" i="93"/>
  <c r="Z82" i="93"/>
  <c r="X82" i="93"/>
  <c r="Y82" i="93"/>
  <c r="V82" i="93"/>
  <c r="R82" i="93"/>
  <c r="Q82" i="93"/>
  <c r="M82" i="93"/>
  <c r="O82" i="93"/>
  <c r="S82" i="93"/>
  <c r="AM81" i="93"/>
  <c r="AN81" i="93"/>
  <c r="AJ81" i="93"/>
  <c r="AL81" i="93"/>
  <c r="AA81" i="93"/>
  <c r="AF81" i="93"/>
  <c r="AC81" i="93"/>
  <c r="AE81" i="93"/>
  <c r="AG81" i="93"/>
  <c r="X81" i="93"/>
  <c r="Z81" i="93"/>
  <c r="Y81" i="93"/>
  <c r="S81" i="93"/>
  <c r="O81" i="93"/>
  <c r="R81" i="93"/>
  <c r="M81" i="93"/>
  <c r="Q81" i="93"/>
  <c r="AH80" i="93"/>
  <c r="AJ80" i="93"/>
  <c r="AM80" i="93"/>
  <c r="AN80" i="93"/>
  <c r="AL80" i="93"/>
  <c r="AG80" i="93"/>
  <c r="AE80" i="93"/>
  <c r="AC80" i="93"/>
  <c r="AF80" i="93"/>
  <c r="V80" i="93"/>
  <c r="T80" i="93"/>
  <c r="X80" i="93"/>
  <c r="Y80" i="93"/>
  <c r="S80" i="93"/>
  <c r="Q80" i="93"/>
  <c r="O80" i="93"/>
  <c r="R80" i="93"/>
  <c r="AM79" i="93"/>
  <c r="AJ79" i="93"/>
  <c r="AL79" i="93"/>
  <c r="AN79" i="93"/>
  <c r="AF79" i="93"/>
  <c r="AE79" i="93"/>
  <c r="AA79" i="93"/>
  <c r="AG79" i="93"/>
  <c r="AC79" i="93"/>
  <c r="Z79" i="93"/>
  <c r="X79" i="93"/>
  <c r="Y79" i="93"/>
  <c r="V79" i="93"/>
  <c r="R79" i="93"/>
  <c r="O79" i="93"/>
  <c r="S79" i="93"/>
  <c r="AL78" i="93"/>
  <c r="AM78" i="93"/>
  <c r="AH78" i="93"/>
  <c r="AJ78" i="93"/>
  <c r="AN78" i="93"/>
  <c r="AE78" i="93"/>
  <c r="AC78" i="93"/>
  <c r="AG78" i="93"/>
  <c r="AF78" i="93"/>
  <c r="Y78" i="93"/>
  <c r="V78" i="93"/>
  <c r="Z78" i="93"/>
  <c r="X78" i="93"/>
  <c r="T78" i="93"/>
  <c r="O78" i="93"/>
  <c r="Q78" i="93"/>
  <c r="S78" i="93"/>
  <c r="R78" i="93"/>
  <c r="AJ77" i="93"/>
  <c r="AL77" i="93"/>
  <c r="AN77" i="93"/>
  <c r="AM77" i="93"/>
  <c r="AH77" i="93"/>
  <c r="AA77" i="93"/>
  <c r="AC77" i="93"/>
  <c r="AF77" i="93"/>
  <c r="AG77" i="93"/>
  <c r="AE77" i="93"/>
  <c r="V77" i="93"/>
  <c r="Z77" i="93"/>
  <c r="Y77" i="93"/>
  <c r="X77" i="93"/>
  <c r="S77" i="93"/>
  <c r="R77" i="93"/>
  <c r="O77" i="93"/>
  <c r="M77" i="93"/>
  <c r="Q77" i="93"/>
  <c r="AJ76" i="93"/>
  <c r="AM76" i="93"/>
  <c r="AL76" i="93"/>
  <c r="AN76" i="93"/>
  <c r="AA76" i="93"/>
  <c r="AG76" i="93"/>
  <c r="AF76" i="93"/>
  <c r="AE76" i="93"/>
  <c r="AC76" i="93"/>
  <c r="Y76" i="93"/>
  <c r="X76" i="93"/>
  <c r="V76" i="93"/>
  <c r="T76" i="93"/>
  <c r="O76" i="93"/>
  <c r="S76" i="93"/>
  <c r="Q76" i="93"/>
  <c r="AN53" i="93"/>
  <c r="AM53" i="93"/>
  <c r="AL53" i="93"/>
  <c r="AJ53" i="93"/>
  <c r="AG53" i="93"/>
  <c r="AF53" i="93"/>
  <c r="AE53" i="93"/>
  <c r="AC53" i="93"/>
  <c r="Z53" i="93"/>
  <c r="Y53" i="93"/>
  <c r="X53" i="93"/>
  <c r="V53" i="93"/>
  <c r="S53" i="93"/>
  <c r="R53" i="93"/>
  <c r="Q53" i="93"/>
  <c r="O53" i="93"/>
  <c r="AN52" i="93"/>
  <c r="AM52" i="93"/>
  <c r="AL52" i="93"/>
  <c r="AJ52" i="93"/>
  <c r="AG52" i="93"/>
  <c r="AF52" i="93"/>
  <c r="AE52" i="93"/>
  <c r="AC52" i="93"/>
  <c r="Z52" i="93"/>
  <c r="Y52" i="93"/>
  <c r="X52" i="93"/>
  <c r="V52" i="93"/>
  <c r="S52" i="93"/>
  <c r="R52" i="93"/>
  <c r="Q52" i="93"/>
  <c r="O52" i="93"/>
  <c r="L52" i="93" s="1"/>
  <c r="O54" i="93"/>
  <c r="S54" i="93"/>
  <c r="R54" i="93"/>
  <c r="Q54" i="93"/>
  <c r="AN57" i="93"/>
  <c r="AM57" i="93"/>
  <c r="AL57" i="93"/>
  <c r="AJ57" i="93"/>
  <c r="AG57" i="93"/>
  <c r="AF57" i="93"/>
  <c r="AE57" i="93"/>
  <c r="AC57" i="93"/>
  <c r="Z57" i="93"/>
  <c r="Y57" i="93"/>
  <c r="X57" i="93"/>
  <c r="V57" i="93"/>
  <c r="S57" i="93"/>
  <c r="R57" i="93"/>
  <c r="Q57" i="93"/>
  <c r="O57" i="93"/>
  <c r="L57" i="93" s="1"/>
  <c r="AN56" i="93"/>
  <c r="AM56" i="93"/>
  <c r="AL56" i="93"/>
  <c r="AJ56" i="93"/>
  <c r="AG56" i="93"/>
  <c r="AF56" i="93"/>
  <c r="AE56" i="93"/>
  <c r="AC56" i="93"/>
  <c r="Z56" i="93"/>
  <c r="Y56" i="93"/>
  <c r="X56" i="93"/>
  <c r="V56" i="93"/>
  <c r="S56" i="93"/>
  <c r="R56" i="93"/>
  <c r="Q56" i="93"/>
  <c r="O56" i="93"/>
  <c r="AN55" i="93"/>
  <c r="AM55" i="93"/>
  <c r="AL55" i="93"/>
  <c r="AJ55" i="93"/>
  <c r="AG55" i="93"/>
  <c r="AF55" i="93"/>
  <c r="AE55" i="93"/>
  <c r="AC55" i="93"/>
  <c r="Z55" i="93"/>
  <c r="Y55" i="93"/>
  <c r="X55" i="93"/>
  <c r="V55" i="93"/>
  <c r="S55" i="93"/>
  <c r="R55" i="93"/>
  <c r="Q55" i="93"/>
  <c r="O55" i="93"/>
  <c r="AN54" i="93"/>
  <c r="AM54" i="93"/>
  <c r="AL54" i="93"/>
  <c r="AJ54" i="93"/>
  <c r="AG54" i="93"/>
  <c r="AF54" i="93"/>
  <c r="AE54" i="93"/>
  <c r="AC54" i="93"/>
  <c r="Z54" i="93"/>
  <c r="Y54" i="93"/>
  <c r="X54" i="93"/>
  <c r="V54" i="93"/>
  <c r="AN51" i="93"/>
  <c r="AM51" i="93"/>
  <c r="AL51" i="93"/>
  <c r="AJ51" i="93"/>
  <c r="AG51" i="93"/>
  <c r="AF51" i="93"/>
  <c r="AE51" i="93"/>
  <c r="AC51" i="93"/>
  <c r="Z51" i="93"/>
  <c r="Y51" i="93"/>
  <c r="X51" i="93"/>
  <c r="V51" i="93"/>
  <c r="S51" i="93"/>
  <c r="R51" i="93"/>
  <c r="Q51" i="93"/>
  <c r="O51" i="93"/>
  <c r="AL50" i="93"/>
  <c r="AJ50" i="93"/>
  <c r="AN50" i="93"/>
  <c r="AM50" i="93"/>
  <c r="AE50" i="93"/>
  <c r="AC50" i="93"/>
  <c r="AG50" i="93"/>
  <c r="AF50" i="93"/>
  <c r="Z50" i="93"/>
  <c r="Y50" i="93"/>
  <c r="X50" i="93"/>
  <c r="V50" i="93"/>
  <c r="S50" i="93"/>
  <c r="R50" i="93"/>
  <c r="Q50" i="93"/>
  <c r="O50" i="93"/>
  <c r="L50" i="93" s="1"/>
  <c r="AN49" i="93"/>
  <c r="AM49" i="93"/>
  <c r="AL49" i="93"/>
  <c r="AJ49" i="93"/>
  <c r="AG49" i="93"/>
  <c r="AF49" i="93"/>
  <c r="AE49" i="93"/>
  <c r="AC49" i="93"/>
  <c r="Z49" i="93"/>
  <c r="Y49" i="93"/>
  <c r="X49" i="93"/>
  <c r="V49" i="93"/>
  <c r="S49" i="93"/>
  <c r="R49" i="93"/>
  <c r="Q49" i="93"/>
  <c r="O49" i="93"/>
  <c r="V71" i="93"/>
  <c r="Z71" i="93"/>
  <c r="Y71" i="93"/>
  <c r="X71" i="93"/>
  <c r="AN86" i="93"/>
  <c r="AL86" i="93"/>
  <c r="AM86" i="93"/>
  <c r="AJ86" i="93"/>
  <c r="AF86" i="93"/>
  <c r="AE86" i="93"/>
  <c r="AA86" i="93"/>
  <c r="AC86" i="93"/>
  <c r="AG86" i="93"/>
  <c r="T86" i="93"/>
  <c r="X86" i="93"/>
  <c r="Z86" i="93"/>
  <c r="Y86" i="93"/>
  <c r="V86" i="93"/>
  <c r="R86" i="93"/>
  <c r="O86" i="93"/>
  <c r="Q86" i="93"/>
  <c r="S86" i="93"/>
  <c r="AN74" i="93"/>
  <c r="AM74" i="93"/>
  <c r="AH74" i="93"/>
  <c r="AL74" i="93"/>
  <c r="AJ74" i="93"/>
  <c r="AC74" i="93"/>
  <c r="AF74" i="93"/>
  <c r="AE74" i="93"/>
  <c r="AG74" i="93"/>
  <c r="T74" i="93"/>
  <c r="Y74" i="93"/>
  <c r="V74" i="93"/>
  <c r="X74" i="93"/>
  <c r="Z74" i="93"/>
  <c r="O74" i="93"/>
  <c r="Q74" i="93"/>
  <c r="R74" i="93"/>
  <c r="S74" i="93"/>
  <c r="M74" i="93"/>
  <c r="AH73" i="93"/>
  <c r="AL73" i="93"/>
  <c r="AJ73" i="93"/>
  <c r="AN73" i="93"/>
  <c r="AM73" i="93"/>
  <c r="AF73" i="93"/>
  <c r="AE73" i="93"/>
  <c r="AC73" i="93"/>
  <c r="AA73" i="93"/>
  <c r="AG73" i="93"/>
  <c r="Y73" i="93"/>
  <c r="Z73" i="93"/>
  <c r="X73" i="93"/>
  <c r="V73" i="93"/>
  <c r="T73" i="93"/>
  <c r="O73" i="93"/>
  <c r="R73" i="93"/>
  <c r="M73" i="93"/>
  <c r="S73" i="93"/>
  <c r="Q73" i="93"/>
  <c r="AH72" i="93"/>
  <c r="AN72" i="93"/>
  <c r="AM72" i="93"/>
  <c r="AL72" i="93"/>
  <c r="AJ72" i="93"/>
  <c r="AE72" i="93"/>
  <c r="AA72" i="93"/>
  <c r="AC72" i="93"/>
  <c r="AF72" i="93"/>
  <c r="AG72" i="93"/>
  <c r="T72" i="93"/>
  <c r="Y72" i="93"/>
  <c r="V72" i="93"/>
  <c r="Z72" i="93"/>
  <c r="X72" i="93"/>
  <c r="O72" i="93"/>
  <c r="M72" i="93"/>
  <c r="Q72" i="93"/>
  <c r="S72" i="93"/>
  <c r="R72" i="93"/>
  <c r="AJ71" i="93"/>
  <c r="AH71" i="93"/>
  <c r="AN71" i="93"/>
  <c r="AL71" i="93"/>
  <c r="AM71" i="93"/>
  <c r="AE71" i="93"/>
  <c r="AG71" i="93"/>
  <c r="AA71" i="93"/>
  <c r="AF71" i="93"/>
  <c r="S71" i="93"/>
  <c r="R71" i="93"/>
  <c r="Q71" i="93"/>
  <c r="O71" i="93"/>
  <c r="L71" i="93" s="1"/>
  <c r="AN70" i="93"/>
  <c r="AM70" i="93"/>
  <c r="AL70" i="93"/>
  <c r="AJ70" i="93"/>
  <c r="AC70" i="93"/>
  <c r="AG70" i="93"/>
  <c r="AE70" i="93"/>
  <c r="AF70" i="93"/>
  <c r="Z70" i="93"/>
  <c r="X70" i="93"/>
  <c r="V70" i="93"/>
  <c r="Y70" i="93"/>
  <c r="O70" i="93"/>
  <c r="Q70" i="93"/>
  <c r="R70" i="93"/>
  <c r="S70" i="93"/>
  <c r="AJ69" i="93"/>
  <c r="AL69" i="93"/>
  <c r="AM69" i="93"/>
  <c r="AN69" i="93"/>
  <c r="AC69" i="93"/>
  <c r="AE69" i="93"/>
  <c r="AF69" i="93"/>
  <c r="AG69" i="93"/>
  <c r="Z69" i="93"/>
  <c r="Y69" i="93"/>
  <c r="X69" i="93"/>
  <c r="V69" i="93"/>
  <c r="O69" i="93"/>
  <c r="S69" i="93"/>
  <c r="R69" i="93"/>
  <c r="Q69" i="93"/>
  <c r="AN68" i="93"/>
  <c r="AM68" i="93"/>
  <c r="AL68" i="93"/>
  <c r="AJ68" i="93"/>
  <c r="AC68" i="93"/>
  <c r="AG68" i="93"/>
  <c r="AE68" i="93"/>
  <c r="AF68" i="93"/>
  <c r="Y68" i="93"/>
  <c r="Z68" i="93"/>
  <c r="V68" i="93"/>
  <c r="X68" i="93"/>
  <c r="Q68" i="93"/>
  <c r="O68" i="93"/>
  <c r="R68" i="93"/>
  <c r="S68" i="93"/>
  <c r="AL67" i="93"/>
  <c r="AM67" i="93"/>
  <c r="AN67" i="93"/>
  <c r="AJ67" i="93"/>
  <c r="AC67" i="93"/>
  <c r="AG67" i="93"/>
  <c r="AF67" i="93"/>
  <c r="AE67" i="93"/>
  <c r="T67" i="93"/>
  <c r="X67" i="93"/>
  <c r="V67" i="93"/>
  <c r="Y67" i="93"/>
  <c r="Z67" i="93"/>
  <c r="S67" i="93"/>
  <c r="Q67" i="93"/>
  <c r="O67" i="93"/>
  <c r="R67" i="93"/>
  <c r="AJ66" i="93"/>
  <c r="AL66" i="93"/>
  <c r="AM66" i="93"/>
  <c r="AN66" i="93"/>
  <c r="AF66" i="93"/>
  <c r="AE66" i="93"/>
  <c r="AG66" i="93"/>
  <c r="AC66" i="93"/>
  <c r="Z66" i="93"/>
  <c r="Y66" i="93"/>
  <c r="V66" i="93"/>
  <c r="X66" i="93"/>
  <c r="O66" i="93"/>
  <c r="Q66" i="93"/>
  <c r="R66" i="93"/>
  <c r="S66" i="93"/>
  <c r="AJ65" i="93"/>
  <c r="AL65" i="93"/>
  <c r="AN65" i="93"/>
  <c r="AM65" i="93"/>
  <c r="AE65" i="93"/>
  <c r="AF65" i="93"/>
  <c r="AG65" i="93"/>
  <c r="AC65" i="93"/>
  <c r="V65" i="93"/>
  <c r="X65" i="93"/>
  <c r="Y65" i="93"/>
  <c r="Z65" i="93"/>
  <c r="S65" i="93"/>
  <c r="R65" i="93"/>
  <c r="Q65" i="93"/>
  <c r="O65" i="93"/>
  <c r="AN63" i="93"/>
  <c r="AM63" i="93"/>
  <c r="AL63" i="93"/>
  <c r="AJ63" i="93"/>
  <c r="AG63" i="93"/>
  <c r="AF63" i="93"/>
  <c r="AE63" i="93"/>
  <c r="AC63" i="93"/>
  <c r="X63" i="93"/>
  <c r="Z63" i="93"/>
  <c r="Y63" i="93"/>
  <c r="V63" i="93"/>
  <c r="O63" i="93"/>
  <c r="Q63" i="93"/>
  <c r="R63" i="93"/>
  <c r="S63" i="93"/>
  <c r="AJ62" i="93"/>
  <c r="AL62" i="93"/>
  <c r="AM62" i="93"/>
  <c r="AN62" i="93"/>
  <c r="AG62" i="93"/>
  <c r="AF62" i="93"/>
  <c r="AE62" i="93"/>
  <c r="AC62" i="93"/>
  <c r="V62" i="93"/>
  <c r="Z62" i="93"/>
  <c r="Y62" i="93"/>
  <c r="X62" i="93"/>
  <c r="M62" i="93"/>
  <c r="O62" i="93"/>
  <c r="R62" i="93"/>
  <c r="Q62" i="93"/>
  <c r="S62" i="93"/>
  <c r="AJ61" i="93"/>
  <c r="AM61" i="93"/>
  <c r="AN61" i="93"/>
  <c r="AL61" i="93"/>
  <c r="AH61" i="93"/>
  <c r="AC61" i="93"/>
  <c r="AE61" i="93"/>
  <c r="AF61" i="93"/>
  <c r="AG61" i="93"/>
  <c r="V61" i="93"/>
  <c r="X61" i="93"/>
  <c r="Y61" i="93"/>
  <c r="Z61" i="93"/>
  <c r="T61" i="93"/>
  <c r="M61" i="93"/>
  <c r="S61" i="93"/>
  <c r="Q61" i="93"/>
  <c r="O61" i="93"/>
  <c r="R61" i="93"/>
  <c r="AL59" i="93"/>
  <c r="AN59" i="93"/>
  <c r="AM59" i="93"/>
  <c r="AJ59" i="93"/>
  <c r="AE59" i="93"/>
  <c r="AC59" i="93"/>
  <c r="AF59" i="93"/>
  <c r="AA59" i="93"/>
  <c r="AG59" i="93"/>
  <c r="T59" i="93"/>
  <c r="Y59" i="93"/>
  <c r="Z59" i="93"/>
  <c r="X59" i="93"/>
  <c r="O59" i="93"/>
  <c r="S59" i="93"/>
  <c r="R59" i="93"/>
  <c r="Q59" i="93"/>
  <c r="AH47" i="93"/>
  <c r="AJ47" i="93"/>
  <c r="AL47" i="93"/>
  <c r="AM47" i="93"/>
  <c r="AF47" i="93"/>
  <c r="AC47" i="93"/>
  <c r="AA47" i="93"/>
  <c r="AG47" i="93"/>
  <c r="AE47" i="93"/>
  <c r="Y47" i="93"/>
  <c r="V47" i="93"/>
  <c r="T47" i="93"/>
  <c r="X47" i="93"/>
  <c r="Z47" i="93"/>
  <c r="Q47" i="93"/>
  <c r="M47" i="93"/>
  <c r="S47" i="93"/>
  <c r="R47" i="93"/>
  <c r="O47" i="93"/>
  <c r="AN46" i="93"/>
  <c r="AJ46" i="93"/>
  <c r="AH46" i="93"/>
  <c r="AM46" i="93"/>
  <c r="AL46" i="93"/>
  <c r="AE46" i="93"/>
  <c r="AC46" i="93"/>
  <c r="AG46" i="93"/>
  <c r="AF46" i="93"/>
  <c r="AA46" i="93"/>
  <c r="V46" i="93"/>
  <c r="Y46" i="93"/>
  <c r="T46" i="93"/>
  <c r="X46" i="93"/>
  <c r="Z46" i="93"/>
  <c r="R46" i="93"/>
  <c r="Q46" i="93"/>
  <c r="O46" i="93"/>
  <c r="M46" i="93"/>
  <c r="S46" i="93"/>
  <c r="AL45" i="93"/>
  <c r="AJ45" i="93"/>
  <c r="AH45" i="93"/>
  <c r="AM45" i="93"/>
  <c r="AN45" i="93"/>
  <c r="AG45" i="93"/>
  <c r="AA45" i="93"/>
  <c r="AF45" i="93"/>
  <c r="AE45" i="93"/>
  <c r="AC45" i="93"/>
  <c r="V45" i="93"/>
  <c r="X45" i="93"/>
  <c r="T45" i="93"/>
  <c r="Y45" i="93"/>
  <c r="Z45" i="93"/>
  <c r="Q45" i="93"/>
  <c r="M45" i="93"/>
  <c r="S45" i="93"/>
  <c r="R45" i="93"/>
  <c r="O45" i="93"/>
  <c r="AH43" i="93"/>
  <c r="AL43" i="93"/>
  <c r="AM43" i="93"/>
  <c r="AN43" i="93"/>
  <c r="AJ43" i="93"/>
  <c r="AC43" i="93"/>
  <c r="AF43" i="93"/>
  <c r="AG43" i="93"/>
  <c r="AE43" i="93"/>
  <c r="AA43" i="93"/>
  <c r="V43" i="93"/>
  <c r="Z43" i="93"/>
  <c r="X43" i="93"/>
  <c r="T43" i="93"/>
  <c r="Y43" i="93"/>
  <c r="M43" i="93"/>
  <c r="R43" i="93"/>
  <c r="Q43" i="93"/>
  <c r="S43" i="93"/>
  <c r="O43" i="93"/>
  <c r="AM42" i="93"/>
  <c r="AL42" i="93"/>
  <c r="AJ42" i="93"/>
  <c r="AN42" i="93"/>
  <c r="AA42" i="93"/>
  <c r="AG42" i="93"/>
  <c r="AF42" i="93"/>
  <c r="AC42" i="93"/>
  <c r="AE42" i="93"/>
  <c r="X42" i="93"/>
  <c r="V42" i="93"/>
  <c r="T42" i="93"/>
  <c r="Z42" i="93"/>
  <c r="Y42" i="93"/>
  <c r="Q42" i="93"/>
  <c r="M42" i="93"/>
  <c r="S42" i="93"/>
  <c r="R42" i="93"/>
  <c r="O42" i="93"/>
  <c r="AN41" i="93"/>
  <c r="AH41" i="93"/>
  <c r="AJ41" i="93"/>
  <c r="AM41" i="93"/>
  <c r="AL41" i="93"/>
  <c r="AC41" i="93"/>
  <c r="AE41" i="93"/>
  <c r="AF41" i="93"/>
  <c r="AA41" i="93"/>
  <c r="AG41" i="93"/>
  <c r="V41" i="93"/>
  <c r="X41" i="93"/>
  <c r="Z41" i="93"/>
  <c r="Y41" i="93"/>
  <c r="R41" i="93"/>
  <c r="M41" i="93"/>
  <c r="S41" i="93"/>
  <c r="Q41" i="93"/>
  <c r="O41" i="93"/>
  <c r="AM40" i="93"/>
  <c r="AL40" i="93"/>
  <c r="AH40" i="93"/>
  <c r="AJ40" i="93"/>
  <c r="AN40" i="93"/>
  <c r="AF40" i="93"/>
  <c r="AE40" i="93"/>
  <c r="AG40" i="93"/>
  <c r="AA40" i="93"/>
  <c r="AC40" i="93"/>
  <c r="X40" i="93"/>
  <c r="Y40" i="93"/>
  <c r="V40" i="93"/>
  <c r="T40" i="93"/>
  <c r="Z40" i="93"/>
  <c r="M40" i="93"/>
  <c r="R40" i="93"/>
  <c r="Q40" i="93"/>
  <c r="S40" i="93"/>
  <c r="O40" i="93"/>
  <c r="AM39" i="93"/>
  <c r="AJ39" i="93"/>
  <c r="AN39" i="93"/>
  <c r="AL39" i="93"/>
  <c r="AC39" i="93"/>
  <c r="AG39" i="93"/>
  <c r="AA39" i="93"/>
  <c r="AE39" i="93"/>
  <c r="AF39" i="93"/>
  <c r="T39" i="93"/>
  <c r="Y39" i="93"/>
  <c r="Z39" i="93"/>
  <c r="V39" i="93"/>
  <c r="X39" i="93"/>
  <c r="R39" i="93"/>
  <c r="O39" i="93"/>
  <c r="Q39" i="93"/>
  <c r="S39" i="93"/>
  <c r="M39" i="93"/>
  <c r="AH38" i="93"/>
  <c r="AL38" i="93"/>
  <c r="AJ38" i="93"/>
  <c r="AN38" i="93"/>
  <c r="AM38" i="93"/>
  <c r="AC38" i="93"/>
  <c r="AF38" i="93"/>
  <c r="AA38" i="93"/>
  <c r="AE38" i="93"/>
  <c r="AG38" i="93"/>
  <c r="V38" i="93"/>
  <c r="T38" i="93"/>
  <c r="Y38" i="93"/>
  <c r="X38" i="93"/>
  <c r="Z38" i="93"/>
  <c r="M38" i="93"/>
  <c r="Q38" i="93"/>
  <c r="O38" i="93"/>
  <c r="S38" i="93"/>
  <c r="R38" i="93"/>
  <c r="AM37" i="93"/>
  <c r="AJ37" i="93"/>
  <c r="AL37" i="93"/>
  <c r="AN37" i="93"/>
  <c r="AH37" i="93"/>
  <c r="AG37" i="93"/>
  <c r="AA37" i="93"/>
  <c r="AF37" i="93"/>
  <c r="AE37" i="93"/>
  <c r="AC37" i="93"/>
  <c r="T37" i="93"/>
  <c r="X37" i="93"/>
  <c r="Y37" i="93"/>
  <c r="Z37" i="93"/>
  <c r="V37" i="93"/>
  <c r="O37" i="93"/>
  <c r="Q37" i="93"/>
  <c r="R37" i="93"/>
  <c r="S37" i="93"/>
  <c r="M37" i="93"/>
  <c r="AJ36" i="93"/>
  <c r="AN36" i="93"/>
  <c r="AM36" i="93"/>
  <c r="AL36" i="93"/>
  <c r="AH36" i="93"/>
  <c r="AF36" i="93"/>
  <c r="AC36" i="93"/>
  <c r="AG36" i="93"/>
  <c r="AE36" i="93"/>
  <c r="AA36" i="93"/>
  <c r="T36" i="93"/>
  <c r="X36" i="93"/>
  <c r="Z36" i="93"/>
  <c r="Y36" i="93"/>
  <c r="V36" i="93"/>
  <c r="S36" i="93"/>
  <c r="Q36" i="93"/>
  <c r="O36" i="93"/>
  <c r="R36" i="93"/>
  <c r="M36" i="93"/>
  <c r="AH34" i="93"/>
  <c r="AM34" i="93"/>
  <c r="AJ34" i="93"/>
  <c r="AN34" i="93"/>
  <c r="AL34" i="93"/>
  <c r="AF34" i="93"/>
  <c r="AA34" i="93"/>
  <c r="AE34" i="93"/>
  <c r="AC34" i="93"/>
  <c r="AG34" i="93"/>
  <c r="Z34" i="93"/>
  <c r="V34" i="93"/>
  <c r="T34" i="93"/>
  <c r="X34" i="93"/>
  <c r="Y34" i="93"/>
  <c r="O34" i="93"/>
  <c r="M34" i="93"/>
  <c r="R34" i="93"/>
  <c r="S34" i="93"/>
  <c r="Q34" i="93"/>
  <c r="AM33" i="93"/>
  <c r="AL33" i="93"/>
  <c r="AN33" i="93"/>
  <c r="AH33" i="93"/>
  <c r="AJ33" i="93"/>
  <c r="AF33" i="93"/>
  <c r="AA33" i="93"/>
  <c r="AE33" i="93"/>
  <c r="AC33" i="93"/>
  <c r="AG33" i="93"/>
  <c r="Z33" i="93"/>
  <c r="V33" i="93"/>
  <c r="Y33" i="93"/>
  <c r="X33" i="93"/>
  <c r="T33" i="93"/>
  <c r="R33" i="93"/>
  <c r="M33" i="93"/>
  <c r="O33" i="93"/>
  <c r="Q33" i="93"/>
  <c r="S33" i="93"/>
  <c r="AJ32" i="93"/>
  <c r="AM32" i="93"/>
  <c r="AN32" i="93"/>
  <c r="AL32" i="93"/>
  <c r="AC32" i="93"/>
  <c r="AG32" i="93"/>
  <c r="AE32" i="93"/>
  <c r="AF32" i="93"/>
  <c r="AA32" i="93"/>
  <c r="Y32" i="93"/>
  <c r="Z32" i="93"/>
  <c r="V32" i="93"/>
  <c r="X32" i="93"/>
  <c r="T32" i="93"/>
  <c r="S32" i="93"/>
  <c r="O32" i="93"/>
  <c r="Q32" i="93"/>
  <c r="M32" i="93"/>
  <c r="R32" i="93"/>
  <c r="AJ31" i="93"/>
  <c r="AM31" i="93"/>
  <c r="AN31" i="93"/>
  <c r="AH31" i="93"/>
  <c r="AC31" i="93"/>
  <c r="AA31" i="93"/>
  <c r="AE31" i="93"/>
  <c r="AG31" i="93"/>
  <c r="AF31" i="93"/>
  <c r="Y31" i="93"/>
  <c r="X31" i="93"/>
  <c r="T31" i="93"/>
  <c r="Z31" i="93"/>
  <c r="V31" i="93"/>
  <c r="O31" i="93"/>
  <c r="R31" i="93"/>
  <c r="Q31" i="93"/>
  <c r="S31" i="93"/>
  <c r="AN30" i="93"/>
  <c r="AL30" i="93"/>
  <c r="AM30" i="93"/>
  <c r="AJ30" i="93"/>
  <c r="AA30" i="93"/>
  <c r="AF30" i="93"/>
  <c r="AE30" i="93"/>
  <c r="AC30" i="93"/>
  <c r="AG30" i="93"/>
  <c r="Z30" i="93"/>
  <c r="V30" i="93"/>
  <c r="Y30" i="93"/>
  <c r="X30" i="93"/>
  <c r="T30" i="93"/>
  <c r="Q30" i="93"/>
  <c r="S30" i="93"/>
  <c r="R30" i="93"/>
  <c r="M30" i="93"/>
  <c r="O30" i="93"/>
  <c r="AN84" i="92"/>
  <c r="AM84" i="92"/>
  <c r="AL84" i="92"/>
  <c r="AJ84" i="92"/>
  <c r="AG84" i="92"/>
  <c r="AF84" i="92"/>
  <c r="AE84" i="92"/>
  <c r="AC84" i="92"/>
  <c r="Z84" i="92"/>
  <c r="Y84" i="92"/>
  <c r="X84" i="92"/>
  <c r="V84" i="92"/>
  <c r="S84" i="92"/>
  <c r="R84" i="92"/>
  <c r="Q84" i="92"/>
  <c r="O84" i="92"/>
  <c r="L84" i="92" s="1"/>
  <c r="AN83" i="92"/>
  <c r="AM83" i="92"/>
  <c r="AL83" i="92"/>
  <c r="AJ83" i="92"/>
  <c r="AG83" i="92"/>
  <c r="AF83" i="92"/>
  <c r="AE83" i="92"/>
  <c r="AC83" i="92"/>
  <c r="Z83" i="92"/>
  <c r="Y83" i="92"/>
  <c r="X83" i="92"/>
  <c r="V83" i="92"/>
  <c r="S83" i="92"/>
  <c r="R83" i="92"/>
  <c r="Q83" i="92"/>
  <c r="O83" i="92"/>
  <c r="L83" i="92" s="1"/>
  <c r="AN82" i="92"/>
  <c r="AM82" i="92"/>
  <c r="AL82" i="92"/>
  <c r="AJ82" i="92"/>
  <c r="AG82" i="92"/>
  <c r="AF82" i="92"/>
  <c r="AE82" i="92"/>
  <c r="AC82" i="92"/>
  <c r="Z82" i="92"/>
  <c r="Y82" i="92"/>
  <c r="X82" i="92"/>
  <c r="V82" i="92"/>
  <c r="S82" i="92"/>
  <c r="R82" i="92"/>
  <c r="Q82" i="92"/>
  <c r="O82" i="92"/>
  <c r="L82" i="92" s="1"/>
  <c r="AN81" i="92"/>
  <c r="AM81" i="92"/>
  <c r="AL81" i="92"/>
  <c r="AJ81" i="92"/>
  <c r="AG81" i="92"/>
  <c r="AF81" i="92"/>
  <c r="AE81" i="92"/>
  <c r="AC81" i="92"/>
  <c r="Z81" i="92"/>
  <c r="Y81" i="92"/>
  <c r="X81" i="92"/>
  <c r="V81" i="92"/>
  <c r="S81" i="92"/>
  <c r="R81" i="92"/>
  <c r="Q81" i="92"/>
  <c r="O81" i="92"/>
  <c r="AM74" i="92"/>
  <c r="AJ74" i="92"/>
  <c r="AH74" i="92"/>
  <c r="AL74" i="92"/>
  <c r="AN74" i="92"/>
  <c r="AG74" i="92"/>
  <c r="AF74" i="92"/>
  <c r="AE74" i="92"/>
  <c r="AC74" i="92"/>
  <c r="X74" i="92"/>
  <c r="T74" i="92"/>
  <c r="V74" i="92"/>
  <c r="Y74" i="92"/>
  <c r="Z74" i="92"/>
  <c r="S74" i="92"/>
  <c r="Q74" i="92"/>
  <c r="O74" i="92"/>
  <c r="M74" i="92"/>
  <c r="R74" i="92"/>
  <c r="AN73" i="92"/>
  <c r="AM73" i="92"/>
  <c r="AL73" i="92"/>
  <c r="AJ73" i="92"/>
  <c r="AG73" i="92"/>
  <c r="AF73" i="92"/>
  <c r="AE73" i="92"/>
  <c r="AC73" i="92"/>
  <c r="AA73" i="92"/>
  <c r="T73" i="92"/>
  <c r="V73" i="92"/>
  <c r="X73" i="92"/>
  <c r="Y73" i="92"/>
  <c r="Z73" i="92"/>
  <c r="O73" i="92"/>
  <c r="Q73" i="92"/>
  <c r="S73" i="92"/>
  <c r="R73" i="92"/>
  <c r="AJ72" i="92"/>
  <c r="AL72" i="92"/>
  <c r="AM72" i="92"/>
  <c r="AN72" i="92"/>
  <c r="AC72" i="92"/>
  <c r="AG72" i="92"/>
  <c r="AF72" i="92"/>
  <c r="AE72" i="92"/>
  <c r="V72" i="92"/>
  <c r="X72" i="92"/>
  <c r="Y72" i="92"/>
  <c r="Z72" i="92"/>
  <c r="M72" i="92"/>
  <c r="Q72" i="92"/>
  <c r="O72" i="92"/>
  <c r="R72" i="92"/>
  <c r="S72" i="92"/>
  <c r="AN71" i="92"/>
  <c r="AM71" i="92"/>
  <c r="AL71" i="92"/>
  <c r="AJ71" i="92"/>
  <c r="AF71" i="92"/>
  <c r="AE71" i="92"/>
  <c r="AC71" i="92"/>
  <c r="AG71" i="92"/>
  <c r="AA71" i="92"/>
  <c r="T71" i="92"/>
  <c r="X71" i="92"/>
  <c r="Y71" i="92"/>
  <c r="V71" i="92"/>
  <c r="Z71" i="92"/>
  <c r="R71" i="92"/>
  <c r="S71" i="92"/>
  <c r="O71" i="92"/>
  <c r="Q71" i="92"/>
  <c r="AN59" i="92"/>
  <c r="AH59" i="92"/>
  <c r="AN62" i="92"/>
  <c r="AM62" i="92"/>
  <c r="AL62" i="92"/>
  <c r="AJ62" i="92"/>
  <c r="AG62" i="92"/>
  <c r="AF62" i="92"/>
  <c r="AE62" i="92"/>
  <c r="AC62" i="92"/>
  <c r="Z62" i="92"/>
  <c r="Y62" i="92"/>
  <c r="X62" i="92"/>
  <c r="V62" i="92"/>
  <c r="S62" i="92"/>
  <c r="R62" i="92"/>
  <c r="Q62" i="92"/>
  <c r="O62" i="92"/>
  <c r="L62" i="92" s="1"/>
  <c r="AJ61" i="92"/>
  <c r="AN61" i="92"/>
  <c r="AM61" i="92"/>
  <c r="AL61" i="92"/>
  <c r="AC61" i="92"/>
  <c r="AG61" i="92"/>
  <c r="AF61" i="92"/>
  <c r="AE61" i="92"/>
  <c r="V61" i="92"/>
  <c r="Z61" i="92"/>
  <c r="Y61" i="92"/>
  <c r="X61" i="92"/>
  <c r="S61" i="92"/>
  <c r="R61" i="92"/>
  <c r="Q61" i="92"/>
  <c r="O61" i="92"/>
  <c r="AN60" i="92"/>
  <c r="AL60" i="92"/>
  <c r="AM60" i="92"/>
  <c r="AJ60" i="92"/>
  <c r="AF60" i="92"/>
  <c r="AC60" i="92"/>
  <c r="AG60" i="92"/>
  <c r="AE60" i="92"/>
  <c r="Z60" i="92"/>
  <c r="Y60" i="92"/>
  <c r="X60" i="92"/>
  <c r="V60" i="92"/>
  <c r="R60" i="92"/>
  <c r="Q60" i="92"/>
  <c r="O60" i="92"/>
  <c r="S60" i="92"/>
  <c r="AJ59" i="92"/>
  <c r="AM59" i="92"/>
  <c r="AL59" i="92"/>
  <c r="AG59" i="92"/>
  <c r="AF59" i="92"/>
  <c r="AE59" i="92"/>
  <c r="AC59" i="92"/>
  <c r="AA59" i="92"/>
  <c r="X59" i="92"/>
  <c r="V59" i="92"/>
  <c r="Y59" i="92"/>
  <c r="Z59" i="92"/>
  <c r="S59" i="92"/>
  <c r="R59" i="92"/>
  <c r="Q59" i="92"/>
  <c r="O59" i="92"/>
  <c r="O47" i="92"/>
  <c r="S47" i="92"/>
  <c r="R47" i="92"/>
  <c r="Q47" i="92"/>
  <c r="Z78" i="92"/>
  <c r="Y78" i="92"/>
  <c r="X78" i="92"/>
  <c r="V78" i="92"/>
  <c r="AN48" i="92"/>
  <c r="AM48" i="92"/>
  <c r="AL48" i="92"/>
  <c r="AJ48" i="92"/>
  <c r="AG48" i="92"/>
  <c r="AF48" i="92"/>
  <c r="AE48" i="92"/>
  <c r="AC48" i="92"/>
  <c r="Z48" i="92"/>
  <c r="Y48" i="92"/>
  <c r="X48" i="92"/>
  <c r="V48" i="92"/>
  <c r="S48" i="92"/>
  <c r="R48" i="92"/>
  <c r="Q48" i="92"/>
  <c r="O48" i="92"/>
  <c r="AN47" i="92"/>
  <c r="AM47" i="92"/>
  <c r="AL47" i="92"/>
  <c r="AJ47" i="92"/>
  <c r="AG47" i="92"/>
  <c r="AF47" i="92"/>
  <c r="AE47" i="92"/>
  <c r="AC47" i="92"/>
  <c r="Z47" i="92"/>
  <c r="Y47" i="92"/>
  <c r="X47" i="92"/>
  <c r="V47" i="92"/>
  <c r="L47" i="92" s="1"/>
  <c r="AN46" i="92"/>
  <c r="AM46" i="92"/>
  <c r="AL46" i="92"/>
  <c r="AJ46" i="92"/>
  <c r="AG46" i="92"/>
  <c r="AF46" i="92"/>
  <c r="AE46" i="92"/>
  <c r="AC46" i="92"/>
  <c r="Y46" i="92"/>
  <c r="X46" i="92"/>
  <c r="V46" i="92"/>
  <c r="Z46" i="92"/>
  <c r="Q46" i="92"/>
  <c r="R46" i="92"/>
  <c r="S46" i="92"/>
  <c r="O46" i="92"/>
  <c r="AM45" i="92"/>
  <c r="AL45" i="92"/>
  <c r="AJ45" i="92"/>
  <c r="AN45" i="92"/>
  <c r="AG45" i="92"/>
  <c r="AF45" i="92"/>
  <c r="AC45" i="92"/>
  <c r="AE45" i="92"/>
  <c r="V45" i="92"/>
  <c r="Z45" i="92"/>
  <c r="Y45" i="92"/>
  <c r="X45" i="92"/>
  <c r="Q45" i="92"/>
  <c r="O45" i="92"/>
  <c r="R45" i="92"/>
  <c r="S45" i="92"/>
  <c r="AM79" i="92"/>
  <c r="AJ79" i="92"/>
  <c r="AL79" i="92"/>
  <c r="AH79" i="92"/>
  <c r="AN79" i="92"/>
  <c r="AF79" i="92"/>
  <c r="AG79" i="92"/>
  <c r="AE79" i="92"/>
  <c r="AC79" i="92"/>
  <c r="AA79" i="92"/>
  <c r="Y79" i="92"/>
  <c r="T79" i="92"/>
  <c r="V79" i="92"/>
  <c r="Z79" i="92"/>
  <c r="X79" i="92"/>
  <c r="S79" i="92"/>
  <c r="R79" i="92"/>
  <c r="Q79" i="92"/>
  <c r="O79" i="92"/>
  <c r="M79" i="92"/>
  <c r="AN78" i="92"/>
  <c r="AL78" i="92"/>
  <c r="AJ78" i="92"/>
  <c r="AH78" i="92"/>
  <c r="AM78" i="92"/>
  <c r="AE78" i="92"/>
  <c r="AA78" i="92"/>
  <c r="AF78" i="92"/>
  <c r="AG78" i="92"/>
  <c r="AC78" i="92"/>
  <c r="S78" i="92"/>
  <c r="R78" i="92"/>
  <c r="Q78" i="92"/>
  <c r="O78" i="92"/>
  <c r="AN77" i="92"/>
  <c r="AM77" i="92"/>
  <c r="AL77" i="92"/>
  <c r="AJ77" i="92"/>
  <c r="AF77" i="92"/>
  <c r="AE77" i="92"/>
  <c r="AC77" i="92"/>
  <c r="AG77" i="92"/>
  <c r="Z77" i="92"/>
  <c r="Y77" i="92"/>
  <c r="X77" i="92"/>
  <c r="V77" i="92"/>
  <c r="S77" i="92"/>
  <c r="O77" i="92"/>
  <c r="Q77" i="92"/>
  <c r="R77" i="92"/>
  <c r="AJ76" i="92"/>
  <c r="AL76" i="92"/>
  <c r="AM76" i="92"/>
  <c r="AN76" i="92"/>
  <c r="AG76" i="92"/>
  <c r="AE76" i="92"/>
  <c r="AF76" i="92"/>
  <c r="AC76" i="92"/>
  <c r="Y76" i="92"/>
  <c r="X76" i="92"/>
  <c r="V76" i="92"/>
  <c r="Z76" i="92"/>
  <c r="S76" i="92"/>
  <c r="R76" i="92"/>
  <c r="Q76" i="92"/>
  <c r="O76" i="92"/>
  <c r="AJ69" i="92"/>
  <c r="AM69" i="92"/>
  <c r="AL69" i="92"/>
  <c r="AN69" i="92"/>
  <c r="AC69" i="92"/>
  <c r="AF69" i="92"/>
  <c r="AG69" i="92"/>
  <c r="AE69" i="92"/>
  <c r="X69" i="92"/>
  <c r="Y69" i="92"/>
  <c r="Z69" i="92"/>
  <c r="V69" i="92"/>
  <c r="S69" i="92"/>
  <c r="R69" i="92"/>
  <c r="Q69" i="92"/>
  <c r="O69" i="92"/>
  <c r="AN68" i="92"/>
  <c r="AM68" i="92"/>
  <c r="AL68" i="92"/>
  <c r="AJ68" i="92"/>
  <c r="AE68" i="92"/>
  <c r="AF68" i="92"/>
  <c r="AG68" i="92"/>
  <c r="AC68" i="92"/>
  <c r="V68" i="92"/>
  <c r="X68" i="92"/>
  <c r="Y68" i="92"/>
  <c r="Z68" i="92"/>
  <c r="S68" i="92"/>
  <c r="R68" i="92"/>
  <c r="Q68" i="92"/>
  <c r="O68" i="92"/>
  <c r="AL67" i="92"/>
  <c r="AN67" i="92"/>
  <c r="AM67" i="92"/>
  <c r="AJ67" i="92"/>
  <c r="AE67" i="92"/>
  <c r="AG67" i="92"/>
  <c r="AF67" i="92"/>
  <c r="AC67" i="92"/>
  <c r="Z67" i="92"/>
  <c r="Y67" i="92"/>
  <c r="X67" i="92"/>
  <c r="V67" i="92"/>
  <c r="O67" i="92"/>
  <c r="S67" i="92"/>
  <c r="R67" i="92"/>
  <c r="Q67" i="92"/>
  <c r="AN66" i="92"/>
  <c r="AJ66" i="92"/>
  <c r="AM66" i="92"/>
  <c r="AL66" i="92"/>
  <c r="AG66" i="92"/>
  <c r="AF66" i="92"/>
  <c r="AE66" i="92"/>
  <c r="AC66" i="92"/>
  <c r="Y66" i="92"/>
  <c r="X66" i="92"/>
  <c r="V66" i="92"/>
  <c r="Z66" i="92"/>
  <c r="S66" i="92"/>
  <c r="R66" i="92"/>
  <c r="Q66" i="92"/>
  <c r="O66" i="92"/>
  <c r="AN65" i="92"/>
  <c r="AM65" i="92"/>
  <c r="AL65" i="92"/>
  <c r="AJ65" i="92"/>
  <c r="AE65" i="92"/>
  <c r="AF65" i="92"/>
  <c r="AG65" i="92"/>
  <c r="AC65" i="92"/>
  <c r="Z65" i="92"/>
  <c r="Y65" i="92"/>
  <c r="X65" i="92"/>
  <c r="V65" i="92"/>
  <c r="S65" i="92"/>
  <c r="R65" i="92"/>
  <c r="Q65" i="92"/>
  <c r="O65" i="92"/>
  <c r="AM64" i="92"/>
  <c r="AL64" i="92"/>
  <c r="AJ64" i="92"/>
  <c r="AN64" i="92"/>
  <c r="AE64" i="92"/>
  <c r="AG64" i="92"/>
  <c r="AF64" i="92"/>
  <c r="AC64" i="92"/>
  <c r="Z64" i="92"/>
  <c r="Y64" i="92"/>
  <c r="X64" i="92"/>
  <c r="V64" i="92"/>
  <c r="Q64" i="92"/>
  <c r="O64" i="92"/>
  <c r="S64" i="92"/>
  <c r="R64" i="92"/>
  <c r="AH57" i="92"/>
  <c r="AL57" i="92"/>
  <c r="AN57" i="92"/>
  <c r="AJ57" i="92"/>
  <c r="AM57" i="92"/>
  <c r="AA57" i="92"/>
  <c r="AE57" i="92"/>
  <c r="AC57" i="92"/>
  <c r="AG57" i="92"/>
  <c r="AF57" i="92"/>
  <c r="Y57" i="92"/>
  <c r="T57" i="92"/>
  <c r="X57" i="92"/>
  <c r="Z57" i="92"/>
  <c r="V57" i="92"/>
  <c r="R57" i="92"/>
  <c r="S57" i="92"/>
  <c r="M57" i="92"/>
  <c r="O57" i="92"/>
  <c r="Q57" i="92"/>
  <c r="AJ56" i="92"/>
  <c r="AN56" i="92"/>
  <c r="AL56" i="92"/>
  <c r="AM56" i="92"/>
  <c r="AH56" i="92"/>
  <c r="AC56" i="92"/>
  <c r="AF56" i="92"/>
  <c r="AE56" i="92"/>
  <c r="AG56" i="92"/>
  <c r="AA56" i="92"/>
  <c r="X56" i="92"/>
  <c r="V56" i="92"/>
  <c r="Z56" i="92"/>
  <c r="Y56" i="92"/>
  <c r="T56" i="92"/>
  <c r="Q56" i="92"/>
  <c r="O56" i="92"/>
  <c r="S56" i="92"/>
  <c r="R56" i="92"/>
  <c r="M56" i="92"/>
  <c r="AH55" i="92"/>
  <c r="AM55" i="92"/>
  <c r="AN55" i="92"/>
  <c r="AL55" i="92"/>
  <c r="AJ55" i="92"/>
  <c r="AE55" i="92"/>
  <c r="AF55" i="92"/>
  <c r="AG55" i="92"/>
  <c r="AC55" i="92"/>
  <c r="AA55" i="92"/>
  <c r="Y55" i="92"/>
  <c r="T55" i="92"/>
  <c r="V55" i="92"/>
  <c r="X55" i="92"/>
  <c r="Z55" i="92"/>
  <c r="S55" i="92"/>
  <c r="M55" i="92"/>
  <c r="O55" i="92"/>
  <c r="R55" i="92"/>
  <c r="Q55" i="92"/>
  <c r="AM53" i="92"/>
  <c r="AN53" i="92"/>
  <c r="AL53" i="92"/>
  <c r="AJ53" i="92"/>
  <c r="AH53" i="92"/>
  <c r="AA53" i="92"/>
  <c r="AC53" i="92"/>
  <c r="AF53" i="92"/>
  <c r="AE53" i="92"/>
  <c r="AG53" i="92"/>
  <c r="Y53" i="92"/>
  <c r="X53" i="92"/>
  <c r="T53" i="92"/>
  <c r="V53" i="92"/>
  <c r="Z53" i="92"/>
  <c r="Q53" i="92"/>
  <c r="M53" i="92"/>
  <c r="S53" i="92"/>
  <c r="O53" i="92"/>
  <c r="R53" i="92"/>
  <c r="AM52" i="92"/>
  <c r="AL52" i="92"/>
  <c r="AJ52" i="92"/>
  <c r="AH52" i="92"/>
  <c r="AN52" i="92"/>
  <c r="AA52" i="92"/>
  <c r="AF52" i="92"/>
  <c r="AG52" i="92"/>
  <c r="AC52" i="92"/>
  <c r="AE52" i="92"/>
  <c r="V52" i="92"/>
  <c r="T52" i="92"/>
  <c r="Z52" i="92"/>
  <c r="X52" i="92"/>
  <c r="Y52" i="92"/>
  <c r="R52" i="92"/>
  <c r="S52" i="92"/>
  <c r="O52" i="92"/>
  <c r="M52" i="92"/>
  <c r="Q52" i="92"/>
  <c r="AJ51" i="92"/>
  <c r="AM51" i="92"/>
  <c r="AN51" i="92"/>
  <c r="AL51" i="92"/>
  <c r="AH51" i="92"/>
  <c r="AC51" i="92"/>
  <c r="AA51" i="92"/>
  <c r="AG51" i="92"/>
  <c r="AE51" i="92"/>
  <c r="AF51" i="92"/>
  <c r="V51" i="92"/>
  <c r="X51" i="92"/>
  <c r="Z51" i="92"/>
  <c r="T51" i="92"/>
  <c r="Y51" i="92"/>
  <c r="R51" i="92"/>
  <c r="Q51" i="92"/>
  <c r="S51" i="92"/>
  <c r="O51" i="92"/>
  <c r="M51" i="92"/>
  <c r="AH50" i="92"/>
  <c r="AN50" i="92"/>
  <c r="AJ50" i="92"/>
  <c r="AL50" i="92"/>
  <c r="AM50" i="92"/>
  <c r="AA50" i="92"/>
  <c r="AC50" i="92"/>
  <c r="AE50" i="92"/>
  <c r="AF50" i="92"/>
  <c r="AG50" i="92"/>
  <c r="X50" i="92"/>
  <c r="Y50" i="92"/>
  <c r="V50" i="92"/>
  <c r="Z50" i="92"/>
  <c r="T50" i="92"/>
  <c r="M50" i="92"/>
  <c r="S50" i="92"/>
  <c r="R50" i="92"/>
  <c r="Q50" i="92"/>
  <c r="O50" i="92"/>
  <c r="AJ43" i="92"/>
  <c r="AN43" i="92"/>
  <c r="AL43" i="92"/>
  <c r="AH43" i="92"/>
  <c r="AM43" i="92"/>
  <c r="AC43" i="92"/>
  <c r="AE43" i="92"/>
  <c r="AF43" i="92"/>
  <c r="AG43" i="92"/>
  <c r="AA43" i="92"/>
  <c r="Y43" i="92"/>
  <c r="T43" i="92"/>
  <c r="Z43" i="92"/>
  <c r="V43" i="92"/>
  <c r="X43" i="92"/>
  <c r="Q43" i="92"/>
  <c r="M43" i="92"/>
  <c r="O43" i="92"/>
  <c r="S43" i="92"/>
  <c r="R43" i="92"/>
  <c r="AJ42" i="92"/>
  <c r="AH42" i="92"/>
  <c r="AM42" i="92"/>
  <c r="AN42" i="92"/>
  <c r="AL42" i="92"/>
  <c r="AE42" i="92"/>
  <c r="AF42" i="92"/>
  <c r="AA42" i="92"/>
  <c r="AC42" i="92"/>
  <c r="AG42" i="92"/>
  <c r="Z42" i="92"/>
  <c r="Y42" i="92"/>
  <c r="T42" i="92"/>
  <c r="X42" i="92"/>
  <c r="V42" i="92"/>
  <c r="M42" i="92"/>
  <c r="O42" i="92"/>
  <c r="R42" i="92"/>
  <c r="Q42" i="92"/>
  <c r="S42" i="92"/>
  <c r="AM41" i="92"/>
  <c r="AJ41" i="92"/>
  <c r="AH41" i="92"/>
  <c r="AN41" i="92"/>
  <c r="AL41" i="92"/>
  <c r="AE41" i="92"/>
  <c r="AC41" i="92"/>
  <c r="AA41" i="92"/>
  <c r="AG41" i="92"/>
  <c r="AF41" i="92"/>
  <c r="T41" i="92"/>
  <c r="X41" i="92"/>
  <c r="V41" i="92"/>
  <c r="Y41" i="92"/>
  <c r="Z41" i="92"/>
  <c r="Q41" i="92"/>
  <c r="R41" i="92"/>
  <c r="S41" i="92"/>
  <c r="O41" i="92"/>
  <c r="M41" i="92"/>
  <c r="AJ40" i="92"/>
  <c r="AN40" i="92"/>
  <c r="AL40" i="92"/>
  <c r="AH40" i="92"/>
  <c r="AM40" i="92"/>
  <c r="AA40" i="92"/>
  <c r="AE40" i="92"/>
  <c r="AG40" i="92"/>
  <c r="AC40" i="92"/>
  <c r="AF40" i="92"/>
  <c r="X40" i="92"/>
  <c r="Z40" i="92"/>
  <c r="Y40" i="92"/>
  <c r="T40" i="92"/>
  <c r="Q40" i="92"/>
  <c r="R40" i="92"/>
  <c r="O40" i="92"/>
  <c r="M40" i="92"/>
  <c r="S40" i="92"/>
  <c r="AL39" i="92"/>
  <c r="AJ39" i="92"/>
  <c r="AN39" i="92"/>
  <c r="AM39" i="92"/>
  <c r="AH39" i="92"/>
  <c r="AE39" i="92"/>
  <c r="AC39" i="92"/>
  <c r="AF39" i="92"/>
  <c r="AG39" i="92"/>
  <c r="AA39" i="92"/>
  <c r="Z39" i="92"/>
  <c r="T39" i="92"/>
  <c r="V39" i="92"/>
  <c r="X39" i="92"/>
  <c r="Y39" i="92"/>
  <c r="S39" i="92"/>
  <c r="M39" i="92"/>
  <c r="R39" i="92"/>
  <c r="Q39" i="92"/>
  <c r="O39" i="92"/>
  <c r="AJ38" i="92"/>
  <c r="AN38" i="92"/>
  <c r="AH38" i="92"/>
  <c r="AL38" i="92"/>
  <c r="AM38" i="92"/>
  <c r="AG38" i="92"/>
  <c r="AE38" i="92"/>
  <c r="AA38" i="92"/>
  <c r="AF38" i="92"/>
  <c r="AC38" i="92"/>
  <c r="T38" i="92"/>
  <c r="Y38" i="92"/>
  <c r="V38" i="92"/>
  <c r="Z38" i="92"/>
  <c r="X38" i="92"/>
  <c r="Q38" i="92"/>
  <c r="O38" i="92"/>
  <c r="R38" i="92"/>
  <c r="S38" i="92"/>
  <c r="M38" i="92"/>
  <c r="AL36" i="92"/>
  <c r="AJ36" i="92"/>
  <c r="AH36" i="92"/>
  <c r="AM36" i="92"/>
  <c r="AN36" i="92"/>
  <c r="AA36" i="92"/>
  <c r="AE36" i="92"/>
  <c r="AG36" i="92"/>
  <c r="AF36" i="92"/>
  <c r="AC36" i="92"/>
  <c r="T36" i="92"/>
  <c r="Y36" i="92"/>
  <c r="Z36" i="92"/>
  <c r="V36" i="92"/>
  <c r="O36" i="92"/>
  <c r="R36" i="92"/>
  <c r="S36" i="92"/>
  <c r="M36" i="92"/>
  <c r="Q36" i="92"/>
  <c r="AJ35" i="92"/>
  <c r="AH35" i="92"/>
  <c r="AL35" i="92"/>
  <c r="AM35" i="92"/>
  <c r="AN35" i="92"/>
  <c r="AF35" i="92"/>
  <c r="AE35" i="92"/>
  <c r="AG35" i="92"/>
  <c r="AC35" i="92"/>
  <c r="AA35" i="92"/>
  <c r="Z35" i="92"/>
  <c r="V35" i="92"/>
  <c r="Y35" i="92"/>
  <c r="X35" i="92"/>
  <c r="T35" i="92"/>
  <c r="Q35" i="92"/>
  <c r="M35" i="92"/>
  <c r="R35" i="92"/>
  <c r="O35" i="92"/>
  <c r="S35" i="92"/>
  <c r="AM34" i="92"/>
  <c r="AH34" i="92"/>
  <c r="AJ34" i="92"/>
  <c r="AL34" i="92"/>
  <c r="AN34" i="92"/>
  <c r="AA34" i="92"/>
  <c r="AG34" i="92"/>
  <c r="AE34" i="92"/>
  <c r="AF34" i="92"/>
  <c r="AC34" i="92"/>
  <c r="V34" i="92"/>
  <c r="Y34" i="92"/>
  <c r="Z34" i="92"/>
  <c r="T34" i="92"/>
  <c r="Q34" i="92"/>
  <c r="R34" i="92"/>
  <c r="S34" i="92"/>
  <c r="O34" i="92"/>
  <c r="M34" i="92"/>
  <c r="AN32" i="92"/>
  <c r="AL32" i="92"/>
  <c r="AM32" i="92"/>
  <c r="AJ32" i="92"/>
  <c r="AH32" i="92"/>
  <c r="AG32" i="92"/>
  <c r="AC32" i="92"/>
  <c r="AF32" i="92"/>
  <c r="AE32" i="92"/>
  <c r="Y32" i="92"/>
  <c r="X32" i="92"/>
  <c r="V32" i="92"/>
  <c r="Z32" i="92"/>
  <c r="S32" i="92"/>
  <c r="R32" i="92"/>
  <c r="O32" i="92"/>
  <c r="M32" i="92"/>
  <c r="Q32" i="92"/>
  <c r="AL31" i="92"/>
  <c r="AM31" i="92"/>
  <c r="AN31" i="92"/>
  <c r="AJ31" i="92"/>
  <c r="AG31" i="92"/>
  <c r="AA31" i="92"/>
  <c r="AF31" i="92"/>
  <c r="AC31" i="92"/>
  <c r="AE31" i="92"/>
  <c r="Z31" i="92"/>
  <c r="V31" i="92"/>
  <c r="X31" i="92"/>
  <c r="Y31" i="92"/>
  <c r="T31" i="92"/>
  <c r="M31" i="92"/>
  <c r="O31" i="92"/>
  <c r="S31" i="92"/>
  <c r="R31" i="92"/>
  <c r="Q31" i="92"/>
  <c r="AJ30" i="92"/>
  <c r="AH30" i="92"/>
  <c r="AL30" i="92"/>
  <c r="AM30" i="92"/>
  <c r="AN30" i="92"/>
  <c r="AF30" i="92"/>
  <c r="AE30" i="92"/>
  <c r="AG30" i="92"/>
  <c r="AA30" i="92"/>
  <c r="AC30" i="92"/>
  <c r="Y30" i="92"/>
  <c r="V30" i="92"/>
  <c r="X30" i="92"/>
  <c r="T30" i="92"/>
  <c r="Z30" i="92"/>
  <c r="O30" i="92"/>
  <c r="M30" i="92"/>
  <c r="Q30" i="92"/>
  <c r="S30" i="92"/>
  <c r="R30" i="92"/>
  <c r="S39" i="91"/>
  <c r="R39" i="91"/>
  <c r="Q39" i="91"/>
  <c r="O39" i="91"/>
  <c r="AN42" i="91"/>
  <c r="AM42" i="91"/>
  <c r="AL42" i="91"/>
  <c r="AJ42" i="91"/>
  <c r="AG42" i="91"/>
  <c r="AF42" i="91"/>
  <c r="AE42" i="91"/>
  <c r="AC42" i="91"/>
  <c r="Z42" i="91"/>
  <c r="Y42" i="91"/>
  <c r="V42" i="91"/>
  <c r="X42" i="91"/>
  <c r="S42" i="91"/>
  <c r="R42" i="91"/>
  <c r="Q42" i="91"/>
  <c r="O42" i="91"/>
  <c r="L42" i="91" s="1"/>
  <c r="AN41" i="91"/>
  <c r="AM41" i="91"/>
  <c r="AL41" i="91"/>
  <c r="AJ41" i="91"/>
  <c r="AG41" i="91"/>
  <c r="AF41" i="91"/>
  <c r="AE41" i="91"/>
  <c r="AC41" i="91"/>
  <c r="Z41" i="91"/>
  <c r="X41" i="91"/>
  <c r="V41" i="91"/>
  <c r="T41" i="91"/>
  <c r="Y41" i="91"/>
  <c r="Q41" i="91"/>
  <c r="O41" i="91"/>
  <c r="S41" i="91"/>
  <c r="R41" i="91"/>
  <c r="AN40" i="91"/>
  <c r="AM40" i="91"/>
  <c r="AL40" i="91"/>
  <c r="AJ40" i="91"/>
  <c r="AG40" i="91"/>
  <c r="AF40" i="91"/>
  <c r="AE40" i="91"/>
  <c r="AC40" i="91"/>
  <c r="Z40" i="91"/>
  <c r="Y40" i="91"/>
  <c r="X40" i="91"/>
  <c r="V40" i="91"/>
  <c r="S40" i="91"/>
  <c r="R40" i="91"/>
  <c r="Q40" i="91"/>
  <c r="O40" i="91"/>
  <c r="L40" i="91" s="1"/>
  <c r="AN39" i="91"/>
  <c r="AM39" i="91"/>
  <c r="AL39" i="91"/>
  <c r="AJ39" i="91"/>
  <c r="AG39" i="91"/>
  <c r="AF39" i="91"/>
  <c r="AE39" i="91"/>
  <c r="AC39" i="91"/>
  <c r="Z39" i="91"/>
  <c r="Y39" i="91"/>
  <c r="X39" i="91"/>
  <c r="V39" i="91"/>
  <c r="AN52" i="91"/>
  <c r="AM52" i="91"/>
  <c r="AL52" i="91"/>
  <c r="AJ52" i="91"/>
  <c r="AG52" i="91"/>
  <c r="AF52" i="91"/>
  <c r="AE52" i="91"/>
  <c r="AC52" i="91"/>
  <c r="Z52" i="91"/>
  <c r="Y52" i="91"/>
  <c r="X52" i="91"/>
  <c r="V52" i="91"/>
  <c r="S52" i="91"/>
  <c r="R52" i="91"/>
  <c r="Q52" i="91"/>
  <c r="O52" i="91"/>
  <c r="AN51" i="91"/>
  <c r="AM51" i="91"/>
  <c r="AL51" i="91"/>
  <c r="AJ51" i="91"/>
  <c r="AG51" i="91"/>
  <c r="AF51" i="91"/>
  <c r="AE51" i="91"/>
  <c r="AC51" i="91"/>
  <c r="Z51" i="91"/>
  <c r="Y51" i="91"/>
  <c r="X51" i="91"/>
  <c r="V51" i="91"/>
  <c r="S51" i="91"/>
  <c r="R51" i="91"/>
  <c r="Q51" i="91"/>
  <c r="O51" i="91"/>
  <c r="L51" i="91" s="1"/>
  <c r="AN50" i="91"/>
  <c r="AM50" i="91"/>
  <c r="AL50" i="91"/>
  <c r="AJ50" i="91"/>
  <c r="AG50" i="91"/>
  <c r="AF50" i="91"/>
  <c r="AE50" i="91"/>
  <c r="AC50" i="91"/>
  <c r="Z50" i="91"/>
  <c r="Y50" i="91"/>
  <c r="X50" i="91"/>
  <c r="V50" i="91"/>
  <c r="S50" i="91"/>
  <c r="R50" i="91"/>
  <c r="Q50" i="91"/>
  <c r="O50" i="91"/>
  <c r="L50" i="91" s="1"/>
  <c r="AN62" i="91"/>
  <c r="AM62" i="91"/>
  <c r="AL62" i="91"/>
  <c r="AJ62" i="91"/>
  <c r="AG62" i="91"/>
  <c r="AF62" i="91"/>
  <c r="AE62" i="91"/>
  <c r="AC62" i="91"/>
  <c r="Z62" i="91"/>
  <c r="Y62" i="91"/>
  <c r="X62" i="91"/>
  <c r="V62" i="91"/>
  <c r="S62" i="91"/>
  <c r="R62" i="91"/>
  <c r="Q62" i="91"/>
  <c r="O62" i="91"/>
  <c r="AN61" i="91"/>
  <c r="AM61" i="91"/>
  <c r="AL61" i="91"/>
  <c r="AJ61" i="91"/>
  <c r="AG61" i="91"/>
  <c r="AF61" i="91"/>
  <c r="AE61" i="91"/>
  <c r="AC61" i="91"/>
  <c r="Z61" i="91"/>
  <c r="Y61" i="91"/>
  <c r="X61" i="91"/>
  <c r="V61" i="91"/>
  <c r="S61" i="91"/>
  <c r="R61" i="91"/>
  <c r="Q61" i="91"/>
  <c r="O61" i="91"/>
  <c r="AN60" i="91"/>
  <c r="AM60" i="91"/>
  <c r="AL60" i="91"/>
  <c r="AJ60" i="91"/>
  <c r="AG60" i="91"/>
  <c r="AF60" i="91"/>
  <c r="AE60" i="91"/>
  <c r="AC60" i="91"/>
  <c r="Z60" i="91"/>
  <c r="Y60" i="91"/>
  <c r="X60" i="91"/>
  <c r="V60" i="91"/>
  <c r="S60" i="91"/>
  <c r="R60" i="91"/>
  <c r="Q60" i="91"/>
  <c r="O60" i="91"/>
  <c r="R71" i="91"/>
  <c r="M71" i="91"/>
  <c r="AM49" i="91"/>
  <c r="AN49" i="91"/>
  <c r="AL49" i="91"/>
  <c r="AJ49" i="91"/>
  <c r="AC49" i="91"/>
  <c r="AG49" i="91"/>
  <c r="AE49" i="91"/>
  <c r="AF49" i="91"/>
  <c r="V49" i="91"/>
  <c r="X49" i="91"/>
  <c r="Z49" i="91"/>
  <c r="Y49" i="91"/>
  <c r="O49" i="91"/>
  <c r="Q49" i="91"/>
  <c r="S49" i="91"/>
  <c r="M49" i="91"/>
  <c r="R49" i="91"/>
  <c r="AA70" i="91"/>
  <c r="AC70" i="91"/>
  <c r="AN72" i="91"/>
  <c r="AM72" i="91"/>
  <c r="AL72" i="91"/>
  <c r="AJ72" i="91"/>
  <c r="AG72" i="91"/>
  <c r="AF72" i="91"/>
  <c r="AE72" i="91"/>
  <c r="AC72" i="91"/>
  <c r="Z72" i="91"/>
  <c r="Y72" i="91"/>
  <c r="X72" i="91"/>
  <c r="V72" i="91"/>
  <c r="S72" i="91"/>
  <c r="R72" i="91"/>
  <c r="Q72" i="91"/>
  <c r="O72" i="91"/>
  <c r="AN71" i="91"/>
  <c r="AM71" i="91"/>
  <c r="AL71" i="91"/>
  <c r="AJ71" i="91"/>
  <c r="AG71" i="91"/>
  <c r="AE71" i="91"/>
  <c r="AC71" i="91"/>
  <c r="AF71" i="91"/>
  <c r="Z71" i="91"/>
  <c r="Y71" i="91"/>
  <c r="X71" i="91"/>
  <c r="V71" i="91"/>
  <c r="S71" i="91"/>
  <c r="Q71" i="91"/>
  <c r="O71" i="91"/>
  <c r="AJ70" i="91"/>
  <c r="AL70" i="91"/>
  <c r="AM70" i="91"/>
  <c r="AN70" i="91"/>
  <c r="AE70" i="91"/>
  <c r="AF70" i="91"/>
  <c r="AG70" i="91"/>
  <c r="X70" i="91"/>
  <c r="Y70" i="91"/>
  <c r="Z70" i="91"/>
  <c r="V70" i="91"/>
  <c r="T70" i="91"/>
  <c r="R70" i="91"/>
  <c r="Q70" i="91"/>
  <c r="O70" i="91"/>
  <c r="S70" i="91"/>
  <c r="AN69" i="91"/>
  <c r="AM69" i="91"/>
  <c r="AJ69" i="91"/>
  <c r="AL69" i="91"/>
  <c r="AC69" i="91"/>
  <c r="AG69" i="91"/>
  <c r="AF69" i="91"/>
  <c r="AE69" i="91"/>
  <c r="AA69" i="91"/>
  <c r="T69" i="91"/>
  <c r="Z69" i="91"/>
  <c r="Y69" i="91"/>
  <c r="X69" i="91"/>
  <c r="V69" i="91"/>
  <c r="S69" i="91"/>
  <c r="R69" i="91"/>
  <c r="Q69" i="91"/>
  <c r="O69" i="91"/>
  <c r="M69" i="91"/>
  <c r="AC34" i="91"/>
  <c r="AA34" i="91"/>
  <c r="AJ59" i="91"/>
  <c r="AL59" i="91"/>
  <c r="AM59" i="91"/>
  <c r="AN59" i="91"/>
  <c r="AC59" i="91"/>
  <c r="AE59" i="91"/>
  <c r="AF59" i="91"/>
  <c r="AG59" i="91"/>
  <c r="Y59" i="91"/>
  <c r="Z59" i="91"/>
  <c r="X59" i="91"/>
  <c r="V59" i="91"/>
  <c r="O59" i="91"/>
  <c r="R59" i="91"/>
  <c r="S59" i="91"/>
  <c r="Q59" i="91"/>
  <c r="AM67" i="91"/>
  <c r="AJ67" i="91"/>
  <c r="AL67" i="91"/>
  <c r="AH67" i="91"/>
  <c r="AN67" i="91"/>
  <c r="AE67" i="91"/>
  <c r="AG67" i="91"/>
  <c r="AA67" i="91"/>
  <c r="AF67" i="91"/>
  <c r="AC67" i="91"/>
  <c r="Z67" i="91"/>
  <c r="T67" i="91"/>
  <c r="X67" i="91"/>
  <c r="V67" i="91"/>
  <c r="Y67" i="91"/>
  <c r="Q67" i="91"/>
  <c r="S67" i="91"/>
  <c r="M67" i="91"/>
  <c r="R67" i="91"/>
  <c r="O67" i="91"/>
  <c r="AJ66" i="91"/>
  <c r="AN66" i="91"/>
  <c r="AH66" i="91"/>
  <c r="AM66" i="91"/>
  <c r="AL66" i="91"/>
  <c r="AE66" i="91"/>
  <c r="AF66" i="91"/>
  <c r="AC66" i="91"/>
  <c r="AG66" i="91"/>
  <c r="Z66" i="91"/>
  <c r="V66" i="91"/>
  <c r="T66" i="91"/>
  <c r="X66" i="91"/>
  <c r="Y66" i="91"/>
  <c r="S66" i="91"/>
  <c r="O66" i="91"/>
  <c r="Q66" i="91"/>
  <c r="R66" i="91"/>
  <c r="M66" i="91"/>
  <c r="AM65" i="91"/>
  <c r="AL65" i="91"/>
  <c r="AH65" i="91"/>
  <c r="AJ65" i="91"/>
  <c r="AN65" i="91"/>
  <c r="AG65" i="91"/>
  <c r="AA65" i="91"/>
  <c r="AE65" i="91"/>
  <c r="AF65" i="91"/>
  <c r="AC65" i="91"/>
  <c r="T65" i="91"/>
  <c r="V65" i="91"/>
  <c r="Z65" i="91"/>
  <c r="X65" i="91"/>
  <c r="Y65" i="91"/>
  <c r="Q65" i="91"/>
  <c r="R65" i="91"/>
  <c r="S65" i="91"/>
  <c r="O65" i="91"/>
  <c r="M65" i="91"/>
  <c r="AM64" i="91"/>
  <c r="AJ64" i="91"/>
  <c r="AN64" i="91"/>
  <c r="AL64" i="91"/>
  <c r="AH64" i="91"/>
  <c r="AG64" i="91"/>
  <c r="AA64" i="91"/>
  <c r="AE64" i="91"/>
  <c r="AF64" i="91"/>
  <c r="AC64" i="91"/>
  <c r="T64" i="91"/>
  <c r="Y64" i="91"/>
  <c r="Z64" i="91"/>
  <c r="V64" i="91"/>
  <c r="X64" i="91"/>
  <c r="Q64" i="91"/>
  <c r="M64" i="91"/>
  <c r="R64" i="91"/>
  <c r="O64" i="91"/>
  <c r="S64" i="91"/>
  <c r="AN57" i="91"/>
  <c r="AL57" i="91"/>
  <c r="AH57" i="91"/>
  <c r="AJ57" i="91"/>
  <c r="AM57" i="91"/>
  <c r="AC57" i="91"/>
  <c r="AF57" i="91"/>
  <c r="AG57" i="91"/>
  <c r="AE57" i="91"/>
  <c r="AA57" i="91"/>
  <c r="V57" i="91"/>
  <c r="Z57" i="91"/>
  <c r="X57" i="91"/>
  <c r="Y57" i="91"/>
  <c r="T57" i="91"/>
  <c r="M57" i="91"/>
  <c r="O57" i="91"/>
  <c r="S57" i="91"/>
  <c r="R57" i="91"/>
  <c r="Q57" i="91"/>
  <c r="AJ56" i="91"/>
  <c r="AH56" i="91"/>
  <c r="AN56" i="91"/>
  <c r="AM56" i="91"/>
  <c r="AL56" i="91"/>
  <c r="AG56" i="91"/>
  <c r="AA56" i="91"/>
  <c r="AE56" i="91"/>
  <c r="AC56" i="91"/>
  <c r="AF56" i="91"/>
  <c r="T56" i="91"/>
  <c r="X56" i="91"/>
  <c r="V56" i="91"/>
  <c r="Z56" i="91"/>
  <c r="Y56" i="91"/>
  <c r="O56" i="91"/>
  <c r="Q56" i="91"/>
  <c r="R56" i="91"/>
  <c r="S56" i="91"/>
  <c r="M56" i="91"/>
  <c r="L56" i="91" s="1"/>
  <c r="AJ55" i="91"/>
  <c r="AL55" i="91"/>
  <c r="AN55" i="91"/>
  <c r="AM55" i="91"/>
  <c r="AG55" i="91"/>
  <c r="AE55" i="91"/>
  <c r="AC55" i="91"/>
  <c r="AF55" i="91"/>
  <c r="AA55" i="91"/>
  <c r="Y55" i="91"/>
  <c r="V55" i="91"/>
  <c r="T55" i="91"/>
  <c r="X55" i="91"/>
  <c r="Z55" i="91"/>
  <c r="R55" i="91"/>
  <c r="O55" i="91"/>
  <c r="M55" i="91"/>
  <c r="S55" i="91"/>
  <c r="Q55" i="91"/>
  <c r="AM54" i="91"/>
  <c r="AJ54" i="91"/>
  <c r="AH54" i="91"/>
  <c r="AL54" i="91"/>
  <c r="AN54" i="91"/>
  <c r="AG54" i="91"/>
  <c r="AE54" i="91"/>
  <c r="AC54" i="91"/>
  <c r="AF54" i="91"/>
  <c r="AA54" i="91"/>
  <c r="V54" i="91"/>
  <c r="Z54" i="91"/>
  <c r="T54" i="91"/>
  <c r="Y54" i="91"/>
  <c r="X54" i="91"/>
  <c r="S54" i="91"/>
  <c r="M54" i="91"/>
  <c r="O54" i="91"/>
  <c r="R54" i="91"/>
  <c r="Q54" i="91"/>
  <c r="AN47" i="91"/>
  <c r="AL47" i="91"/>
  <c r="AJ47" i="91"/>
  <c r="AM47" i="91"/>
  <c r="AH47" i="91"/>
  <c r="AG47" i="91"/>
  <c r="AE47" i="91"/>
  <c r="AC47" i="91"/>
  <c r="AA47" i="91"/>
  <c r="AF47" i="91"/>
  <c r="T47" i="91"/>
  <c r="Y47" i="91"/>
  <c r="X47" i="91"/>
  <c r="V47" i="91"/>
  <c r="Z47" i="91"/>
  <c r="S47" i="91"/>
  <c r="O47" i="91"/>
  <c r="Q47" i="91"/>
  <c r="M47" i="91"/>
  <c r="R47" i="91"/>
  <c r="AL46" i="91"/>
  <c r="AJ46" i="91"/>
  <c r="AH46" i="91"/>
  <c r="AM46" i="91"/>
  <c r="AN46" i="91"/>
  <c r="AC46" i="91"/>
  <c r="AA46" i="91"/>
  <c r="AF46" i="91"/>
  <c r="AE46" i="91"/>
  <c r="AG46" i="91"/>
  <c r="X46" i="91"/>
  <c r="V46" i="91"/>
  <c r="Y46" i="91"/>
  <c r="Z46" i="91"/>
  <c r="T46" i="91"/>
  <c r="O46" i="91"/>
  <c r="R46" i="91"/>
  <c r="S46" i="91"/>
  <c r="Q46" i="91"/>
  <c r="M46" i="91"/>
  <c r="AL45" i="91"/>
  <c r="AN45" i="91"/>
  <c r="AM45" i="91"/>
  <c r="AJ45" i="91"/>
  <c r="AH45" i="91"/>
  <c r="AF45" i="91"/>
  <c r="AE45" i="91"/>
  <c r="AA45" i="91"/>
  <c r="AG45" i="91"/>
  <c r="AC45" i="91"/>
  <c r="Y45" i="91"/>
  <c r="X45" i="91"/>
  <c r="V45" i="91"/>
  <c r="Z45" i="91"/>
  <c r="T45" i="91"/>
  <c r="R45" i="91"/>
  <c r="O45" i="91"/>
  <c r="Q45" i="91"/>
  <c r="S45" i="91"/>
  <c r="AL44" i="91"/>
  <c r="AN44" i="91"/>
  <c r="AM44" i="91"/>
  <c r="AH44" i="91"/>
  <c r="AC44" i="91"/>
  <c r="AE44" i="91"/>
  <c r="AF44" i="91"/>
  <c r="AA44" i="91"/>
  <c r="AG44" i="91"/>
  <c r="X44" i="91"/>
  <c r="V44" i="91"/>
  <c r="Z44" i="91"/>
  <c r="T44" i="91"/>
  <c r="Y44" i="91"/>
  <c r="Q44" i="91"/>
  <c r="S44" i="91"/>
  <c r="R44" i="91"/>
  <c r="O44" i="91"/>
  <c r="M44" i="91"/>
  <c r="AL37" i="91"/>
  <c r="AN37" i="91"/>
  <c r="AM37" i="91"/>
  <c r="AJ37" i="91"/>
  <c r="AC37" i="91"/>
  <c r="AG37" i="91"/>
  <c r="AE37" i="91"/>
  <c r="AF37" i="91"/>
  <c r="AA37" i="91"/>
  <c r="T37" i="91"/>
  <c r="V37" i="91"/>
  <c r="Y37" i="91"/>
  <c r="Z37" i="91"/>
  <c r="X37" i="91"/>
  <c r="M37" i="91"/>
  <c r="R37" i="91"/>
  <c r="Q37" i="91"/>
  <c r="O37" i="91"/>
  <c r="S37" i="91"/>
  <c r="AL36" i="91"/>
  <c r="AJ36" i="91"/>
  <c r="AN36" i="91"/>
  <c r="AM36" i="91"/>
  <c r="AH36" i="91"/>
  <c r="AA36" i="91"/>
  <c r="AC36" i="91"/>
  <c r="AF36" i="91"/>
  <c r="AE36" i="91"/>
  <c r="AG36" i="91"/>
  <c r="Z36" i="91"/>
  <c r="X36" i="91"/>
  <c r="V36" i="91"/>
  <c r="Y36" i="91"/>
  <c r="O36" i="91"/>
  <c r="R36" i="91"/>
  <c r="Q36" i="91"/>
  <c r="S36" i="91"/>
  <c r="AM35" i="91"/>
  <c r="AJ35" i="91"/>
  <c r="AL35" i="91"/>
  <c r="AH35" i="91"/>
  <c r="AN35" i="91"/>
  <c r="AG35" i="91"/>
  <c r="AC35" i="91"/>
  <c r="AF35" i="91"/>
  <c r="AA35" i="91"/>
  <c r="AE35" i="91"/>
  <c r="Z35" i="91"/>
  <c r="Y35" i="91"/>
  <c r="V35" i="91"/>
  <c r="T35" i="91"/>
  <c r="X35" i="91"/>
  <c r="M35" i="91"/>
  <c r="O35" i="91"/>
  <c r="R35" i="91"/>
  <c r="Q35" i="91"/>
  <c r="S35" i="91"/>
  <c r="AH34" i="91"/>
  <c r="AM34" i="91"/>
  <c r="AL34" i="91"/>
  <c r="AJ34" i="91"/>
  <c r="AN34" i="91"/>
  <c r="AF34" i="91"/>
  <c r="AE34" i="91"/>
  <c r="AG34" i="91"/>
  <c r="Z34" i="91"/>
  <c r="X34" i="91"/>
  <c r="V34" i="91"/>
  <c r="T34" i="91"/>
  <c r="Y34" i="91"/>
  <c r="R34" i="91"/>
  <c r="S34" i="91"/>
  <c r="Q34" i="91"/>
  <c r="M34" i="91"/>
  <c r="O34" i="91"/>
  <c r="AL32" i="91"/>
  <c r="AN32" i="91"/>
  <c r="AJ32" i="91"/>
  <c r="AM32" i="91"/>
  <c r="AH32" i="91"/>
  <c r="AF32" i="91"/>
  <c r="AE32" i="91"/>
  <c r="AG32" i="91"/>
  <c r="AA32" i="91"/>
  <c r="AC32" i="91"/>
  <c r="X32" i="91"/>
  <c r="Y32" i="91"/>
  <c r="T32" i="91"/>
  <c r="V32" i="91"/>
  <c r="Z32" i="91"/>
  <c r="Q32" i="91"/>
  <c r="R32" i="91"/>
  <c r="O32" i="91"/>
  <c r="S32" i="91"/>
  <c r="AN31" i="91"/>
  <c r="AJ31" i="91"/>
  <c r="AL31" i="91"/>
  <c r="AM31" i="91"/>
  <c r="AF31" i="91"/>
  <c r="AE31" i="91"/>
  <c r="AC31" i="91"/>
  <c r="AG31" i="91"/>
  <c r="AA31" i="91"/>
  <c r="X31" i="91"/>
  <c r="V31" i="91"/>
  <c r="Y31" i="91"/>
  <c r="T31" i="91"/>
  <c r="Z31" i="91"/>
  <c r="R31" i="91"/>
  <c r="Q31" i="91"/>
  <c r="S31" i="91"/>
  <c r="O31" i="91"/>
  <c r="L31" i="91" s="1"/>
  <c r="AH30" i="91"/>
  <c r="AL30" i="91"/>
  <c r="AM30" i="91"/>
  <c r="AN30" i="91"/>
  <c r="AJ30" i="91"/>
  <c r="AC30" i="91"/>
  <c r="AF30" i="91"/>
  <c r="AE30" i="91"/>
  <c r="AG30" i="91"/>
  <c r="T30" i="91"/>
  <c r="X30" i="91"/>
  <c r="Y30" i="91"/>
  <c r="V30" i="91"/>
  <c r="Z30" i="91"/>
  <c r="S30" i="91"/>
  <c r="Q30" i="91"/>
  <c r="M30" i="91"/>
  <c r="O30" i="91"/>
  <c r="R30" i="91"/>
  <c r="AL31" i="90"/>
  <c r="AH31" i="90"/>
  <c r="AN53" i="90"/>
  <c r="AM53" i="90"/>
  <c r="AL53" i="90"/>
  <c r="AJ53" i="90"/>
  <c r="AG53" i="90"/>
  <c r="AF53" i="90"/>
  <c r="AE53" i="90"/>
  <c r="AC53" i="90"/>
  <c r="Z53" i="90"/>
  <c r="Y53" i="90"/>
  <c r="X53" i="90"/>
  <c r="V53" i="90"/>
  <c r="S53" i="90"/>
  <c r="R53" i="90"/>
  <c r="Q53" i="90"/>
  <c r="O53" i="90"/>
  <c r="AN52" i="90"/>
  <c r="AM52" i="90"/>
  <c r="AL52" i="90"/>
  <c r="AJ52" i="90"/>
  <c r="AG52" i="90"/>
  <c r="AF52" i="90"/>
  <c r="AE52" i="90"/>
  <c r="AC52" i="90"/>
  <c r="Z52" i="90"/>
  <c r="Y52" i="90"/>
  <c r="X52" i="90"/>
  <c r="V52" i="90"/>
  <c r="S52" i="90"/>
  <c r="R52" i="90"/>
  <c r="Q52" i="90"/>
  <c r="O52" i="90"/>
  <c r="AN51" i="90"/>
  <c r="AM51" i="90"/>
  <c r="AL51" i="90"/>
  <c r="AJ51" i="90"/>
  <c r="AG51" i="90"/>
  <c r="AF51" i="90"/>
  <c r="AE51" i="90"/>
  <c r="AC51" i="90"/>
  <c r="Z51" i="90"/>
  <c r="Y51" i="90"/>
  <c r="X51" i="90"/>
  <c r="V51" i="90"/>
  <c r="S51" i="90"/>
  <c r="R51" i="90"/>
  <c r="Q51" i="90"/>
  <c r="O51" i="90"/>
  <c r="L51" i="90" s="1"/>
  <c r="AN50" i="90"/>
  <c r="AM50" i="90"/>
  <c r="AL50" i="90"/>
  <c r="AJ50" i="90"/>
  <c r="AG50" i="90"/>
  <c r="AF50" i="90"/>
  <c r="AE50" i="90"/>
  <c r="AC50" i="90"/>
  <c r="Z50" i="90"/>
  <c r="Y50" i="90"/>
  <c r="X50" i="90"/>
  <c r="V50" i="90"/>
  <c r="S50" i="90"/>
  <c r="R50" i="90"/>
  <c r="Q50" i="90"/>
  <c r="O50" i="90"/>
  <c r="L50" i="90" s="1"/>
  <c r="AN49" i="90"/>
  <c r="AM49" i="90"/>
  <c r="AL49" i="90"/>
  <c r="AJ49" i="90"/>
  <c r="AG49" i="90"/>
  <c r="AF49" i="90"/>
  <c r="AE49" i="90"/>
  <c r="AC49" i="90"/>
  <c r="Z49" i="90"/>
  <c r="Y49" i="90"/>
  <c r="X49" i="90"/>
  <c r="V49" i="90"/>
  <c r="S49" i="90"/>
  <c r="R49" i="90"/>
  <c r="Q49" i="90"/>
  <c r="O49" i="90"/>
  <c r="AL47" i="90"/>
  <c r="AM47" i="90"/>
  <c r="AN47" i="90"/>
  <c r="AJ47" i="90"/>
  <c r="AA47" i="90"/>
  <c r="AG47" i="90"/>
  <c r="AE47" i="90"/>
  <c r="AC47" i="90"/>
  <c r="AF47" i="90"/>
  <c r="Y47" i="90"/>
  <c r="V47" i="90"/>
  <c r="Z47" i="90"/>
  <c r="X47" i="90"/>
  <c r="T47" i="90"/>
  <c r="O47" i="90"/>
  <c r="S47" i="90"/>
  <c r="Q47" i="90"/>
  <c r="M47" i="90"/>
  <c r="R47" i="90"/>
  <c r="AM46" i="90"/>
  <c r="AH46" i="90"/>
  <c r="AL46" i="90"/>
  <c r="AJ46" i="90"/>
  <c r="AN46" i="90"/>
  <c r="AA46" i="90"/>
  <c r="AG46" i="90"/>
  <c r="AF46" i="90"/>
  <c r="AC46" i="90"/>
  <c r="AE46" i="90"/>
  <c r="Z46" i="90"/>
  <c r="X46" i="90"/>
  <c r="T46" i="90"/>
  <c r="V46" i="90"/>
  <c r="Y46" i="90"/>
  <c r="O46" i="90"/>
  <c r="S46" i="90"/>
  <c r="R46" i="90"/>
  <c r="Q46" i="90"/>
  <c r="M46" i="90"/>
  <c r="AN45" i="90"/>
  <c r="AM45" i="90"/>
  <c r="AJ45" i="90"/>
  <c r="AH45" i="90"/>
  <c r="AL45" i="90"/>
  <c r="AF45" i="90"/>
  <c r="AG45" i="90"/>
  <c r="AA45" i="90"/>
  <c r="AE45" i="90"/>
  <c r="AC45" i="90"/>
  <c r="V45" i="90"/>
  <c r="X45" i="90"/>
  <c r="Z45" i="90"/>
  <c r="T45" i="90"/>
  <c r="Y45" i="90"/>
  <c r="Q45" i="90"/>
  <c r="M45" i="90"/>
  <c r="R45" i="90"/>
  <c r="S45" i="90"/>
  <c r="O45" i="90"/>
  <c r="AJ44" i="90"/>
  <c r="AH44" i="90"/>
  <c r="AM44" i="90"/>
  <c r="AN44" i="90"/>
  <c r="AL44" i="90"/>
  <c r="AE44" i="90"/>
  <c r="AC44" i="90"/>
  <c r="AF44" i="90"/>
  <c r="AG44" i="90"/>
  <c r="Z44" i="90"/>
  <c r="X44" i="90"/>
  <c r="T44" i="90"/>
  <c r="V44" i="90"/>
  <c r="Y44" i="90"/>
  <c r="S44" i="90"/>
  <c r="Q44" i="90"/>
  <c r="O44" i="90"/>
  <c r="R44" i="90"/>
  <c r="AN43" i="90"/>
  <c r="AL43" i="90"/>
  <c r="AJ43" i="90"/>
  <c r="AH43" i="90"/>
  <c r="AM43" i="90"/>
  <c r="AC43" i="90"/>
  <c r="AE43" i="90"/>
  <c r="AF43" i="90"/>
  <c r="AG43" i="90"/>
  <c r="V43" i="90"/>
  <c r="T43" i="90"/>
  <c r="Y43" i="90"/>
  <c r="X43" i="90"/>
  <c r="Z43" i="90"/>
  <c r="R43" i="90"/>
  <c r="S43" i="90"/>
  <c r="Q43" i="90"/>
  <c r="O43" i="90"/>
  <c r="M43" i="90"/>
  <c r="AJ41" i="90"/>
  <c r="AN41" i="90"/>
  <c r="AM41" i="90"/>
  <c r="AH41" i="90"/>
  <c r="AL41" i="90"/>
  <c r="AE41" i="90"/>
  <c r="AG41" i="90"/>
  <c r="AC41" i="90"/>
  <c r="AF41" i="90"/>
  <c r="AA41" i="90"/>
  <c r="T41" i="90"/>
  <c r="Z41" i="90"/>
  <c r="Y41" i="90"/>
  <c r="X41" i="90"/>
  <c r="V41" i="90"/>
  <c r="S41" i="90"/>
  <c r="Q41" i="90"/>
  <c r="O41" i="90"/>
  <c r="M41" i="90"/>
  <c r="R41" i="90"/>
  <c r="AH40" i="90"/>
  <c r="AM40" i="90"/>
  <c r="AL40" i="90"/>
  <c r="AJ40" i="90"/>
  <c r="AN40" i="90"/>
  <c r="AG40" i="90"/>
  <c r="AF40" i="90"/>
  <c r="AE40" i="90"/>
  <c r="AA40" i="90"/>
  <c r="AC40" i="90"/>
  <c r="Z40" i="90"/>
  <c r="Y40" i="90"/>
  <c r="T40" i="90"/>
  <c r="V40" i="90"/>
  <c r="X40" i="90"/>
  <c r="S40" i="90"/>
  <c r="R40" i="90"/>
  <c r="Q40" i="90"/>
  <c r="O40" i="90"/>
  <c r="AH38" i="90"/>
  <c r="AN38" i="90"/>
  <c r="AM38" i="90"/>
  <c r="AL38" i="90"/>
  <c r="AJ38" i="90"/>
  <c r="AG38" i="90"/>
  <c r="AE38" i="90"/>
  <c r="AC38" i="90"/>
  <c r="AF38" i="90"/>
  <c r="AA38" i="90"/>
  <c r="Y38" i="90"/>
  <c r="T38" i="90"/>
  <c r="Z38" i="90"/>
  <c r="X38" i="90"/>
  <c r="V38" i="90"/>
  <c r="O38" i="90"/>
  <c r="Q38" i="90"/>
  <c r="S38" i="90"/>
  <c r="R38" i="90"/>
  <c r="M38" i="90"/>
  <c r="AL37" i="90"/>
  <c r="AJ37" i="90"/>
  <c r="AN37" i="90"/>
  <c r="AM37" i="90"/>
  <c r="AH37" i="90"/>
  <c r="AE37" i="90"/>
  <c r="AG37" i="90"/>
  <c r="AF37" i="90"/>
  <c r="AC37" i="90"/>
  <c r="AA37" i="90"/>
  <c r="V37" i="90"/>
  <c r="X37" i="90"/>
  <c r="Z37" i="90"/>
  <c r="Y37" i="90"/>
  <c r="T37" i="90"/>
  <c r="M37" i="90"/>
  <c r="R37" i="90"/>
  <c r="S37" i="90"/>
  <c r="Q37" i="90"/>
  <c r="O37" i="90"/>
  <c r="AL36" i="90"/>
  <c r="AN36" i="90"/>
  <c r="AM36" i="90"/>
  <c r="AH36" i="90"/>
  <c r="AJ36" i="90"/>
  <c r="AG36" i="90"/>
  <c r="AE36" i="90"/>
  <c r="AC36" i="90"/>
  <c r="AA36" i="90"/>
  <c r="AF36" i="90"/>
  <c r="V36" i="90"/>
  <c r="Y36" i="90"/>
  <c r="Z36" i="90"/>
  <c r="X36" i="90"/>
  <c r="T36" i="90"/>
  <c r="O36" i="90"/>
  <c r="Q36" i="90"/>
  <c r="R36" i="90"/>
  <c r="S36" i="90"/>
  <c r="M36" i="90"/>
  <c r="AJ35" i="90"/>
  <c r="AH35" i="90"/>
  <c r="AN35" i="90"/>
  <c r="AM35" i="90"/>
  <c r="AL35" i="90"/>
  <c r="AE35" i="90"/>
  <c r="AA35" i="90"/>
  <c r="AF35" i="90"/>
  <c r="AC35" i="90"/>
  <c r="AG35" i="90"/>
  <c r="X35" i="90"/>
  <c r="V35" i="90"/>
  <c r="Z35" i="90"/>
  <c r="Y35" i="90"/>
  <c r="T35" i="90"/>
  <c r="R35" i="90"/>
  <c r="Q35" i="90"/>
  <c r="S35" i="90"/>
  <c r="O35" i="90"/>
  <c r="M35" i="90"/>
  <c r="AJ33" i="90"/>
  <c r="AL33" i="90"/>
  <c r="AM33" i="90"/>
  <c r="AH33" i="90"/>
  <c r="AN33" i="90"/>
  <c r="AA33" i="90"/>
  <c r="AF33" i="90"/>
  <c r="AG33" i="90"/>
  <c r="AE33" i="90"/>
  <c r="AC33" i="90"/>
  <c r="T33" i="90"/>
  <c r="Z33" i="90"/>
  <c r="Y33" i="90"/>
  <c r="X33" i="90"/>
  <c r="V33" i="90"/>
  <c r="M33" i="90"/>
  <c r="R33" i="90"/>
  <c r="S33" i="90"/>
  <c r="O33" i="90"/>
  <c r="Q33" i="90"/>
  <c r="AJ32" i="90"/>
  <c r="AL32" i="90"/>
  <c r="AM32" i="90"/>
  <c r="AN32" i="90"/>
  <c r="AH32" i="90"/>
  <c r="AF32" i="90"/>
  <c r="AG32" i="90"/>
  <c r="AE32" i="90"/>
  <c r="AC32" i="90"/>
  <c r="AA32" i="90"/>
  <c r="T32" i="90"/>
  <c r="Z32" i="90"/>
  <c r="Y32" i="90"/>
  <c r="X32" i="90"/>
  <c r="V32" i="90"/>
  <c r="S32" i="90"/>
  <c r="Q32" i="90"/>
  <c r="O32" i="90"/>
  <c r="R32" i="90"/>
  <c r="M32" i="90"/>
  <c r="AN31" i="90"/>
  <c r="AM31" i="90"/>
  <c r="AJ31" i="90"/>
  <c r="AG31" i="90"/>
  <c r="AF31" i="90"/>
  <c r="AE31" i="90"/>
  <c r="AC31" i="90"/>
  <c r="Y31" i="90"/>
  <c r="Z31" i="90"/>
  <c r="X31" i="90"/>
  <c r="V31" i="90"/>
  <c r="O31" i="90"/>
  <c r="S31" i="90"/>
  <c r="R31" i="90"/>
  <c r="Q31" i="90"/>
  <c r="M31" i="90"/>
  <c r="AH30" i="90"/>
  <c r="AL30" i="90"/>
  <c r="AN30" i="90"/>
  <c r="AM30" i="90"/>
  <c r="AJ30" i="90"/>
  <c r="AA30" i="90"/>
  <c r="AE30" i="90"/>
  <c r="AF30" i="90"/>
  <c r="AG30" i="90"/>
  <c r="AC30" i="90"/>
  <c r="T30" i="90"/>
  <c r="X30" i="90"/>
  <c r="Y30" i="90"/>
  <c r="Z30" i="90"/>
  <c r="V30" i="90"/>
  <c r="S30" i="90"/>
  <c r="O30" i="90"/>
  <c r="Q30" i="90"/>
  <c r="R30" i="90"/>
  <c r="M30" i="90"/>
  <c r="L33" i="89"/>
  <c r="Z31" i="89"/>
  <c r="M34" i="89"/>
  <c r="AG36" i="89"/>
  <c r="X38" i="89"/>
  <c r="AG38" i="89"/>
  <c r="Z39" i="89"/>
  <c r="M43" i="89"/>
  <c r="AG43" i="89"/>
  <c r="O44" i="89"/>
  <c r="Q45" i="89"/>
  <c r="AF46" i="89"/>
  <c r="V47" i="89"/>
  <c r="AE47" i="89"/>
  <c r="AA48" i="89"/>
  <c r="M49" i="89"/>
  <c r="L49" i="89" s="1"/>
  <c r="X52" i="89"/>
  <c r="O53" i="89"/>
  <c r="L53" i="89" s="1"/>
  <c r="O43" i="89"/>
  <c r="AG31" i="89"/>
  <c r="T32" i="89"/>
  <c r="AC34" i="89"/>
  <c r="M35" i="89"/>
  <c r="AC35" i="89"/>
  <c r="AG39" i="89"/>
  <c r="V44" i="89"/>
  <c r="V48" i="89"/>
  <c r="AF48" i="89"/>
  <c r="V50" i="89"/>
  <c r="AC52" i="89"/>
  <c r="Q34" i="89"/>
  <c r="AC38" i="89"/>
  <c r="V39" i="89"/>
  <c r="Q43" i="89"/>
  <c r="M45" i="89"/>
  <c r="AA46" i="89"/>
  <c r="AA47" i="89"/>
  <c r="Q49" i="89"/>
  <c r="V32" i="89"/>
  <c r="R34" i="89"/>
  <c r="O35" i="89"/>
  <c r="AE35" i="89"/>
  <c r="V40" i="89"/>
  <c r="R43" i="89"/>
  <c r="X44" i="89"/>
  <c r="X48" i="89"/>
  <c r="X50" i="89"/>
  <c r="O34" i="89"/>
  <c r="AE33" i="89"/>
  <c r="AF35" i="89"/>
  <c r="V38" i="89"/>
  <c r="AE41" i="89"/>
  <c r="Z44" i="89"/>
  <c r="Y48" i="89"/>
  <c r="Y50" i="89"/>
  <c r="AA51" i="89"/>
  <c r="V52" i="89"/>
  <c r="X54" i="89"/>
  <c r="O49" i="89"/>
  <c r="R35" i="89"/>
  <c r="X49" i="89"/>
  <c r="Z49" i="89"/>
  <c r="S50" i="89"/>
  <c r="M50" i="89"/>
  <c r="AH55" i="89"/>
  <c r="AJ55" i="89"/>
  <c r="Z80" i="89"/>
  <c r="T80" i="89"/>
  <c r="Y80" i="89"/>
  <c r="X80" i="89"/>
  <c r="V80" i="89"/>
  <c r="AM84" i="89"/>
  <c r="AL84" i="89"/>
  <c r="AJ84" i="89"/>
  <c r="AN84" i="89"/>
  <c r="R31" i="89"/>
  <c r="AH31" i="89"/>
  <c r="M32" i="89"/>
  <c r="AC32" i="89"/>
  <c r="AF33" i="89"/>
  <c r="AA34" i="89"/>
  <c r="V35" i="89"/>
  <c r="Y36" i="89"/>
  <c r="T37" i="89"/>
  <c r="AJ37" i="89"/>
  <c r="O38" i="89"/>
  <c r="AM38" i="89"/>
  <c r="R39" i="89"/>
  <c r="AH39" i="89"/>
  <c r="M40" i="89"/>
  <c r="AC40" i="89"/>
  <c r="AG41" i="89"/>
  <c r="V43" i="89"/>
  <c r="X43" i="89"/>
  <c r="V46" i="89"/>
  <c r="M47" i="89"/>
  <c r="M48" i="89"/>
  <c r="L48" i="89" s="1"/>
  <c r="O48" i="89"/>
  <c r="V49" i="89"/>
  <c r="O50" i="89"/>
  <c r="V51" i="89"/>
  <c r="L51" i="89" s="1"/>
  <c r="X51" i="89"/>
  <c r="V54" i="89"/>
  <c r="R55" i="89"/>
  <c r="Q55" i="89"/>
  <c r="S58" i="89"/>
  <c r="R58" i="89"/>
  <c r="M58" i="89"/>
  <c r="O71" i="89"/>
  <c r="Q71" i="89"/>
  <c r="S71" i="89"/>
  <c r="R71" i="89"/>
  <c r="AM73" i="89"/>
  <c r="AN73" i="89"/>
  <c r="AL73" i="89"/>
  <c r="AJ73" i="89"/>
  <c r="S83" i="89"/>
  <c r="R83" i="89"/>
  <c r="Q83" i="89"/>
  <c r="M83" i="89"/>
  <c r="O83" i="89"/>
  <c r="S98" i="89"/>
  <c r="R98" i="89"/>
  <c r="Q98" i="89"/>
  <c r="M98" i="89"/>
  <c r="O98" i="89"/>
  <c r="S42" i="89"/>
  <c r="M42" i="89"/>
  <c r="T45" i="89"/>
  <c r="V45" i="89"/>
  <c r="T53" i="89"/>
  <c r="V53" i="89"/>
  <c r="AJ56" i="89"/>
  <c r="AM56" i="89"/>
  <c r="AF57" i="89"/>
  <c r="AE57" i="89"/>
  <c r="AA31" i="89"/>
  <c r="T34" i="89"/>
  <c r="AH36" i="89"/>
  <c r="M37" i="89"/>
  <c r="AA39" i="89"/>
  <c r="AN41" i="89"/>
  <c r="AH41" i="89"/>
  <c r="Q44" i="89"/>
  <c r="L44" i="89" s="1"/>
  <c r="S44" i="89"/>
  <c r="X45" i="89"/>
  <c r="AH46" i="89"/>
  <c r="AH48" i="89"/>
  <c r="AN49" i="89"/>
  <c r="AH49" i="89"/>
  <c r="Q52" i="89"/>
  <c r="L52" i="89" s="1"/>
  <c r="S52" i="89"/>
  <c r="X53" i="89"/>
  <c r="M54" i="89"/>
  <c r="AH54" i="89"/>
  <c r="AL55" i="89"/>
  <c r="AL56" i="89"/>
  <c r="T57" i="89"/>
  <c r="AL59" i="89"/>
  <c r="AJ59" i="89"/>
  <c r="AN59" i="89"/>
  <c r="Z60" i="89"/>
  <c r="Y60" i="89"/>
  <c r="X60" i="89"/>
  <c r="S63" i="89"/>
  <c r="R63" i="89"/>
  <c r="Q63" i="89"/>
  <c r="O63" i="89"/>
  <c r="AG65" i="89"/>
  <c r="AF65" i="89"/>
  <c r="AE65" i="89"/>
  <c r="AC65" i="89"/>
  <c r="S67" i="89"/>
  <c r="R67" i="89"/>
  <c r="Q67" i="89"/>
  <c r="O67" i="89"/>
  <c r="AN68" i="89"/>
  <c r="AM68" i="89"/>
  <c r="AL68" i="89"/>
  <c r="AJ68" i="89"/>
  <c r="Q77" i="89"/>
  <c r="S77" i="89"/>
  <c r="R77" i="89"/>
  <c r="M77" i="89"/>
  <c r="X35" i="89"/>
  <c r="AL37" i="89"/>
  <c r="O46" i="89"/>
  <c r="Q46" i="89"/>
  <c r="Q50" i="89"/>
  <c r="AM71" i="89"/>
  <c r="AN71" i="89"/>
  <c r="AL71" i="89"/>
  <c r="AJ71" i="89"/>
  <c r="AG105" i="89"/>
  <c r="AF105" i="89"/>
  <c r="AE105" i="89"/>
  <c r="AC105" i="89"/>
  <c r="M31" i="89"/>
  <c r="AC31" i="89"/>
  <c r="X32" i="89"/>
  <c r="AF32" i="89"/>
  <c r="AN32" i="89"/>
  <c r="S33" i="89"/>
  <c r="AA33" i="89"/>
  <c r="V34" i="89"/>
  <c r="AL34" i="89"/>
  <c r="Q35" i="89"/>
  <c r="Y35" i="89"/>
  <c r="AG35" i="89"/>
  <c r="T36" i="89"/>
  <c r="L36" i="89" s="1"/>
  <c r="AJ36" i="89"/>
  <c r="O37" i="89"/>
  <c r="AE37" i="89"/>
  <c r="AM37" i="89"/>
  <c r="R38" i="89"/>
  <c r="Z38" i="89"/>
  <c r="AH38" i="89"/>
  <c r="M39" i="89"/>
  <c r="AC39" i="89"/>
  <c r="X40" i="89"/>
  <c r="AF40" i="89"/>
  <c r="AN40" i="89"/>
  <c r="S41" i="89"/>
  <c r="AA41" i="89"/>
  <c r="L41" i="89" s="1"/>
  <c r="R42" i="89"/>
  <c r="AA42" i="89"/>
  <c r="AC42" i="89"/>
  <c r="Z43" i="89"/>
  <c r="AL43" i="89"/>
  <c r="AN43" i="89"/>
  <c r="AG44" i="89"/>
  <c r="AA44" i="89"/>
  <c r="Z45" i="89"/>
  <c r="Z46" i="89"/>
  <c r="AJ46" i="89"/>
  <c r="R48" i="89"/>
  <c r="AJ48" i="89"/>
  <c r="AA49" i="89"/>
  <c r="R50" i="89"/>
  <c r="AA50" i="89"/>
  <c r="AC50" i="89"/>
  <c r="Z51" i="89"/>
  <c r="AL51" i="89"/>
  <c r="AN51" i="89"/>
  <c r="AG52" i="89"/>
  <c r="AA52" i="89"/>
  <c r="Z53" i="89"/>
  <c r="Z54" i="89"/>
  <c r="S55" i="89"/>
  <c r="AN55" i="89"/>
  <c r="V57" i="89"/>
  <c r="AN57" i="89"/>
  <c r="AM57" i="89"/>
  <c r="AH57" i="89"/>
  <c r="Q58" i="89"/>
  <c r="AA58" i="89"/>
  <c r="AG58" i="89"/>
  <c r="AC58" i="89"/>
  <c r="AM59" i="89"/>
  <c r="Z63" i="89"/>
  <c r="Y63" i="89"/>
  <c r="X63" i="89"/>
  <c r="T63" i="89"/>
  <c r="AN65" i="89"/>
  <c r="AM65" i="89"/>
  <c r="AL65" i="89"/>
  <c r="AH65" i="89"/>
  <c r="Z67" i="89"/>
  <c r="Y67" i="89"/>
  <c r="X67" i="89"/>
  <c r="T67" i="89"/>
  <c r="R74" i="89"/>
  <c r="S74" i="89"/>
  <c r="Q74" i="89"/>
  <c r="M74" i="89"/>
  <c r="AE40" i="89"/>
  <c r="Y45" i="89"/>
  <c r="X46" i="89"/>
  <c r="Y53" i="89"/>
  <c r="AM54" i="89"/>
  <c r="AL54" i="89"/>
  <c r="AL31" i="89"/>
  <c r="Q32" i="89"/>
  <c r="AG32" i="89"/>
  <c r="AE34" i="89"/>
  <c r="Z35" i="89"/>
  <c r="X37" i="89"/>
  <c r="AN37" i="89"/>
  <c r="S38" i="89"/>
  <c r="AL39" i="89"/>
  <c r="Q40" i="89"/>
  <c r="AG40" i="89"/>
  <c r="AL41" i="89"/>
  <c r="R44" i="89"/>
  <c r="AJ45" i="89"/>
  <c r="AL45" i="89"/>
  <c r="R46" i="89"/>
  <c r="Q47" i="89"/>
  <c r="AL47" i="89"/>
  <c r="S48" i="89"/>
  <c r="AL49" i="89"/>
  <c r="R52" i="89"/>
  <c r="AJ53" i="89"/>
  <c r="AL53" i="89"/>
  <c r="R54" i="89"/>
  <c r="Z55" i="89"/>
  <c r="Y55" i="89"/>
  <c r="T55" i="89"/>
  <c r="AG60" i="89"/>
  <c r="AF60" i="89"/>
  <c r="AE60" i="89"/>
  <c r="AA60" i="89"/>
  <c r="Q69" i="89"/>
  <c r="S69" i="89"/>
  <c r="R69" i="89"/>
  <c r="M69" i="89"/>
  <c r="AH72" i="89"/>
  <c r="AJ72" i="89"/>
  <c r="AN72" i="89"/>
  <c r="AM72" i="89"/>
  <c r="AL72" i="89"/>
  <c r="O79" i="89"/>
  <c r="Q79" i="89"/>
  <c r="S79" i="89"/>
  <c r="R79" i="89"/>
  <c r="Z100" i="89"/>
  <c r="Y100" i="89"/>
  <c r="X100" i="89"/>
  <c r="V100" i="89"/>
  <c r="T100" i="89"/>
  <c r="AE32" i="89"/>
  <c r="Q38" i="89"/>
  <c r="Y49" i="89"/>
  <c r="AE31" i="89"/>
  <c r="AM31" i="89"/>
  <c r="R32" i="89"/>
  <c r="X34" i="89"/>
  <c r="AF34" i="89"/>
  <c r="AL36" i="89"/>
  <c r="Q37" i="89"/>
  <c r="Y37" i="89"/>
  <c r="AE39" i="89"/>
  <c r="AM39" i="89"/>
  <c r="R40" i="89"/>
  <c r="AC41" i="89"/>
  <c r="AM41" i="89"/>
  <c r="AE42" i="89"/>
  <c r="T44" i="89"/>
  <c r="S46" i="89"/>
  <c r="AE46" i="89"/>
  <c r="AG46" i="89"/>
  <c r="AL46" i="89"/>
  <c r="S47" i="89"/>
  <c r="AC48" i="89"/>
  <c r="AE48" i="89"/>
  <c r="AL48" i="89"/>
  <c r="S49" i="89"/>
  <c r="AC49" i="89"/>
  <c r="AM49" i="89"/>
  <c r="AE50" i="89"/>
  <c r="T52" i="89"/>
  <c r="AE54" i="89"/>
  <c r="AG54" i="89"/>
  <c r="AN54" i="89"/>
  <c r="V55" i="89"/>
  <c r="M56" i="89"/>
  <c r="O56" i="89"/>
  <c r="O57" i="89"/>
  <c r="R57" i="89"/>
  <c r="AE58" i="89"/>
  <c r="AC60" i="89"/>
  <c r="AN62" i="89"/>
  <c r="AM62" i="89"/>
  <c r="AL62" i="89"/>
  <c r="AJ62" i="89"/>
  <c r="O69" i="89"/>
  <c r="R72" i="89"/>
  <c r="S72" i="89"/>
  <c r="Q72" i="89"/>
  <c r="M72" i="89"/>
  <c r="AN74" i="89"/>
  <c r="AH74" i="89"/>
  <c r="AM74" i="89"/>
  <c r="AL74" i="89"/>
  <c r="Z85" i="89"/>
  <c r="Y85" i="89"/>
  <c r="X85" i="89"/>
  <c r="T85" i="89"/>
  <c r="Q42" i="89"/>
  <c r="AH47" i="89"/>
  <c r="AJ47" i="89"/>
  <c r="O54" i="89"/>
  <c r="Q54" i="89"/>
  <c r="X57" i="89"/>
  <c r="Z57" i="89"/>
  <c r="AM45" i="89"/>
  <c r="T46" i="89"/>
  <c r="AN46" i="89"/>
  <c r="Z47" i="89"/>
  <c r="T47" i="89"/>
  <c r="AN47" i="89"/>
  <c r="AN48" i="89"/>
  <c r="T49" i="89"/>
  <c r="AF50" i="89"/>
  <c r="AM51" i="89"/>
  <c r="AE52" i="89"/>
  <c r="AM53" i="89"/>
  <c r="T54" i="89"/>
  <c r="AH56" i="89"/>
  <c r="AA57" i="89"/>
  <c r="AL57" i="89"/>
  <c r="AF58" i="89"/>
  <c r="R60" i="89"/>
  <c r="Q60" i="89"/>
  <c r="O60" i="89"/>
  <c r="S60" i="89"/>
  <c r="AJ74" i="89"/>
  <c r="AH84" i="89"/>
  <c r="V85" i="89"/>
  <c r="AE56" i="89"/>
  <c r="X59" i="89"/>
  <c r="AF59" i="89"/>
  <c r="V61" i="89"/>
  <c r="AL61" i="89"/>
  <c r="Q62" i="89"/>
  <c r="Y62" i="89"/>
  <c r="AG62" i="89"/>
  <c r="AJ63" i="89"/>
  <c r="O64" i="89"/>
  <c r="AE64" i="89"/>
  <c r="AM64" i="89"/>
  <c r="R65" i="89"/>
  <c r="Z65" i="89"/>
  <c r="AJ67" i="89"/>
  <c r="O68" i="89"/>
  <c r="AG68" i="89"/>
  <c r="V71" i="89"/>
  <c r="M73" i="89"/>
  <c r="O73" i="89"/>
  <c r="V74" i="89"/>
  <c r="AG74" i="89"/>
  <c r="O75" i="89"/>
  <c r="V76" i="89"/>
  <c r="X76" i="89"/>
  <c r="AE76" i="89"/>
  <c r="V79" i="89"/>
  <c r="AN79" i="89"/>
  <c r="AM79" i="89"/>
  <c r="V82" i="89"/>
  <c r="AF87" i="89"/>
  <c r="AE87" i="89"/>
  <c r="AC87" i="89"/>
  <c r="AG87" i="89"/>
  <c r="S88" i="89"/>
  <c r="R88" i="89"/>
  <c r="Q88" i="89"/>
  <c r="AG90" i="89"/>
  <c r="AF90" i="89"/>
  <c r="AE90" i="89"/>
  <c r="AN102" i="89"/>
  <c r="AM102" i="89"/>
  <c r="AL102" i="89"/>
  <c r="AJ102" i="89"/>
  <c r="AG69" i="89"/>
  <c r="AA69" i="89"/>
  <c r="AA75" i="89"/>
  <c r="AC75" i="89"/>
  <c r="AL76" i="89"/>
  <c r="AN76" i="89"/>
  <c r="AG77" i="89"/>
  <c r="AA77" i="89"/>
  <c r="Q82" i="89"/>
  <c r="O82" i="89"/>
  <c r="R82" i="89"/>
  <c r="AG82" i="89"/>
  <c r="AF82" i="89"/>
  <c r="AE82" i="89"/>
  <c r="AN87" i="89"/>
  <c r="AM87" i="89"/>
  <c r="AL87" i="89"/>
  <c r="Z88" i="89"/>
  <c r="Y88" i="89"/>
  <c r="X88" i="89"/>
  <c r="T88" i="89"/>
  <c r="AN90" i="89"/>
  <c r="AM90" i="89"/>
  <c r="AL90" i="89"/>
  <c r="AH90" i="89"/>
  <c r="AG100" i="89"/>
  <c r="AF100" i="89"/>
  <c r="AE100" i="89"/>
  <c r="AA100" i="89"/>
  <c r="S103" i="89"/>
  <c r="R103" i="89"/>
  <c r="Q103" i="89"/>
  <c r="O103" i="89"/>
  <c r="Z61" i="89"/>
  <c r="AC62" i="89"/>
  <c r="AN63" i="89"/>
  <c r="S64" i="89"/>
  <c r="V65" i="89"/>
  <c r="AN67" i="89"/>
  <c r="S68" i="89"/>
  <c r="AC69" i="89"/>
  <c r="AJ70" i="89"/>
  <c r="AL70" i="89"/>
  <c r="AJ76" i="89"/>
  <c r="AC77" i="89"/>
  <c r="AJ78" i="89"/>
  <c r="AL78" i="89"/>
  <c r="AF79" i="89"/>
  <c r="AE79" i="89"/>
  <c r="AG79" i="89"/>
  <c r="AC82" i="89"/>
  <c r="AG85" i="89"/>
  <c r="AF85" i="89"/>
  <c r="AE85" i="89"/>
  <c r="AA85" i="89"/>
  <c r="AJ87" i="89"/>
  <c r="V88" i="89"/>
  <c r="AJ90" i="89"/>
  <c r="AC100" i="89"/>
  <c r="AN105" i="89"/>
  <c r="AM105" i="89"/>
  <c r="AL105" i="89"/>
  <c r="AH105" i="89"/>
  <c r="AC68" i="89"/>
  <c r="AE71" i="89"/>
  <c r="AG71" i="89"/>
  <c r="AC73" i="89"/>
  <c r="AE73" i="89"/>
  <c r="AC74" i="89"/>
  <c r="AE75" i="89"/>
  <c r="AC79" i="89"/>
  <c r="S82" i="89"/>
  <c r="AC85" i="89"/>
  <c r="Y90" i="89"/>
  <c r="X90" i="89"/>
  <c r="V90" i="89"/>
  <c r="Z90" i="89"/>
  <c r="Z93" i="89"/>
  <c r="Y93" i="89"/>
  <c r="X93" i="89"/>
  <c r="V93" i="89"/>
  <c r="Z103" i="89"/>
  <c r="Y103" i="89"/>
  <c r="X103" i="89"/>
  <c r="T103" i="89"/>
  <c r="AJ105" i="89"/>
  <c r="AE62" i="89"/>
  <c r="X65" i="89"/>
  <c r="AE69" i="89"/>
  <c r="AM70" i="89"/>
  <c r="T71" i="89"/>
  <c r="AC71" i="89"/>
  <c r="Z72" i="89"/>
  <c r="T72" i="89"/>
  <c r="AF75" i="89"/>
  <c r="AC76" i="89"/>
  <c r="AM76" i="89"/>
  <c r="AE77" i="89"/>
  <c r="AM78" i="89"/>
  <c r="S80" i="89"/>
  <c r="R80" i="89"/>
  <c r="AL81" i="89"/>
  <c r="AJ81" i="89"/>
  <c r="AM81" i="89"/>
  <c r="AN82" i="89"/>
  <c r="AM82" i="89"/>
  <c r="AL82" i="89"/>
  <c r="AH82" i="89"/>
  <c r="R85" i="89"/>
  <c r="Q85" i="89"/>
  <c r="O85" i="89"/>
  <c r="S85" i="89"/>
  <c r="V103" i="89"/>
  <c r="L103" i="89" s="1"/>
  <c r="AF69" i="89"/>
  <c r="T70" i="89"/>
  <c r="V70" i="89"/>
  <c r="X74" i="89"/>
  <c r="Z74" i="89"/>
  <c r="S75" i="89"/>
  <c r="M75" i="89"/>
  <c r="AG75" i="89"/>
  <c r="AF77" i="89"/>
  <c r="T78" i="89"/>
  <c r="V78" i="89"/>
  <c r="X79" i="89"/>
  <c r="Y79" i="89"/>
  <c r="Y82" i="89"/>
  <c r="X82" i="89"/>
  <c r="Z82" i="89"/>
  <c r="S91" i="89"/>
  <c r="R91" i="89"/>
  <c r="Q91" i="89"/>
  <c r="M91" i="89"/>
  <c r="AG93" i="89"/>
  <c r="AF93" i="89"/>
  <c r="AE93" i="89"/>
  <c r="AA93" i="89"/>
  <c r="AJ80" i="89"/>
  <c r="O81" i="89"/>
  <c r="AE81" i="89"/>
  <c r="AC83" i="89"/>
  <c r="X84" i="89"/>
  <c r="AF84" i="89"/>
  <c r="V86" i="89"/>
  <c r="AL86" i="89"/>
  <c r="Q87" i="89"/>
  <c r="Y87" i="89"/>
  <c r="AJ88" i="89"/>
  <c r="O89" i="89"/>
  <c r="AE89" i="89"/>
  <c r="AM89" i="89"/>
  <c r="R90" i="89"/>
  <c r="AC91" i="89"/>
  <c r="X92" i="89"/>
  <c r="AF92" i="89"/>
  <c r="AN92" i="89"/>
  <c r="S93" i="89"/>
  <c r="AC98" i="89"/>
  <c r="X99" i="89"/>
  <c r="AN99" i="89"/>
  <c r="S100" i="89"/>
  <c r="V101" i="89"/>
  <c r="L101" i="89" s="1"/>
  <c r="AL101" i="89"/>
  <c r="Q102" i="89"/>
  <c r="AG102" i="89"/>
  <c r="AJ103" i="89"/>
  <c r="O104" i="89"/>
  <c r="L104" i="89" s="1"/>
  <c r="AE104" i="89"/>
  <c r="AM104" i="89"/>
  <c r="R105" i="89"/>
  <c r="L105" i="89" s="1"/>
  <c r="Z105" i="89"/>
  <c r="Z86" i="89"/>
  <c r="AH86" i="89"/>
  <c r="M87" i="89"/>
  <c r="AN88" i="89"/>
  <c r="S89" i="89"/>
  <c r="AA89" i="89"/>
  <c r="AG91" i="89"/>
  <c r="T92" i="89"/>
  <c r="AJ92" i="89"/>
  <c r="O93" i="89"/>
  <c r="AG98" i="89"/>
  <c r="T99" i="89"/>
  <c r="AJ99" i="89"/>
  <c r="L99" i="89" s="1"/>
  <c r="O100" i="89"/>
  <c r="Z101" i="89"/>
  <c r="AH101" i="89"/>
  <c r="M102" i="89"/>
  <c r="AC102" i="89"/>
  <c r="AN103" i="89"/>
  <c r="S104" i="89"/>
  <c r="V105" i="89"/>
  <c r="AC84" i="89"/>
  <c r="AL92" i="89"/>
  <c r="Q93" i="89"/>
  <c r="AL99" i="89"/>
  <c r="Q100" i="89"/>
  <c r="AE102" i="89"/>
  <c r="X105" i="89"/>
  <c r="M47" i="88"/>
  <c r="AG36" i="88"/>
  <c r="M73" i="88"/>
  <c r="AG45" i="88"/>
  <c r="AH53" i="88"/>
  <c r="T55" i="88"/>
  <c r="Q40" i="88"/>
  <c r="M69" i="88"/>
  <c r="AH34" i="88"/>
  <c r="AA44" i="88"/>
  <c r="M36" i="88"/>
  <c r="T70" i="88"/>
  <c r="AE73" i="88"/>
  <c r="AH45" i="88"/>
  <c r="M57" i="88"/>
  <c r="S72" i="88"/>
  <c r="Y71" i="88"/>
  <c r="AA37" i="88"/>
  <c r="O42" i="88"/>
  <c r="AL30" i="88"/>
  <c r="AJ36" i="88"/>
  <c r="AE32" i="88"/>
  <c r="AL62" i="88"/>
  <c r="AH33" i="88"/>
  <c r="AJ45" i="88"/>
  <c r="X55" i="88"/>
  <c r="S59" i="88"/>
  <c r="AN62" i="88"/>
  <c r="AH74" i="88"/>
  <c r="AG74" i="88"/>
  <c r="Q32" i="88"/>
  <c r="X69" i="88"/>
  <c r="Q74" i="88"/>
  <c r="AG39" i="88"/>
  <c r="AL51" i="88"/>
  <c r="S32" i="88"/>
  <c r="AC36" i="88"/>
  <c r="AA45" i="88"/>
  <c r="AL45" i="88"/>
  <c r="AA51" i="88"/>
  <c r="AN53" i="88"/>
  <c r="Z69" i="88"/>
  <c r="R74" i="88"/>
  <c r="AL40" i="88"/>
  <c r="AL68" i="88"/>
  <c r="AA69" i="88"/>
  <c r="AC71" i="88"/>
  <c r="AC44" i="88"/>
  <c r="AE34" i="88"/>
  <c r="AA38" i="88"/>
  <c r="Q39" i="88"/>
  <c r="M40" i="88"/>
  <c r="AH40" i="88"/>
  <c r="M44" i="88"/>
  <c r="T45" i="88"/>
  <c r="AF68" i="88"/>
  <c r="Z72" i="88"/>
  <c r="AC34" i="88"/>
  <c r="AF34" i="88"/>
  <c r="Q36" i="88"/>
  <c r="AA42" i="88"/>
  <c r="AE44" i="88"/>
  <c r="R55" i="88"/>
  <c r="AE58" i="88"/>
  <c r="AH68" i="88"/>
  <c r="AE69" i="88"/>
  <c r="AJ73" i="88"/>
  <c r="AG34" i="88"/>
  <c r="AA43" i="88"/>
  <c r="AF44" i="88"/>
  <c r="AF69" i="88"/>
  <c r="Y74" i="88"/>
  <c r="AL74" i="88"/>
  <c r="O55" i="88"/>
  <c r="AE38" i="88"/>
  <c r="AJ68" i="88"/>
  <c r="Z74" i="88"/>
  <c r="AL43" i="88"/>
  <c r="AE33" i="88"/>
  <c r="AN45" i="88"/>
  <c r="Y69" i="88"/>
  <c r="AA71" i="88"/>
  <c r="R72" i="88"/>
  <c r="AH72" i="88"/>
  <c r="O74" i="88"/>
  <c r="AC30" i="88"/>
  <c r="AJ31" i="88"/>
  <c r="O37" i="88"/>
  <c r="V38" i="88"/>
  <c r="V68" i="88"/>
  <c r="AC75" i="88"/>
  <c r="T32" i="88"/>
  <c r="AF32" i="88"/>
  <c r="S36" i="88"/>
  <c r="AF36" i="88"/>
  <c r="AG38" i="88"/>
  <c r="R39" i="88"/>
  <c r="AH39" i="88"/>
  <c r="AC42" i="88"/>
  <c r="M43" i="88"/>
  <c r="AC43" i="88"/>
  <c r="AN43" i="88"/>
  <c r="AL44" i="88"/>
  <c r="V45" i="88"/>
  <c r="AC48" i="88"/>
  <c r="Z50" i="88"/>
  <c r="AN51" i="88"/>
  <c r="Z53" i="88"/>
  <c r="Y55" i="88"/>
  <c r="AF58" i="88"/>
  <c r="O69" i="88"/>
  <c r="AG69" i="88"/>
  <c r="V70" i="88"/>
  <c r="AL71" i="88"/>
  <c r="T72" i="88"/>
  <c r="O73" i="88"/>
  <c r="AA74" i="88"/>
  <c r="Q75" i="88"/>
  <c r="AG30" i="88"/>
  <c r="S37" i="88"/>
  <c r="AM44" i="88"/>
  <c r="R75" i="88"/>
  <c r="AG75" i="88"/>
  <c r="AH30" i="88"/>
  <c r="AM31" i="88"/>
  <c r="AJ32" i="88"/>
  <c r="AA33" i="88"/>
  <c r="M34" i="88"/>
  <c r="AM34" i="88"/>
  <c r="T37" i="88"/>
  <c r="Y38" i="88"/>
  <c r="V39" i="88"/>
  <c r="AE42" i="88"/>
  <c r="R47" i="88"/>
  <c r="AC59" i="88"/>
  <c r="AF62" i="88"/>
  <c r="Q69" i="88"/>
  <c r="AN71" i="88"/>
  <c r="V72" i="88"/>
  <c r="AC74" i="88"/>
  <c r="S75" i="88"/>
  <c r="AN31" i="88"/>
  <c r="AN34" i="88"/>
  <c r="Z38" i="88"/>
  <c r="AL38" i="88"/>
  <c r="AL39" i="88"/>
  <c r="AF42" i="88"/>
  <c r="S43" i="88"/>
  <c r="AH43" i="88"/>
  <c r="Q53" i="88"/>
  <c r="AH55" i="88"/>
  <c r="AA57" i="88"/>
  <c r="AN58" i="88"/>
  <c r="AG62" i="88"/>
  <c r="AC68" i="88"/>
  <c r="R69" i="88"/>
  <c r="V71" i="88"/>
  <c r="AE71" i="88"/>
  <c r="AL73" i="88"/>
  <c r="V74" i="88"/>
  <c r="AM74" i="88"/>
  <c r="AL34" i="88"/>
  <c r="AJ30" i="88"/>
  <c r="Z32" i="88"/>
  <c r="AM32" i="88"/>
  <c r="AC33" i="88"/>
  <c r="Y36" i="88"/>
  <c r="V37" i="88"/>
  <c r="AM38" i="88"/>
  <c r="Q44" i="88"/>
  <c r="R53" i="88"/>
  <c r="AF59" i="88"/>
  <c r="AM68" i="88"/>
  <c r="AF71" i="88"/>
  <c r="X72" i="88"/>
  <c r="AJ72" i="88"/>
  <c r="AM73" i="88"/>
  <c r="AE74" i="88"/>
  <c r="AN74" i="88"/>
  <c r="AL31" i="88"/>
  <c r="X38" i="88"/>
  <c r="Q47" i="88"/>
  <c r="AE62" i="88"/>
  <c r="AM71" i="88"/>
  <c r="Y32" i="88"/>
  <c r="X36" i="88"/>
  <c r="AN32" i="88"/>
  <c r="AN36" i="88"/>
  <c r="AC39" i="88"/>
  <c r="AH42" i="88"/>
  <c r="AJ43" i="88"/>
  <c r="S45" i="88"/>
  <c r="AG59" i="88"/>
  <c r="AE68" i="88"/>
  <c r="X71" i="88"/>
  <c r="Q72" i="88"/>
  <c r="X74" i="88"/>
  <c r="M75" i="88"/>
  <c r="AA75" i="88"/>
  <c r="AC47" i="88"/>
  <c r="V63" i="88"/>
  <c r="S47" i="88"/>
  <c r="AH48" i="88"/>
  <c r="AH50" i="88"/>
  <c r="AC51" i="88"/>
  <c r="T53" i="88"/>
  <c r="M54" i="88"/>
  <c r="Z55" i="88"/>
  <c r="AJ55" i="88"/>
  <c r="O57" i="88"/>
  <c r="AH58" i="88"/>
  <c r="M59" i="88"/>
  <c r="AE59" i="88"/>
  <c r="AE47" i="88"/>
  <c r="R50" i="88"/>
  <c r="Q51" i="88"/>
  <c r="AE54" i="88"/>
  <c r="X59" i="88"/>
  <c r="X62" i="88"/>
  <c r="X63" i="88"/>
  <c r="AG47" i="88"/>
  <c r="AJ48" i="88"/>
  <c r="S50" i="88"/>
  <c r="AJ50" i="88"/>
  <c r="S51" i="88"/>
  <c r="AE51" i="88"/>
  <c r="V53" i="88"/>
  <c r="O54" i="88"/>
  <c r="AL55" i="88"/>
  <c r="Q57" i="88"/>
  <c r="AJ58" i="88"/>
  <c r="O59" i="88"/>
  <c r="Y59" i="88"/>
  <c r="Y62" i="88"/>
  <c r="Q63" i="88"/>
  <c r="Y63" i="88"/>
  <c r="Y47" i="88"/>
  <c r="AF51" i="88"/>
  <c r="AE55" i="88"/>
  <c r="AM55" i="88"/>
  <c r="R57" i="88"/>
  <c r="Z59" i="88"/>
  <c r="AA62" i="88"/>
  <c r="R63" i="88"/>
  <c r="Z63" i="88"/>
  <c r="V62" i="88"/>
  <c r="Z47" i="88"/>
  <c r="AM48" i="88"/>
  <c r="AL50" i="88"/>
  <c r="X53" i="88"/>
  <c r="AF55" i="88"/>
  <c r="AC58" i="88"/>
  <c r="AL58" i="88"/>
  <c r="Q59" i="88"/>
  <c r="S63" i="88"/>
  <c r="AA47" i="88"/>
  <c r="AN48" i="88"/>
  <c r="AN50" i="88"/>
  <c r="AG55" i="88"/>
  <c r="AM62" i="88"/>
  <c r="Q30" i="88"/>
  <c r="R32" i="88"/>
  <c r="V33" i="88"/>
  <c r="V43" i="88"/>
  <c r="R30" i="88"/>
  <c r="M31" i="88"/>
  <c r="Q42" i="88"/>
  <c r="Z33" i="88"/>
  <c r="R42" i="88"/>
  <c r="Z43" i="88"/>
  <c r="V30" i="88"/>
  <c r="O31" i="88"/>
  <c r="M32" i="88"/>
  <c r="O33" i="88"/>
  <c r="R36" i="88"/>
  <c r="X37" i="88"/>
  <c r="T40" i="88"/>
  <c r="S42" i="88"/>
  <c r="X45" i="88"/>
  <c r="Y39" i="88"/>
  <c r="Y45" i="88"/>
  <c r="Y30" i="88"/>
  <c r="Q31" i="88"/>
  <c r="X32" i="88"/>
  <c r="R33" i="88"/>
  <c r="Z39" i="88"/>
  <c r="Z30" i="88"/>
  <c r="T31" i="88"/>
  <c r="S33" i="88"/>
  <c r="S30" i="88"/>
  <c r="AA30" i="88"/>
  <c r="V31" i="88"/>
  <c r="AG32" i="88"/>
  <c r="T33" i="88"/>
  <c r="AJ33" i="88"/>
  <c r="O34" i="88"/>
  <c r="Z36" i="88"/>
  <c r="AH36" i="88"/>
  <c r="M37" i="88"/>
  <c r="AC37" i="88"/>
  <c r="AF38" i="88"/>
  <c r="AN38" i="88"/>
  <c r="S39" i="88"/>
  <c r="AA39" i="88"/>
  <c r="V40" i="88"/>
  <c r="AM40" i="88"/>
  <c r="AG43" i="88"/>
  <c r="AE43" i="88"/>
  <c r="S44" i="88"/>
  <c r="AE45" i="88"/>
  <c r="AC45" i="88"/>
  <c r="AN57" i="88"/>
  <c r="AM57" i="88"/>
  <c r="AL57" i="88"/>
  <c r="AH57" i="88"/>
  <c r="AH54" i="88"/>
  <c r="AN54" i="88"/>
  <c r="AM54" i="88"/>
  <c r="AL54" i="88"/>
  <c r="AJ54" i="88"/>
  <c r="T30" i="88"/>
  <c r="AE31" i="88"/>
  <c r="AH32" i="88"/>
  <c r="M33" i="88"/>
  <c r="X34" i="88"/>
  <c r="AA36" i="88"/>
  <c r="AL37" i="88"/>
  <c r="Q38" i="88"/>
  <c r="T39" i="88"/>
  <c r="AJ39" i="88"/>
  <c r="O40" i="88"/>
  <c r="AE40" i="88"/>
  <c r="AN40" i="88"/>
  <c r="T43" i="88"/>
  <c r="T44" i="88"/>
  <c r="Z44" i="88"/>
  <c r="AC31" i="88"/>
  <c r="V34" i="88"/>
  <c r="AL42" i="88"/>
  <c r="AJ42" i="88"/>
  <c r="AN47" i="88"/>
  <c r="AM47" i="88"/>
  <c r="AL47" i="88"/>
  <c r="AJ47" i="88"/>
  <c r="M30" i="88"/>
  <c r="X31" i="88"/>
  <c r="AF31" i="88"/>
  <c r="AA32" i="88"/>
  <c r="AL33" i="88"/>
  <c r="Q34" i="88"/>
  <c r="Y34" i="88"/>
  <c r="T36" i="88"/>
  <c r="AE37" i="88"/>
  <c r="AM37" i="88"/>
  <c r="R38" i="88"/>
  <c r="AH38" i="88"/>
  <c r="M39" i="88"/>
  <c r="X40" i="88"/>
  <c r="AF40" i="88"/>
  <c r="V42" i="88"/>
  <c r="T42" i="88"/>
  <c r="AN42" i="88"/>
  <c r="AG50" i="88"/>
  <c r="AE50" i="88"/>
  <c r="AF50" i="88"/>
  <c r="AC50" i="88"/>
  <c r="Z54" i="88"/>
  <c r="Y54" i="88"/>
  <c r="X54" i="88"/>
  <c r="V54" i="88"/>
  <c r="Y57" i="88"/>
  <c r="X57" i="88"/>
  <c r="V57" i="88"/>
  <c r="T57" i="88"/>
  <c r="Z57" i="88"/>
  <c r="T58" i="88"/>
  <c r="Z58" i="88"/>
  <c r="Y58" i="88"/>
  <c r="X58" i="88"/>
  <c r="AJ37" i="88"/>
  <c r="Y31" i="88"/>
  <c r="AG31" i="88"/>
  <c r="AM33" i="88"/>
  <c r="R34" i="88"/>
  <c r="Z34" i="88"/>
  <c r="AF37" i="88"/>
  <c r="AN37" i="88"/>
  <c r="S38" i="88"/>
  <c r="Y40" i="88"/>
  <c r="O45" i="88"/>
  <c r="M45" i="88"/>
  <c r="S48" i="88"/>
  <c r="R48" i="88"/>
  <c r="Q48" i="88"/>
  <c r="O48" i="88"/>
  <c r="AH70" i="88"/>
  <c r="AN70" i="88"/>
  <c r="AM70" i="88"/>
  <c r="AL70" i="88"/>
  <c r="AE30" i="88"/>
  <c r="AM30" i="88"/>
  <c r="R31" i="88"/>
  <c r="X33" i="88"/>
  <c r="AF33" i="88"/>
  <c r="AL36" i="88"/>
  <c r="Q37" i="88"/>
  <c r="Y37" i="88"/>
  <c r="AE39" i="88"/>
  <c r="AM39" i="88"/>
  <c r="R40" i="88"/>
  <c r="X42" i="88"/>
  <c r="X44" i="88"/>
  <c r="AE53" i="88"/>
  <c r="AC53" i="88"/>
  <c r="AG53" i="88"/>
  <c r="AF53" i="88"/>
  <c r="AJ70" i="88"/>
  <c r="O38" i="88"/>
  <c r="AC40" i="88"/>
  <c r="AA40" i="88"/>
  <c r="Y42" i="88"/>
  <c r="Q43" i="88"/>
  <c r="O43" i="88"/>
  <c r="X43" i="88"/>
  <c r="O44" i="88"/>
  <c r="Y44" i="88"/>
  <c r="AJ44" i="88"/>
  <c r="AH44" i="88"/>
  <c r="Q45" i="88"/>
  <c r="T48" i="88"/>
  <c r="Z48" i="88"/>
  <c r="Y48" i="88"/>
  <c r="X48" i="88"/>
  <c r="AN63" i="88"/>
  <c r="AM63" i="88"/>
  <c r="AL63" i="88"/>
  <c r="AJ63" i="88"/>
  <c r="T47" i="88"/>
  <c r="AE48" i="88"/>
  <c r="T50" i="88"/>
  <c r="T51" i="88"/>
  <c r="Z51" i="88"/>
  <c r="R61" i="88"/>
  <c r="Q61" i="88"/>
  <c r="O61" i="88"/>
  <c r="AG61" i="88"/>
  <c r="AF61" i="88"/>
  <c r="AE61" i="88"/>
  <c r="M62" i="88"/>
  <c r="S62" i="88"/>
  <c r="R62" i="88"/>
  <c r="AM69" i="88"/>
  <c r="AL69" i="88"/>
  <c r="AJ69" i="88"/>
  <c r="AH69" i="88"/>
  <c r="AF48" i="88"/>
  <c r="V51" i="88"/>
  <c r="AC61" i="88"/>
  <c r="O62" i="88"/>
  <c r="Z73" i="88"/>
  <c r="Y73" i="88"/>
  <c r="X73" i="88"/>
  <c r="V73" i="88"/>
  <c r="V47" i="88"/>
  <c r="AG48" i="88"/>
  <c r="M50" i="88"/>
  <c r="V50" i="88"/>
  <c r="M51" i="88"/>
  <c r="O53" i="88"/>
  <c r="M53" i="88"/>
  <c r="R54" i="88"/>
  <c r="Q54" i="88"/>
  <c r="AG57" i="88"/>
  <c r="AF57" i="88"/>
  <c r="AE57" i="88"/>
  <c r="S61" i="88"/>
  <c r="AN69" i="88"/>
  <c r="M71" i="88"/>
  <c r="S71" i="88"/>
  <c r="R71" i="88"/>
  <c r="Y75" i="88"/>
  <c r="X75" i="88"/>
  <c r="V75" i="88"/>
  <c r="T75" i="88"/>
  <c r="AG54" i="88"/>
  <c r="AF54" i="88"/>
  <c r="S58" i="88"/>
  <c r="R58" i="88"/>
  <c r="Q58" i="88"/>
  <c r="AM59" i="88"/>
  <c r="AL59" i="88"/>
  <c r="AJ59" i="88"/>
  <c r="AH61" i="88"/>
  <c r="AN61" i="88"/>
  <c r="AM61" i="88"/>
  <c r="AF63" i="88"/>
  <c r="AE63" i="88"/>
  <c r="AC63" i="88"/>
  <c r="S68" i="88"/>
  <c r="R68" i="88"/>
  <c r="Q68" i="88"/>
  <c r="O68" i="88"/>
  <c r="AA73" i="88"/>
  <c r="AG73" i="88"/>
  <c r="AF73" i="88"/>
  <c r="AN75" i="88"/>
  <c r="AM75" i="88"/>
  <c r="AL75" i="88"/>
  <c r="AJ75" i="88"/>
  <c r="O50" i="88"/>
  <c r="X50" i="88"/>
  <c r="O51" i="88"/>
  <c r="Y51" i="88"/>
  <c r="AJ51" i="88"/>
  <c r="AH51" i="88"/>
  <c r="AM53" i="88"/>
  <c r="AL53" i="88"/>
  <c r="AC54" i="88"/>
  <c r="O58" i="88"/>
  <c r="Z61" i="88"/>
  <c r="Y61" i="88"/>
  <c r="X61" i="88"/>
  <c r="AJ61" i="88"/>
  <c r="R70" i="88"/>
  <c r="Q70" i="88"/>
  <c r="O70" i="88"/>
  <c r="M70" i="88"/>
  <c r="AG70" i="88"/>
  <c r="AF70" i="88"/>
  <c r="AE70" i="88"/>
  <c r="AC70" i="88"/>
  <c r="AF72" i="88"/>
  <c r="AE72" i="88"/>
  <c r="AC72" i="88"/>
  <c r="AA72" i="88"/>
  <c r="Z75" i="88"/>
  <c r="M55" i="88"/>
  <c r="S55" i="88"/>
  <c r="AN59" i="88"/>
  <c r="V61" i="88"/>
  <c r="AG63" i="88"/>
  <c r="T68" i="88"/>
  <c r="Z68" i="88"/>
  <c r="Y68" i="88"/>
  <c r="Q71" i="88"/>
  <c r="AA55" i="88"/>
  <c r="AG58" i="88"/>
  <c r="T59" i="88"/>
  <c r="Z62" i="88"/>
  <c r="AH62" i="88"/>
  <c r="M63" i="88"/>
  <c r="AG68" i="88"/>
  <c r="T69" i="88"/>
  <c r="Z71" i="88"/>
  <c r="AH71" i="88"/>
  <c r="M72" i="88"/>
  <c r="AN73" i="88"/>
  <c r="S74" i="88"/>
  <c r="X70" i="88"/>
  <c r="AL72" i="88"/>
  <c r="Q73" i="88"/>
  <c r="AE75" i="88"/>
  <c r="Y70" i="88"/>
  <c r="AM72" i="88"/>
  <c r="R73" i="88"/>
  <c r="C1" i="86"/>
  <c r="Z71" i="87"/>
  <c r="Y71" i="87"/>
  <c r="X71" i="87"/>
  <c r="V71" i="87"/>
  <c r="AN72" i="87"/>
  <c r="AM72" i="87"/>
  <c r="AL72" i="87"/>
  <c r="AJ72" i="87"/>
  <c r="AG72" i="87"/>
  <c r="AF72" i="87"/>
  <c r="AE72" i="87"/>
  <c r="AC72" i="87"/>
  <c r="Z72" i="87"/>
  <c r="Y72" i="87"/>
  <c r="X72" i="87"/>
  <c r="V72" i="87"/>
  <c r="S72" i="87"/>
  <c r="R72" i="87"/>
  <c r="Q72" i="87"/>
  <c r="O72" i="87"/>
  <c r="L72" i="87" s="1"/>
  <c r="AM71" i="87"/>
  <c r="AL71" i="87"/>
  <c r="AJ71" i="87"/>
  <c r="AN71" i="87"/>
  <c r="AE71" i="87"/>
  <c r="AC71" i="87"/>
  <c r="AG71" i="87"/>
  <c r="AF71" i="87"/>
  <c r="O71" i="87"/>
  <c r="Q71" i="87"/>
  <c r="S71" i="87"/>
  <c r="R71" i="87"/>
  <c r="AN70" i="87"/>
  <c r="AM70" i="87"/>
  <c r="AJ70" i="87"/>
  <c r="AL70" i="87"/>
  <c r="AC70" i="87"/>
  <c r="AE70" i="87"/>
  <c r="AF70" i="87"/>
  <c r="AG70" i="87"/>
  <c r="X70" i="87"/>
  <c r="V70" i="87"/>
  <c r="Y70" i="87"/>
  <c r="Z70" i="87"/>
  <c r="Q70" i="87"/>
  <c r="O70" i="87"/>
  <c r="R70" i="87"/>
  <c r="S70" i="87"/>
  <c r="M70" i="87"/>
  <c r="L70" i="87" s="1"/>
  <c r="AN69" i="87"/>
  <c r="AL69" i="87"/>
  <c r="AJ69" i="87"/>
  <c r="AM69" i="87"/>
  <c r="AF69" i="87"/>
  <c r="AG69" i="87"/>
  <c r="AE69" i="87"/>
  <c r="AC69" i="87"/>
  <c r="T69" i="87"/>
  <c r="Y69" i="87"/>
  <c r="Z69" i="87"/>
  <c r="X69" i="87"/>
  <c r="V69" i="87"/>
  <c r="Q69" i="87"/>
  <c r="R69" i="87"/>
  <c r="M69" i="87"/>
  <c r="O69" i="87"/>
  <c r="S69" i="87"/>
  <c r="AH68" i="87"/>
  <c r="AJ68" i="87"/>
  <c r="AL68" i="87"/>
  <c r="AM68" i="87"/>
  <c r="AN68" i="87"/>
  <c r="AC68" i="87"/>
  <c r="AE68" i="87"/>
  <c r="AG68" i="87"/>
  <c r="AF68" i="87"/>
  <c r="AA68" i="87"/>
  <c r="T68" i="87"/>
  <c r="Y68" i="87"/>
  <c r="Z68" i="87"/>
  <c r="X68" i="87"/>
  <c r="V68" i="87"/>
  <c r="R68" i="87"/>
  <c r="S68" i="87"/>
  <c r="M68" i="87"/>
  <c r="Q68" i="87"/>
  <c r="O68" i="87"/>
  <c r="V36" i="87"/>
  <c r="T36" i="87"/>
  <c r="AM42" i="87"/>
  <c r="AH42" i="87"/>
  <c r="AN57" i="87"/>
  <c r="AM57" i="87"/>
  <c r="AL57" i="87"/>
  <c r="AJ57" i="87"/>
  <c r="AC57" i="87"/>
  <c r="AG57" i="87"/>
  <c r="AF57" i="87"/>
  <c r="AE57" i="87"/>
  <c r="V57" i="87"/>
  <c r="Z57" i="87"/>
  <c r="Y57" i="87"/>
  <c r="X57" i="87"/>
  <c r="S57" i="87"/>
  <c r="R57" i="87"/>
  <c r="Q57" i="87"/>
  <c r="O57" i="87"/>
  <c r="AL56" i="87"/>
  <c r="AM56" i="87"/>
  <c r="AN56" i="87"/>
  <c r="AJ56" i="87"/>
  <c r="AF56" i="87"/>
  <c r="AE56" i="87"/>
  <c r="AC56" i="87"/>
  <c r="AA56" i="87"/>
  <c r="AG56" i="87"/>
  <c r="V56" i="87"/>
  <c r="X56" i="87"/>
  <c r="Z56" i="87"/>
  <c r="Y56" i="87"/>
  <c r="O56" i="87"/>
  <c r="S56" i="87"/>
  <c r="R56" i="87"/>
  <c r="Q56" i="87"/>
  <c r="M56" i="87"/>
  <c r="AJ55" i="87"/>
  <c r="AN55" i="87"/>
  <c r="AM55" i="87"/>
  <c r="AL55" i="87"/>
  <c r="AG55" i="87"/>
  <c r="AE55" i="87"/>
  <c r="AC55" i="87"/>
  <c r="AF55" i="87"/>
  <c r="AA55" i="87"/>
  <c r="Z55" i="87"/>
  <c r="X55" i="87"/>
  <c r="V55" i="87"/>
  <c r="Y55" i="87"/>
  <c r="T55" i="87"/>
  <c r="O55" i="87"/>
  <c r="S55" i="87"/>
  <c r="R55" i="87"/>
  <c r="Q55" i="87"/>
  <c r="M55" i="87"/>
  <c r="AM54" i="87"/>
  <c r="AN54" i="87"/>
  <c r="AJ54" i="87"/>
  <c r="AL54" i="87"/>
  <c r="AC54" i="87"/>
  <c r="AG54" i="87"/>
  <c r="AF54" i="87"/>
  <c r="AE54" i="87"/>
  <c r="V54" i="87"/>
  <c r="X54" i="87"/>
  <c r="Y54" i="87"/>
  <c r="Z54" i="87"/>
  <c r="O54" i="87"/>
  <c r="S54" i="87"/>
  <c r="R54" i="87"/>
  <c r="Q54" i="87"/>
  <c r="AJ53" i="87"/>
  <c r="AL53" i="87"/>
  <c r="AM53" i="87"/>
  <c r="AN53" i="87"/>
  <c r="AC53" i="87"/>
  <c r="AE53" i="87"/>
  <c r="AF53" i="87"/>
  <c r="AG53" i="87"/>
  <c r="Z53" i="87"/>
  <c r="Y53" i="87"/>
  <c r="X53" i="87"/>
  <c r="V53" i="87"/>
  <c r="O53" i="87"/>
  <c r="S53" i="87"/>
  <c r="R53" i="87"/>
  <c r="Q53" i="87"/>
  <c r="AN76" i="87"/>
  <c r="AJ76" i="87"/>
  <c r="AL76" i="87"/>
  <c r="AM76" i="87"/>
  <c r="AA76" i="87"/>
  <c r="AC76" i="87"/>
  <c r="AG76" i="87"/>
  <c r="AE76" i="87"/>
  <c r="AF76" i="87"/>
  <c r="Y76" i="87"/>
  <c r="Z76" i="87"/>
  <c r="X76" i="87"/>
  <c r="V76" i="87"/>
  <c r="T76" i="87"/>
  <c r="Q76" i="87"/>
  <c r="S76" i="87"/>
  <c r="O76" i="87"/>
  <c r="R76" i="87"/>
  <c r="AM75" i="87"/>
  <c r="AJ75" i="87"/>
  <c r="AH75" i="87"/>
  <c r="AL75" i="87"/>
  <c r="AN75" i="87"/>
  <c r="AA75" i="87"/>
  <c r="AC75" i="87"/>
  <c r="AF75" i="87"/>
  <c r="AE75" i="87"/>
  <c r="AG75" i="87"/>
  <c r="Y75" i="87"/>
  <c r="X75" i="87"/>
  <c r="T75" i="87"/>
  <c r="Z75" i="87"/>
  <c r="V75" i="87"/>
  <c r="S75" i="87"/>
  <c r="Q75" i="87"/>
  <c r="O75" i="87"/>
  <c r="R75" i="87"/>
  <c r="M75" i="87"/>
  <c r="AN74" i="87"/>
  <c r="AL74" i="87"/>
  <c r="AJ74" i="87"/>
  <c r="AH74" i="87"/>
  <c r="AM74" i="87"/>
  <c r="AF74" i="87"/>
  <c r="AC74" i="87"/>
  <c r="AE74" i="87"/>
  <c r="AA74" i="87"/>
  <c r="AG74" i="87"/>
  <c r="Y74" i="87"/>
  <c r="V74" i="87"/>
  <c r="X74" i="87"/>
  <c r="Z74" i="87"/>
  <c r="Q74" i="87"/>
  <c r="S74" i="87"/>
  <c r="R74" i="87"/>
  <c r="M74" i="87"/>
  <c r="AN66" i="87"/>
  <c r="AM66" i="87"/>
  <c r="AJ66" i="87"/>
  <c r="AH66" i="87"/>
  <c r="AL66" i="87"/>
  <c r="AG66" i="87"/>
  <c r="AE66" i="87"/>
  <c r="AC66" i="87"/>
  <c r="AA66" i="87"/>
  <c r="AF66" i="87"/>
  <c r="Z66" i="87"/>
  <c r="V66" i="87"/>
  <c r="T66" i="87"/>
  <c r="X66" i="87"/>
  <c r="Y66" i="87"/>
  <c r="S66" i="87"/>
  <c r="M66" i="87"/>
  <c r="Q66" i="87"/>
  <c r="R66" i="87"/>
  <c r="O66" i="87"/>
  <c r="AM65" i="87"/>
  <c r="AJ65" i="87"/>
  <c r="AL65" i="87"/>
  <c r="AN65" i="87"/>
  <c r="AH65" i="87"/>
  <c r="AE65" i="87"/>
  <c r="AC65" i="87"/>
  <c r="AG65" i="87"/>
  <c r="AF65" i="87"/>
  <c r="AA65" i="87"/>
  <c r="X65" i="87"/>
  <c r="T65" i="87"/>
  <c r="V65" i="87"/>
  <c r="Z65" i="87"/>
  <c r="Y65" i="87"/>
  <c r="S65" i="87"/>
  <c r="R65" i="87"/>
  <c r="M65" i="87"/>
  <c r="O65" i="87"/>
  <c r="Q65" i="87"/>
  <c r="AM64" i="87"/>
  <c r="AL64" i="87"/>
  <c r="AJ64" i="87"/>
  <c r="AH64" i="87"/>
  <c r="AN64" i="87"/>
  <c r="AC64" i="87"/>
  <c r="AE64" i="87"/>
  <c r="AF64" i="87"/>
  <c r="AG64" i="87"/>
  <c r="T64" i="87"/>
  <c r="Y64" i="87"/>
  <c r="V64" i="87"/>
  <c r="X64" i="87"/>
  <c r="Z64" i="87"/>
  <c r="O64" i="87"/>
  <c r="R64" i="87"/>
  <c r="Q64" i="87"/>
  <c r="S64" i="87"/>
  <c r="M64" i="87"/>
  <c r="AN63" i="87"/>
  <c r="AM63" i="87"/>
  <c r="AJ63" i="87"/>
  <c r="AL63" i="87"/>
  <c r="AH63" i="87"/>
  <c r="AE63" i="87"/>
  <c r="AA63" i="87"/>
  <c r="AF63" i="87"/>
  <c r="AG63" i="87"/>
  <c r="AC63" i="87"/>
  <c r="T63" i="87"/>
  <c r="V63" i="87"/>
  <c r="Y63" i="87"/>
  <c r="X63" i="87"/>
  <c r="Z63" i="87"/>
  <c r="M63" i="87"/>
  <c r="O63" i="87"/>
  <c r="R63" i="87"/>
  <c r="S63" i="87"/>
  <c r="Q63" i="87"/>
  <c r="AL62" i="87"/>
  <c r="AJ62" i="87"/>
  <c r="AM62" i="87"/>
  <c r="AH62" i="87"/>
  <c r="AN62" i="87"/>
  <c r="AF62" i="87"/>
  <c r="AG62" i="87"/>
  <c r="AE62" i="87"/>
  <c r="AC62" i="87"/>
  <c r="V62" i="87"/>
  <c r="Y62" i="87"/>
  <c r="Z62" i="87"/>
  <c r="T62" i="87"/>
  <c r="X62" i="87"/>
  <c r="Q62" i="87"/>
  <c r="M62" i="87"/>
  <c r="S62" i="87"/>
  <c r="O62" i="87"/>
  <c r="R62" i="87"/>
  <c r="AN61" i="87"/>
  <c r="AL61" i="87"/>
  <c r="AJ61" i="87"/>
  <c r="AH61" i="87"/>
  <c r="AM61" i="87"/>
  <c r="AF61" i="87"/>
  <c r="AC61" i="87"/>
  <c r="AA61" i="87"/>
  <c r="AE61" i="87"/>
  <c r="AG61" i="87"/>
  <c r="Y61" i="87"/>
  <c r="X61" i="87"/>
  <c r="T61" i="87"/>
  <c r="V61" i="87"/>
  <c r="Z61" i="87"/>
  <c r="R61" i="87"/>
  <c r="S61" i="87"/>
  <c r="M61" i="87"/>
  <c r="O61" i="87"/>
  <c r="Q61" i="87"/>
  <c r="AJ60" i="87"/>
  <c r="AL60" i="87"/>
  <c r="AM60" i="87"/>
  <c r="AH60" i="87"/>
  <c r="AN60" i="87"/>
  <c r="AG60" i="87"/>
  <c r="AC60" i="87"/>
  <c r="AA60" i="87"/>
  <c r="AE60" i="87"/>
  <c r="AF60" i="87"/>
  <c r="T60" i="87"/>
  <c r="Z60" i="87"/>
  <c r="X60" i="87"/>
  <c r="Y60" i="87"/>
  <c r="V60" i="87"/>
  <c r="O60" i="87"/>
  <c r="Q60" i="87"/>
  <c r="M60" i="87"/>
  <c r="S60" i="87"/>
  <c r="R60" i="87"/>
  <c r="AH59" i="87"/>
  <c r="AM59" i="87"/>
  <c r="AN59" i="87"/>
  <c r="AL59" i="87"/>
  <c r="AJ59" i="87"/>
  <c r="AE59" i="87"/>
  <c r="AG59" i="87"/>
  <c r="AC59" i="87"/>
  <c r="AF59" i="87"/>
  <c r="X59" i="87"/>
  <c r="T59" i="87"/>
  <c r="Z59" i="87"/>
  <c r="V59" i="87"/>
  <c r="Y59" i="87"/>
  <c r="Q59" i="87"/>
  <c r="R59" i="87"/>
  <c r="S59" i="87"/>
  <c r="O59" i="87"/>
  <c r="AN50" i="87"/>
  <c r="AL50" i="87"/>
  <c r="AJ50" i="87"/>
  <c r="AM50" i="87"/>
  <c r="AG50" i="87"/>
  <c r="AF50" i="87"/>
  <c r="AE50" i="87"/>
  <c r="AC50" i="87"/>
  <c r="Z50" i="87"/>
  <c r="Y50" i="87"/>
  <c r="X50" i="87"/>
  <c r="V50" i="87"/>
  <c r="S50" i="87"/>
  <c r="R50" i="87"/>
  <c r="O50" i="87"/>
  <c r="Q50" i="87"/>
  <c r="AM49" i="87"/>
  <c r="AL49" i="87"/>
  <c r="AJ49" i="87"/>
  <c r="AN49" i="87"/>
  <c r="AG49" i="87"/>
  <c r="AF49" i="87"/>
  <c r="AC49" i="87"/>
  <c r="AE49" i="87"/>
  <c r="Z49" i="87"/>
  <c r="Y49" i="87"/>
  <c r="X49" i="87"/>
  <c r="V49" i="87"/>
  <c r="S49" i="87"/>
  <c r="R49" i="87"/>
  <c r="Q49" i="87"/>
  <c r="O49" i="87"/>
  <c r="AN48" i="87"/>
  <c r="AM48" i="87"/>
  <c r="AL48" i="87"/>
  <c r="AJ48" i="87"/>
  <c r="AF48" i="87"/>
  <c r="AC48" i="87"/>
  <c r="AE48" i="87"/>
  <c r="AG48" i="87"/>
  <c r="Z48" i="87"/>
  <c r="Y48" i="87"/>
  <c r="X48" i="87"/>
  <c r="V48" i="87"/>
  <c r="S48" i="87"/>
  <c r="O48" i="87"/>
  <c r="Q48" i="87"/>
  <c r="R48" i="87"/>
  <c r="AJ47" i="87"/>
  <c r="AN47" i="87"/>
  <c r="AM47" i="87"/>
  <c r="AL47" i="87"/>
  <c r="AG47" i="87"/>
  <c r="AC47" i="87"/>
  <c r="AE47" i="87"/>
  <c r="AF47" i="87"/>
  <c r="Z47" i="87"/>
  <c r="Y47" i="87"/>
  <c r="X47" i="87"/>
  <c r="V47" i="87"/>
  <c r="S47" i="87"/>
  <c r="R47" i="87"/>
  <c r="Q47" i="87"/>
  <c r="O47" i="87"/>
  <c r="AN46" i="87"/>
  <c r="AM46" i="87"/>
  <c r="AL46" i="87"/>
  <c r="AJ46" i="87"/>
  <c r="AG46" i="87"/>
  <c r="AF46" i="87"/>
  <c r="AE46" i="87"/>
  <c r="AC46" i="87"/>
  <c r="V46" i="87"/>
  <c r="Y46" i="87"/>
  <c r="X46" i="87"/>
  <c r="Z46" i="87"/>
  <c r="R46" i="87"/>
  <c r="S46" i="87"/>
  <c r="O46" i="87"/>
  <c r="Q46" i="87"/>
  <c r="AN45" i="87"/>
  <c r="AM45" i="87"/>
  <c r="AL45" i="87"/>
  <c r="AJ45" i="87"/>
  <c r="AH45" i="87"/>
  <c r="AG45" i="87"/>
  <c r="AF45" i="87"/>
  <c r="AA45" i="87"/>
  <c r="AE45" i="87"/>
  <c r="AC45" i="87"/>
  <c r="X45" i="87"/>
  <c r="Z45" i="87"/>
  <c r="V45" i="87"/>
  <c r="T45" i="87"/>
  <c r="Y45" i="87"/>
  <c r="O45" i="87"/>
  <c r="S45" i="87"/>
  <c r="M45" i="87"/>
  <c r="R45" i="87"/>
  <c r="Q45" i="87"/>
  <c r="AJ43" i="87"/>
  <c r="AL43" i="87"/>
  <c r="AN43" i="87"/>
  <c r="AH43" i="87"/>
  <c r="AM43" i="87"/>
  <c r="AG43" i="87"/>
  <c r="AA43" i="87"/>
  <c r="AC43" i="87"/>
  <c r="AE43" i="87"/>
  <c r="AF43" i="87"/>
  <c r="V43" i="87"/>
  <c r="Z43" i="87"/>
  <c r="T43" i="87"/>
  <c r="X43" i="87"/>
  <c r="Y43" i="87"/>
  <c r="O43" i="87"/>
  <c r="R43" i="87"/>
  <c r="Q43" i="87"/>
  <c r="S43" i="87"/>
  <c r="M43" i="87"/>
  <c r="L43" i="87" s="1"/>
  <c r="AJ42" i="87"/>
  <c r="AN42" i="87"/>
  <c r="AL42" i="87"/>
  <c r="AG42" i="87"/>
  <c r="AA42" i="87"/>
  <c r="AE42" i="87"/>
  <c r="AC42" i="87"/>
  <c r="AF42" i="87"/>
  <c r="X42" i="87"/>
  <c r="T42" i="87"/>
  <c r="Z42" i="87"/>
  <c r="V42" i="87"/>
  <c r="Y42" i="87"/>
  <c r="M42" i="87"/>
  <c r="R42" i="87"/>
  <c r="Q42" i="87"/>
  <c r="S42" i="87"/>
  <c r="O42" i="87"/>
  <c r="AH41" i="87"/>
  <c r="AM41" i="87"/>
  <c r="AL41" i="87"/>
  <c r="AJ41" i="87"/>
  <c r="AN41" i="87"/>
  <c r="AF41" i="87"/>
  <c r="AE41" i="87"/>
  <c r="AG41" i="87"/>
  <c r="AC41" i="87"/>
  <c r="Y41" i="87"/>
  <c r="Z41" i="87"/>
  <c r="X41" i="87"/>
  <c r="V41" i="87"/>
  <c r="Q41" i="87"/>
  <c r="R41" i="87"/>
  <c r="S41" i="87"/>
  <c r="O41" i="87"/>
  <c r="M41" i="87"/>
  <c r="AL40" i="87"/>
  <c r="AM40" i="87"/>
  <c r="AH40" i="87"/>
  <c r="AN40" i="87"/>
  <c r="AJ40" i="87"/>
  <c r="AA40" i="87"/>
  <c r="AE40" i="87"/>
  <c r="AG40" i="87"/>
  <c r="AC40" i="87"/>
  <c r="AF40" i="87"/>
  <c r="X40" i="87"/>
  <c r="T40" i="87"/>
  <c r="V40" i="87"/>
  <c r="Y40" i="87"/>
  <c r="Z40" i="87"/>
  <c r="Q40" i="87"/>
  <c r="R40" i="87"/>
  <c r="M40" i="87"/>
  <c r="O40" i="87"/>
  <c r="S40" i="87"/>
  <c r="AJ38" i="87"/>
  <c r="AM38" i="87"/>
  <c r="AH38" i="87"/>
  <c r="AN38" i="87"/>
  <c r="AL38" i="87"/>
  <c r="AE38" i="87"/>
  <c r="AA38" i="87"/>
  <c r="AF38" i="87"/>
  <c r="AG38" i="87"/>
  <c r="AC38" i="87"/>
  <c r="T38" i="87"/>
  <c r="X38" i="87"/>
  <c r="Z38" i="87"/>
  <c r="V38" i="87"/>
  <c r="Y38" i="87"/>
  <c r="Q38" i="87"/>
  <c r="M38" i="87"/>
  <c r="O38" i="87"/>
  <c r="R38" i="87"/>
  <c r="S38" i="87"/>
  <c r="AN37" i="87"/>
  <c r="AM37" i="87"/>
  <c r="AJ37" i="87"/>
  <c r="AH37" i="87"/>
  <c r="AL37" i="87"/>
  <c r="AA37" i="87"/>
  <c r="AE37" i="87"/>
  <c r="AC37" i="87"/>
  <c r="AG37" i="87"/>
  <c r="AF37" i="87"/>
  <c r="Y37" i="87"/>
  <c r="Z37" i="87"/>
  <c r="X37" i="87"/>
  <c r="V37" i="87"/>
  <c r="T37" i="87"/>
  <c r="Q37" i="87"/>
  <c r="S37" i="87"/>
  <c r="O37" i="87"/>
  <c r="M37" i="87"/>
  <c r="R37" i="87"/>
  <c r="AN36" i="87"/>
  <c r="AM36" i="87"/>
  <c r="AJ36" i="87"/>
  <c r="AH36" i="87"/>
  <c r="AL36" i="87"/>
  <c r="AC36" i="87"/>
  <c r="AE36" i="87"/>
  <c r="AF36" i="87"/>
  <c r="AG36" i="87"/>
  <c r="Y36" i="87"/>
  <c r="Z36" i="87"/>
  <c r="X36" i="87"/>
  <c r="O36" i="87"/>
  <c r="M36" i="87"/>
  <c r="S36" i="87"/>
  <c r="R36" i="87"/>
  <c r="Q36" i="87"/>
  <c r="AH35" i="87"/>
  <c r="AL35" i="87"/>
  <c r="AN35" i="87"/>
  <c r="AJ35" i="87"/>
  <c r="AM35" i="87"/>
  <c r="AE35" i="87"/>
  <c r="AA35" i="87"/>
  <c r="AG35" i="87"/>
  <c r="AF35" i="87"/>
  <c r="AC35" i="87"/>
  <c r="Y35" i="87"/>
  <c r="T35" i="87"/>
  <c r="Z35" i="87"/>
  <c r="V35" i="87"/>
  <c r="X35" i="87"/>
  <c r="O35" i="87"/>
  <c r="M35" i="87"/>
  <c r="R35" i="87"/>
  <c r="Q35" i="87"/>
  <c r="S35" i="87"/>
  <c r="AJ33" i="87"/>
  <c r="AH33" i="87"/>
  <c r="AM33" i="87"/>
  <c r="AN33" i="87"/>
  <c r="AL33" i="87"/>
  <c r="AF33" i="87"/>
  <c r="AA33" i="87"/>
  <c r="AC33" i="87"/>
  <c r="AE33" i="87"/>
  <c r="AG33" i="87"/>
  <c r="Y33" i="87"/>
  <c r="X33" i="87"/>
  <c r="Z33" i="87"/>
  <c r="T33" i="87"/>
  <c r="V33" i="87"/>
  <c r="R33" i="87"/>
  <c r="Q33" i="87"/>
  <c r="M33" i="87"/>
  <c r="O33" i="87"/>
  <c r="S33" i="87"/>
  <c r="AL32" i="87"/>
  <c r="AM32" i="87"/>
  <c r="AN32" i="87"/>
  <c r="AJ32" i="87"/>
  <c r="AH32" i="87"/>
  <c r="AE32" i="87"/>
  <c r="AG32" i="87"/>
  <c r="AF32" i="87"/>
  <c r="AA32" i="87"/>
  <c r="AC32" i="87"/>
  <c r="X32" i="87"/>
  <c r="T32" i="87"/>
  <c r="V32" i="87"/>
  <c r="Z32" i="87"/>
  <c r="Y32" i="87"/>
  <c r="Q32" i="87"/>
  <c r="M32" i="87"/>
  <c r="R32" i="87"/>
  <c r="S32" i="87"/>
  <c r="O32" i="87"/>
  <c r="AL31" i="87"/>
  <c r="AN31" i="87"/>
  <c r="AM31" i="87"/>
  <c r="AH31" i="87"/>
  <c r="AJ31" i="87"/>
  <c r="AC31" i="87"/>
  <c r="AF31" i="87"/>
  <c r="AA31" i="87"/>
  <c r="AG31" i="87"/>
  <c r="AE31" i="87"/>
  <c r="V31" i="87"/>
  <c r="Y31" i="87"/>
  <c r="Z31" i="87"/>
  <c r="X31" i="87"/>
  <c r="T31" i="87"/>
  <c r="Q31" i="87"/>
  <c r="R31" i="87"/>
  <c r="O31" i="87"/>
  <c r="M31" i="87"/>
  <c r="S31" i="87"/>
  <c r="AM30" i="87"/>
  <c r="AH30" i="87"/>
  <c r="AJ30" i="87"/>
  <c r="AL30" i="87"/>
  <c r="AN30" i="87"/>
  <c r="AG30" i="87"/>
  <c r="AC30" i="87"/>
  <c r="AA30" i="87"/>
  <c r="AF30" i="87"/>
  <c r="AE30" i="87"/>
  <c r="X30" i="87"/>
  <c r="Y30" i="87"/>
  <c r="T30" i="87"/>
  <c r="V30" i="87"/>
  <c r="Z30" i="87"/>
  <c r="Q30" i="87"/>
  <c r="S30" i="87"/>
  <c r="O30" i="87"/>
  <c r="M30" i="87"/>
  <c r="R30" i="87"/>
  <c r="AG70" i="86"/>
  <c r="AA70" i="86"/>
  <c r="AN65" i="86"/>
  <c r="AM65" i="86"/>
  <c r="AL65" i="86"/>
  <c r="AJ65" i="86"/>
  <c r="AG65" i="86"/>
  <c r="AF65" i="86"/>
  <c r="AE65" i="86"/>
  <c r="AC65" i="86"/>
  <c r="Z65" i="86"/>
  <c r="Y65" i="86"/>
  <c r="X65" i="86"/>
  <c r="V65" i="86"/>
  <c r="S65" i="86"/>
  <c r="R65" i="86"/>
  <c r="Q65" i="86"/>
  <c r="O65" i="86"/>
  <c r="L65" i="86" s="1"/>
  <c r="AN64" i="86"/>
  <c r="AJ64" i="86"/>
  <c r="AL64" i="86"/>
  <c r="AM64" i="86"/>
  <c r="AF64" i="86"/>
  <c r="AC64" i="86"/>
  <c r="AE64" i="86"/>
  <c r="AG64" i="86"/>
  <c r="AA64" i="86"/>
  <c r="X64" i="86"/>
  <c r="V64" i="86"/>
  <c r="Y64" i="86"/>
  <c r="Z64" i="86"/>
  <c r="S64" i="86"/>
  <c r="R64" i="86"/>
  <c r="M64" i="86"/>
  <c r="O64" i="86"/>
  <c r="Q64" i="86"/>
  <c r="AN63" i="86"/>
  <c r="AL63" i="86"/>
  <c r="AM63" i="86"/>
  <c r="AJ63" i="86"/>
  <c r="AC63" i="86"/>
  <c r="AE63" i="86"/>
  <c r="AF63" i="86"/>
  <c r="AG63" i="86"/>
  <c r="V63" i="86"/>
  <c r="Z63" i="86"/>
  <c r="Y63" i="86"/>
  <c r="X63" i="86"/>
  <c r="R63" i="86"/>
  <c r="O63" i="86"/>
  <c r="S63" i="86"/>
  <c r="M63" i="86"/>
  <c r="Q63" i="86"/>
  <c r="AL62" i="86"/>
  <c r="AN62" i="86"/>
  <c r="AJ62" i="86"/>
  <c r="AM62" i="86"/>
  <c r="AH62" i="86"/>
  <c r="AG62" i="86"/>
  <c r="AF62" i="86"/>
  <c r="AE62" i="86"/>
  <c r="AC62" i="86"/>
  <c r="Z62" i="86"/>
  <c r="Y62" i="86"/>
  <c r="X62" i="86"/>
  <c r="V62" i="86"/>
  <c r="S62" i="86"/>
  <c r="O62" i="86"/>
  <c r="R62" i="86"/>
  <c r="Q62" i="86"/>
  <c r="O35" i="86"/>
  <c r="M35" i="86"/>
  <c r="AJ70" i="86"/>
  <c r="AM70" i="86"/>
  <c r="AN70" i="86"/>
  <c r="AH70" i="86"/>
  <c r="AL70" i="86"/>
  <c r="AC70" i="86"/>
  <c r="AE70" i="86"/>
  <c r="AF70" i="86"/>
  <c r="V70" i="86"/>
  <c r="X70" i="86"/>
  <c r="Y70" i="86"/>
  <c r="Z70" i="86"/>
  <c r="T70" i="86"/>
  <c r="O70" i="86"/>
  <c r="Q70" i="86"/>
  <c r="R70" i="86"/>
  <c r="S70" i="86"/>
  <c r="AN69" i="86"/>
  <c r="AL69" i="86"/>
  <c r="AH69" i="86"/>
  <c r="AJ69" i="86"/>
  <c r="AM69" i="86"/>
  <c r="AC69" i="86"/>
  <c r="AF69" i="86"/>
  <c r="AG69" i="86"/>
  <c r="AA69" i="86"/>
  <c r="AE69" i="86"/>
  <c r="Z69" i="86"/>
  <c r="V69" i="86"/>
  <c r="T69" i="86"/>
  <c r="Y69" i="86"/>
  <c r="X69" i="86"/>
  <c r="S69" i="86"/>
  <c r="R69" i="86"/>
  <c r="M69" i="86"/>
  <c r="O69" i="86"/>
  <c r="Q69" i="86"/>
  <c r="AH68" i="86"/>
  <c r="AJ68" i="86"/>
  <c r="AL68" i="86"/>
  <c r="AN68" i="86"/>
  <c r="AM68" i="86"/>
  <c r="AE68" i="86"/>
  <c r="AG68" i="86"/>
  <c r="AA68" i="86"/>
  <c r="AF68" i="86"/>
  <c r="AC68" i="86"/>
  <c r="X68" i="86"/>
  <c r="V68" i="86"/>
  <c r="Y68" i="86"/>
  <c r="Z68" i="86"/>
  <c r="T68" i="86"/>
  <c r="S68" i="86"/>
  <c r="Q68" i="86"/>
  <c r="O68" i="86"/>
  <c r="R68" i="86"/>
  <c r="AN67" i="86"/>
  <c r="AL67" i="86"/>
  <c r="AH67" i="86"/>
  <c r="AM67" i="86"/>
  <c r="AJ67" i="86"/>
  <c r="AF67" i="86"/>
  <c r="AA67" i="86"/>
  <c r="AC67" i="86"/>
  <c r="AG67" i="86"/>
  <c r="AE67" i="86"/>
  <c r="Z67" i="86"/>
  <c r="T67" i="86"/>
  <c r="Y67" i="86"/>
  <c r="X67" i="86"/>
  <c r="V67" i="86"/>
  <c r="Q67" i="86"/>
  <c r="O67" i="86"/>
  <c r="M67" i="86"/>
  <c r="R67" i="86"/>
  <c r="S67" i="86"/>
  <c r="AM60" i="86"/>
  <c r="AL60" i="86"/>
  <c r="AJ60" i="86"/>
  <c r="AH60" i="86"/>
  <c r="AN60" i="86"/>
  <c r="AC60" i="86"/>
  <c r="AE60" i="86"/>
  <c r="AF60" i="86"/>
  <c r="AG60" i="86"/>
  <c r="AA60" i="86"/>
  <c r="Z60" i="86"/>
  <c r="Y60" i="86"/>
  <c r="V60" i="86"/>
  <c r="X60" i="86"/>
  <c r="T60" i="86"/>
  <c r="S60" i="86"/>
  <c r="Q60" i="86"/>
  <c r="R60" i="86"/>
  <c r="M60" i="86"/>
  <c r="O60" i="86"/>
  <c r="AN59" i="86"/>
  <c r="AL59" i="86"/>
  <c r="AM59" i="86"/>
  <c r="AH59" i="86"/>
  <c r="AJ59" i="86"/>
  <c r="AC59" i="86"/>
  <c r="AE59" i="86"/>
  <c r="AA59" i="86"/>
  <c r="AF59" i="86"/>
  <c r="AG59" i="86"/>
  <c r="Y59" i="86"/>
  <c r="X59" i="86"/>
  <c r="V59" i="86"/>
  <c r="Z59" i="86"/>
  <c r="T59" i="86"/>
  <c r="O59" i="86"/>
  <c r="M59" i="86"/>
  <c r="Q59" i="86"/>
  <c r="S59" i="86"/>
  <c r="R59" i="86"/>
  <c r="AM58" i="86"/>
  <c r="AL58" i="86"/>
  <c r="AJ58" i="86"/>
  <c r="AN58" i="86"/>
  <c r="AF58" i="86"/>
  <c r="AE58" i="86"/>
  <c r="AA58" i="86"/>
  <c r="AC58" i="86"/>
  <c r="AG58" i="86"/>
  <c r="T58" i="86"/>
  <c r="Z58" i="86"/>
  <c r="X58" i="86"/>
  <c r="Y58" i="86"/>
  <c r="V58" i="86"/>
  <c r="S58" i="86"/>
  <c r="R58" i="86"/>
  <c r="O58" i="86"/>
  <c r="Q58" i="86"/>
  <c r="AN57" i="86"/>
  <c r="AM57" i="86"/>
  <c r="AJ57" i="86"/>
  <c r="AL57" i="86"/>
  <c r="AH57" i="86"/>
  <c r="AF57" i="86"/>
  <c r="AG57" i="86"/>
  <c r="AC57" i="86"/>
  <c r="AE57" i="86"/>
  <c r="AA57" i="86"/>
  <c r="Y57" i="86"/>
  <c r="Z57" i="86"/>
  <c r="X57" i="86"/>
  <c r="V57" i="86"/>
  <c r="T57" i="86"/>
  <c r="M57" i="86"/>
  <c r="O57" i="86"/>
  <c r="Q57" i="86"/>
  <c r="S57" i="86"/>
  <c r="R57" i="86"/>
  <c r="AN55" i="86"/>
  <c r="AH55" i="86"/>
  <c r="AL55" i="86"/>
  <c r="AJ55" i="86"/>
  <c r="AA55" i="86"/>
  <c r="AG55" i="86"/>
  <c r="AE55" i="86"/>
  <c r="AC55" i="86"/>
  <c r="AF55" i="86"/>
  <c r="V55" i="86"/>
  <c r="X55" i="86"/>
  <c r="T55" i="86"/>
  <c r="Y55" i="86"/>
  <c r="Z55" i="86"/>
  <c r="R55" i="86"/>
  <c r="M55" i="86"/>
  <c r="O55" i="86"/>
  <c r="Q55" i="86"/>
  <c r="S55" i="86"/>
  <c r="AL54" i="86"/>
  <c r="AN54" i="86"/>
  <c r="AM54" i="86"/>
  <c r="AJ54" i="86"/>
  <c r="AH54" i="86"/>
  <c r="AA54" i="86"/>
  <c r="AC54" i="86"/>
  <c r="AF54" i="86"/>
  <c r="AE54" i="86"/>
  <c r="AG54" i="86"/>
  <c r="T54" i="86"/>
  <c r="Z54" i="86"/>
  <c r="Y54" i="86"/>
  <c r="V54" i="86"/>
  <c r="X54" i="86"/>
  <c r="R54" i="86"/>
  <c r="Q54" i="86"/>
  <c r="O54" i="86"/>
  <c r="M54" i="86"/>
  <c r="S54" i="86"/>
  <c r="AN53" i="86"/>
  <c r="AH53" i="86"/>
  <c r="AJ53" i="86"/>
  <c r="AM53" i="86"/>
  <c r="AL53" i="86"/>
  <c r="AF53" i="86"/>
  <c r="AG53" i="86"/>
  <c r="AA53" i="86"/>
  <c r="AE53" i="86"/>
  <c r="AC53" i="86"/>
  <c r="Y53" i="86"/>
  <c r="V53" i="86"/>
  <c r="Z53" i="86"/>
  <c r="T53" i="86"/>
  <c r="X53" i="86"/>
  <c r="R53" i="86"/>
  <c r="Q53" i="86"/>
  <c r="O53" i="86"/>
  <c r="M53" i="86"/>
  <c r="S53" i="86"/>
  <c r="AH51" i="86"/>
  <c r="AJ51" i="86"/>
  <c r="AN51" i="86"/>
  <c r="AM51" i="86"/>
  <c r="AL51" i="86"/>
  <c r="AF51" i="86"/>
  <c r="AE51" i="86"/>
  <c r="AG51" i="86"/>
  <c r="AC51" i="86"/>
  <c r="AA51" i="86"/>
  <c r="V51" i="86"/>
  <c r="T51" i="86"/>
  <c r="X51" i="86"/>
  <c r="Y51" i="86"/>
  <c r="Z51" i="86"/>
  <c r="R51" i="86"/>
  <c r="S51" i="86"/>
  <c r="Q51" i="86"/>
  <c r="O51" i="86"/>
  <c r="M51" i="86"/>
  <c r="AJ50" i="86"/>
  <c r="AN50" i="86"/>
  <c r="AM50" i="86"/>
  <c r="AH50" i="86"/>
  <c r="AL50" i="86"/>
  <c r="AC50" i="86"/>
  <c r="AE50" i="86"/>
  <c r="AF50" i="86"/>
  <c r="AA50" i="86"/>
  <c r="AG50" i="86"/>
  <c r="Z50" i="86"/>
  <c r="V50" i="86"/>
  <c r="Y50" i="86"/>
  <c r="X50" i="86"/>
  <c r="Q50" i="86"/>
  <c r="R50" i="86"/>
  <c r="O50" i="86"/>
  <c r="S50" i="86"/>
  <c r="M50" i="86"/>
  <c r="AM49" i="86"/>
  <c r="AJ49" i="86"/>
  <c r="AH49" i="86"/>
  <c r="AL49" i="86"/>
  <c r="AN49" i="86"/>
  <c r="AF49" i="86"/>
  <c r="AC49" i="86"/>
  <c r="AA49" i="86"/>
  <c r="AE49" i="86"/>
  <c r="AG49" i="86"/>
  <c r="Z49" i="86"/>
  <c r="X49" i="86"/>
  <c r="V49" i="86"/>
  <c r="T49" i="86"/>
  <c r="Y49" i="86"/>
  <c r="Q49" i="86"/>
  <c r="S49" i="86"/>
  <c r="R49" i="86"/>
  <c r="O49" i="86"/>
  <c r="M49" i="86"/>
  <c r="L49" i="86" s="1"/>
  <c r="AN48" i="86"/>
  <c r="AJ48" i="86"/>
  <c r="AM48" i="86"/>
  <c r="AL48" i="86"/>
  <c r="AH48" i="86"/>
  <c r="AG48" i="86"/>
  <c r="AF48" i="86"/>
  <c r="AE48" i="86"/>
  <c r="AC48" i="86"/>
  <c r="T48" i="86"/>
  <c r="Z48" i="86"/>
  <c r="Y48" i="86"/>
  <c r="X48" i="86"/>
  <c r="V48" i="86"/>
  <c r="O48" i="86"/>
  <c r="Q48" i="86"/>
  <c r="S48" i="86"/>
  <c r="R48" i="86"/>
  <c r="M48" i="86"/>
  <c r="AL47" i="86"/>
  <c r="AJ47" i="86"/>
  <c r="AN47" i="86"/>
  <c r="AM47" i="86"/>
  <c r="AE47" i="86"/>
  <c r="AG47" i="86"/>
  <c r="AF47" i="86"/>
  <c r="AC47" i="86"/>
  <c r="AA47" i="86"/>
  <c r="Y47" i="86"/>
  <c r="X47" i="86"/>
  <c r="T47" i="86"/>
  <c r="Z47" i="86"/>
  <c r="V47" i="86"/>
  <c r="S47" i="86"/>
  <c r="R47" i="86"/>
  <c r="Q47" i="86"/>
  <c r="O47" i="86"/>
  <c r="M47" i="86"/>
  <c r="AJ45" i="86"/>
  <c r="AM45" i="86"/>
  <c r="AL45" i="86"/>
  <c r="AN45" i="86"/>
  <c r="AH45" i="86"/>
  <c r="AC45" i="86"/>
  <c r="AA45" i="86"/>
  <c r="AG45" i="86"/>
  <c r="AF45" i="86"/>
  <c r="AE45" i="86"/>
  <c r="X45" i="86"/>
  <c r="Y45" i="86"/>
  <c r="T45" i="86"/>
  <c r="V45" i="86"/>
  <c r="Z45" i="86"/>
  <c r="S45" i="86"/>
  <c r="Q45" i="86"/>
  <c r="O45" i="86"/>
  <c r="M45" i="86"/>
  <c r="R45" i="86"/>
  <c r="AJ44" i="86"/>
  <c r="AN44" i="86"/>
  <c r="AL44" i="86"/>
  <c r="AM44" i="86"/>
  <c r="AA44" i="86"/>
  <c r="AF44" i="86"/>
  <c r="AC44" i="86"/>
  <c r="AE44" i="86"/>
  <c r="AG44" i="86"/>
  <c r="Z44" i="86"/>
  <c r="X44" i="86"/>
  <c r="V44" i="86"/>
  <c r="T44" i="86"/>
  <c r="Y44" i="86"/>
  <c r="M44" i="86"/>
  <c r="S44" i="86"/>
  <c r="Q44" i="86"/>
  <c r="R44" i="86"/>
  <c r="O44" i="86"/>
  <c r="AL43" i="86"/>
  <c r="AN43" i="86"/>
  <c r="AM43" i="86"/>
  <c r="AH43" i="86"/>
  <c r="AJ43" i="86"/>
  <c r="AC43" i="86"/>
  <c r="AG43" i="86"/>
  <c r="AE43" i="86"/>
  <c r="AF43" i="86"/>
  <c r="Z43" i="86"/>
  <c r="Y43" i="86"/>
  <c r="X43" i="86"/>
  <c r="V43" i="86"/>
  <c r="T43" i="86"/>
  <c r="R43" i="86"/>
  <c r="M43" i="86"/>
  <c r="S43" i="86"/>
  <c r="Q43" i="86"/>
  <c r="O43" i="86"/>
  <c r="AM42" i="86"/>
  <c r="AN42" i="86"/>
  <c r="AH42" i="86"/>
  <c r="AJ42" i="86"/>
  <c r="AL42" i="86"/>
  <c r="AG42" i="86"/>
  <c r="AA42" i="86"/>
  <c r="AE42" i="86"/>
  <c r="AC42" i="86"/>
  <c r="AF42" i="86"/>
  <c r="T42" i="86"/>
  <c r="Y42" i="86"/>
  <c r="Z42" i="86"/>
  <c r="X42" i="86"/>
  <c r="V42" i="86"/>
  <c r="Q42" i="86"/>
  <c r="M42" i="86"/>
  <c r="S42" i="86"/>
  <c r="R42" i="86"/>
  <c r="O42" i="86"/>
  <c r="AL40" i="86"/>
  <c r="AN40" i="86"/>
  <c r="AM40" i="86"/>
  <c r="AJ40" i="86"/>
  <c r="AH40" i="86"/>
  <c r="AE40" i="86"/>
  <c r="AC40" i="86"/>
  <c r="AG40" i="86"/>
  <c r="AF40" i="86"/>
  <c r="AA40" i="86"/>
  <c r="Y40" i="86"/>
  <c r="T40" i="86"/>
  <c r="X40" i="86"/>
  <c r="Z40" i="86"/>
  <c r="V40" i="86"/>
  <c r="M40" i="86"/>
  <c r="O40" i="86"/>
  <c r="Q40" i="86"/>
  <c r="R40" i="86"/>
  <c r="S40" i="86"/>
  <c r="AN39" i="86"/>
  <c r="AJ39" i="86"/>
  <c r="AL39" i="86"/>
  <c r="AM39" i="86"/>
  <c r="AH39" i="86"/>
  <c r="AG39" i="86"/>
  <c r="AA39" i="86"/>
  <c r="AE39" i="86"/>
  <c r="AC39" i="86"/>
  <c r="AF39" i="86"/>
  <c r="Z39" i="86"/>
  <c r="T39" i="86"/>
  <c r="X39" i="86"/>
  <c r="Y39" i="86"/>
  <c r="V39" i="86"/>
  <c r="S39" i="86"/>
  <c r="Q39" i="86"/>
  <c r="R39" i="86"/>
  <c r="O39" i="86"/>
  <c r="M39" i="86"/>
  <c r="AJ38" i="86"/>
  <c r="AN38" i="86"/>
  <c r="AH38" i="86"/>
  <c r="AM38" i="86"/>
  <c r="AL38" i="86"/>
  <c r="AG38" i="86"/>
  <c r="AF38" i="86"/>
  <c r="AA38" i="86"/>
  <c r="AE38" i="86"/>
  <c r="AC38" i="86"/>
  <c r="T38" i="86"/>
  <c r="V38" i="86"/>
  <c r="X38" i="86"/>
  <c r="Z38" i="86"/>
  <c r="Y38" i="86"/>
  <c r="O38" i="86"/>
  <c r="M38" i="86"/>
  <c r="R38" i="86"/>
  <c r="S38" i="86"/>
  <c r="Q38" i="86"/>
  <c r="AH36" i="86"/>
  <c r="AJ36" i="86"/>
  <c r="AN36" i="86"/>
  <c r="AL36" i="86"/>
  <c r="AM36" i="86"/>
  <c r="AF36" i="86"/>
  <c r="AG36" i="86"/>
  <c r="AE36" i="86"/>
  <c r="AC36" i="86"/>
  <c r="AA36" i="86"/>
  <c r="V36" i="86"/>
  <c r="Z36" i="86"/>
  <c r="X36" i="86"/>
  <c r="Y36" i="86"/>
  <c r="T36" i="86"/>
  <c r="S36" i="86"/>
  <c r="R36" i="86"/>
  <c r="Q36" i="86"/>
  <c r="M36" i="86"/>
  <c r="O36" i="86"/>
  <c r="AJ35" i="86"/>
  <c r="AH35" i="86"/>
  <c r="AL35" i="86"/>
  <c r="AN35" i="86"/>
  <c r="AM35" i="86"/>
  <c r="AC35" i="86"/>
  <c r="AA35" i="86"/>
  <c r="AG35" i="86"/>
  <c r="AF35" i="86"/>
  <c r="AE35" i="86"/>
  <c r="X35" i="86"/>
  <c r="Z35" i="86"/>
  <c r="V35" i="86"/>
  <c r="T35" i="86"/>
  <c r="Y35" i="86"/>
  <c r="Q35" i="86"/>
  <c r="S35" i="86"/>
  <c r="R35" i="86"/>
  <c r="AL34" i="86"/>
  <c r="AH34" i="86"/>
  <c r="AJ34" i="86"/>
  <c r="AN34" i="86"/>
  <c r="AM34" i="86"/>
  <c r="AG34" i="86"/>
  <c r="AC34" i="86"/>
  <c r="AE34" i="86"/>
  <c r="AF34" i="86"/>
  <c r="AA34" i="86"/>
  <c r="V34" i="86"/>
  <c r="Z34" i="86"/>
  <c r="X34" i="86"/>
  <c r="T34" i="86"/>
  <c r="Y34" i="86"/>
  <c r="M34" i="86"/>
  <c r="O34" i="86"/>
  <c r="R34" i="86"/>
  <c r="S34" i="86"/>
  <c r="Q34" i="86"/>
  <c r="AN33" i="86"/>
  <c r="AM33" i="86"/>
  <c r="AJ33" i="86"/>
  <c r="AL33" i="86"/>
  <c r="AH33" i="86"/>
  <c r="AE33" i="86"/>
  <c r="AA33" i="86"/>
  <c r="AC33" i="86"/>
  <c r="AF33" i="86"/>
  <c r="AG33" i="86"/>
  <c r="X33" i="86"/>
  <c r="Y33" i="86"/>
  <c r="Z33" i="86"/>
  <c r="V33" i="86"/>
  <c r="R33" i="86"/>
  <c r="S33" i="86"/>
  <c r="M33" i="86"/>
  <c r="O33" i="86"/>
  <c r="Q33" i="86"/>
  <c r="AN32" i="86"/>
  <c r="AH32" i="86"/>
  <c r="AJ32" i="86"/>
  <c r="AL32" i="86"/>
  <c r="AM32" i="86"/>
  <c r="AC32" i="86"/>
  <c r="AE32" i="86"/>
  <c r="AG32" i="86"/>
  <c r="AA32" i="86"/>
  <c r="AF32" i="86"/>
  <c r="V32" i="86"/>
  <c r="T32" i="86"/>
  <c r="X32" i="86"/>
  <c r="Y32" i="86"/>
  <c r="Z32" i="86"/>
  <c r="S32" i="86"/>
  <c r="O32" i="86"/>
  <c r="Q32" i="86"/>
  <c r="R32" i="86"/>
  <c r="AN31" i="86"/>
  <c r="AM31" i="86"/>
  <c r="AJ31" i="86"/>
  <c r="AH31" i="86"/>
  <c r="AL31" i="86"/>
  <c r="AE31" i="86"/>
  <c r="AC31" i="86"/>
  <c r="AA31" i="86"/>
  <c r="AF31" i="86"/>
  <c r="AG31" i="86"/>
  <c r="T31" i="86"/>
  <c r="X31" i="86"/>
  <c r="Y31" i="86"/>
  <c r="Z31" i="86"/>
  <c r="V31" i="86"/>
  <c r="M31" i="86"/>
  <c r="O31" i="86"/>
  <c r="Q31" i="86"/>
  <c r="R31" i="86"/>
  <c r="S31" i="86"/>
  <c r="AN30" i="86"/>
  <c r="AL30" i="86"/>
  <c r="AH30" i="86"/>
  <c r="AM30" i="86"/>
  <c r="AJ30" i="86"/>
  <c r="AF30" i="86"/>
  <c r="AE30" i="86"/>
  <c r="AC30" i="86"/>
  <c r="AA30" i="86"/>
  <c r="X30" i="86"/>
  <c r="V30" i="86"/>
  <c r="Y30" i="86"/>
  <c r="T30" i="86"/>
  <c r="Z30" i="86"/>
  <c r="Q30" i="86"/>
  <c r="O30" i="86"/>
  <c r="R30" i="86"/>
  <c r="S30" i="86"/>
  <c r="AC68" i="7"/>
  <c r="AH74" i="7"/>
  <c r="T73" i="7"/>
  <c r="AG68" i="7"/>
  <c r="T71" i="7"/>
  <c r="AC74" i="7"/>
  <c r="AL40" i="7"/>
  <c r="S68" i="7"/>
  <c r="AJ38" i="7"/>
  <c r="V40" i="7"/>
  <c r="AM73" i="7"/>
  <c r="S74" i="7"/>
  <c r="AL73" i="7"/>
  <c r="AA37" i="7"/>
  <c r="M41" i="7"/>
  <c r="V69" i="7"/>
  <c r="AL70" i="7"/>
  <c r="AN73" i="7"/>
  <c r="AF71" i="7"/>
  <c r="Q74" i="7"/>
  <c r="AM40" i="7"/>
  <c r="AM70" i="7"/>
  <c r="AL37"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AF37" i="7"/>
  <c r="Q38" i="7"/>
  <c r="AL38" i="7"/>
  <c r="S39" i="7"/>
  <c r="X40" i="7"/>
  <c r="AA41" i="7"/>
  <c r="T68" i="7"/>
  <c r="AJ68" i="7"/>
  <c r="O69" i="7"/>
  <c r="AE69" i="7"/>
  <c r="AM69" i="7"/>
  <c r="Z70" i="7"/>
  <c r="AH70" i="7"/>
  <c r="M71" i="7"/>
  <c r="AC71" i="7"/>
  <c r="X72" i="7"/>
  <c r="AF72" i="7"/>
  <c r="AN72" i="7"/>
  <c r="S73" i="7"/>
  <c r="V74" i="7"/>
  <c r="AL74" i="7"/>
  <c r="AN38" i="7"/>
  <c r="T39" i="7"/>
  <c r="Q41" i="7"/>
  <c r="X69" i="7"/>
  <c r="AF69" i="7"/>
  <c r="AL71" i="7"/>
  <c r="Q72" i="7"/>
  <c r="Y72" i="7"/>
  <c r="AE74" i="7"/>
  <c r="AM74" i="7"/>
  <c r="O73" i="7"/>
  <c r="O40" i="7"/>
  <c r="O37" i="7"/>
  <c r="AM37" i="7"/>
  <c r="AC39" i="7"/>
  <c r="V37" i="7"/>
  <c r="X37" i="7"/>
  <c r="AN37" i="7"/>
  <c r="S38" i="7"/>
  <c r="AA38" i="7"/>
  <c r="V39" i="7"/>
  <c r="AL39" i="7"/>
  <c r="Q40" i="7"/>
  <c r="AG40" i="7"/>
  <c r="T41" i="7"/>
  <c r="AJ41" i="7"/>
  <c r="AJ39" i="7"/>
  <c r="Q37" i="7"/>
  <c r="Y37" i="7"/>
  <c r="AE39" i="7"/>
  <c r="AM39" i="7"/>
  <c r="Z37" i="7"/>
  <c r="AH37" i="7"/>
  <c r="M38" i="7"/>
  <c r="AC38" i="7"/>
  <c r="X39" i="7"/>
  <c r="AF39" i="7"/>
  <c r="AN39" i="7"/>
  <c r="S40" i="7"/>
  <c r="AA40" i="7"/>
  <c r="V41" i="7"/>
  <c r="AL41" i="7"/>
  <c r="Y39" i="7"/>
  <c r="AE41" i="7"/>
  <c r="AM4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87" a="1"/>
  <c r="L104" i="103" l="1"/>
  <c r="L107" i="103"/>
  <c r="L33" i="103"/>
  <c r="L51" i="103"/>
  <c r="L36" i="103"/>
  <c r="L34" i="103"/>
  <c r="L101" i="103"/>
  <c r="L106" i="103"/>
  <c r="L43" i="103"/>
  <c r="L105" i="103"/>
  <c r="L42" i="103"/>
  <c r="L35" i="103"/>
  <c r="L102" i="103"/>
  <c r="L54" i="103"/>
  <c r="L53" i="103"/>
  <c r="L44" i="103"/>
  <c r="L30" i="103"/>
  <c r="L52" i="103"/>
  <c r="L103" i="103"/>
  <c r="L63" i="101"/>
  <c r="L61" i="101"/>
  <c r="L62" i="101"/>
  <c r="L64" i="101"/>
  <c r="L65" i="101"/>
  <c r="L51" i="101"/>
  <c r="L52" i="101"/>
  <c r="L54" i="101"/>
  <c r="L55" i="101"/>
  <c r="L58" i="101"/>
  <c r="L57" i="101"/>
  <c r="L49" i="101"/>
  <c r="L53" i="101"/>
  <c r="L50" i="101"/>
  <c r="L56" i="101"/>
  <c r="L114" i="101"/>
  <c r="L38" i="101"/>
  <c r="L113" i="101"/>
  <c r="L32" i="101"/>
  <c r="L44" i="101"/>
  <c r="L35" i="101"/>
  <c r="L39" i="101"/>
  <c r="L33" i="101"/>
  <c r="L43" i="101"/>
  <c r="L31" i="101"/>
  <c r="L30" i="101"/>
  <c r="L36" i="101"/>
  <c r="L37" i="101"/>
  <c r="L45" i="101"/>
  <c r="L41" i="101"/>
  <c r="L42" i="101"/>
  <c r="L110" i="101"/>
  <c r="L109" i="101"/>
  <c r="L112" i="101"/>
  <c r="L111" i="101"/>
  <c r="L108" i="101"/>
  <c r="L77" i="100"/>
  <c r="L78" i="100"/>
  <c r="L80" i="100"/>
  <c r="L79" i="100"/>
  <c r="L81" i="100"/>
  <c r="L60" i="100"/>
  <c r="L64" i="100"/>
  <c r="L62" i="100"/>
  <c r="L61" i="100"/>
  <c r="L63" i="100"/>
  <c r="L89" i="100"/>
  <c r="L66" i="100"/>
  <c r="L56" i="100"/>
  <c r="L69" i="100"/>
  <c r="L92" i="100"/>
  <c r="L68" i="100"/>
  <c r="L88" i="100"/>
  <c r="L45" i="100"/>
  <c r="L67" i="100"/>
  <c r="L93" i="100"/>
  <c r="L37" i="100"/>
  <c r="L55" i="100"/>
  <c r="L39" i="100"/>
  <c r="L52" i="100"/>
  <c r="L90" i="100"/>
  <c r="L43" i="100"/>
  <c r="L31" i="100"/>
  <c r="L48" i="100"/>
  <c r="L32" i="100"/>
  <c r="L47" i="100"/>
  <c r="L33" i="100"/>
  <c r="L38" i="100"/>
  <c r="L73" i="100"/>
  <c r="L71" i="100"/>
  <c r="L57" i="100"/>
  <c r="L54" i="100"/>
  <c r="L51" i="100"/>
  <c r="L72" i="100"/>
  <c r="L53" i="100"/>
  <c r="L74" i="100"/>
  <c r="L30" i="100"/>
  <c r="L41" i="100"/>
  <c r="L49" i="100"/>
  <c r="L44" i="100"/>
  <c r="L36" i="100"/>
  <c r="L34" i="100"/>
  <c r="L40" i="100"/>
  <c r="L91" i="100"/>
  <c r="L94" i="100"/>
  <c r="L110" i="99"/>
  <c r="L109" i="99"/>
  <c r="L111" i="99"/>
  <c r="L66" i="98"/>
  <c r="L68" i="98"/>
  <c r="L83" i="98"/>
  <c r="L41" i="98"/>
  <c r="L49" i="98"/>
  <c r="L81" i="98"/>
  <c r="L60" i="98"/>
  <c r="L52" i="98"/>
  <c r="L32" i="98"/>
  <c r="L84" i="98"/>
  <c r="L31" i="98"/>
  <c r="L55" i="98"/>
  <c r="L70" i="98"/>
  <c r="L43" i="98"/>
  <c r="L35" i="98"/>
  <c r="L78" i="98"/>
  <c r="L40" i="98"/>
  <c r="L46" i="98"/>
  <c r="L38" i="98"/>
  <c r="L30" i="98"/>
  <c r="L71" i="98"/>
  <c r="L59" i="98"/>
  <c r="L69" i="98"/>
  <c r="L62" i="98"/>
  <c r="L72" i="98"/>
  <c r="L57" i="98"/>
  <c r="L58" i="98"/>
  <c r="L53" i="98"/>
  <c r="L56" i="98"/>
  <c r="L64" i="98"/>
  <c r="L54" i="98"/>
  <c r="L61" i="98"/>
  <c r="L65" i="98"/>
  <c r="L67" i="98"/>
  <c r="L48" i="98"/>
  <c r="L44" i="98"/>
  <c r="L50" i="98"/>
  <c r="L39" i="98"/>
  <c r="L33" i="98"/>
  <c r="L36" i="98"/>
  <c r="L42" i="98"/>
  <c r="L34" i="98"/>
  <c r="L45" i="98"/>
  <c r="L37" i="98"/>
  <c r="L47" i="98"/>
  <c r="L82" i="98"/>
  <c r="L79" i="98"/>
  <c r="L80" i="98"/>
  <c r="L72" i="97"/>
  <c r="L75" i="97"/>
  <c r="L74" i="97"/>
  <c r="L78" i="97"/>
  <c r="L77" i="97"/>
  <c r="L76" i="97"/>
  <c r="L71" i="97"/>
  <c r="L73" i="97"/>
  <c r="L92" i="97"/>
  <c r="L98" i="97"/>
  <c r="L94" i="97"/>
  <c r="L93" i="97"/>
  <c r="L97" i="97"/>
  <c r="L91" i="97"/>
  <c r="L96" i="97"/>
  <c r="L95" i="97"/>
  <c r="L55" i="97"/>
  <c r="L56" i="97"/>
  <c r="L54" i="97"/>
  <c r="L52" i="97"/>
  <c r="L58" i="97"/>
  <c r="L57" i="97"/>
  <c r="L53" i="97"/>
  <c r="L59" i="97"/>
  <c r="L104" i="97"/>
  <c r="L86" i="97"/>
  <c r="L37" i="97"/>
  <c r="L32" i="97"/>
  <c r="L42" i="97"/>
  <c r="L80" i="97"/>
  <c r="L85" i="97"/>
  <c r="L82" i="97"/>
  <c r="L110" i="97"/>
  <c r="L39" i="97"/>
  <c r="L43" i="97"/>
  <c r="L33" i="97"/>
  <c r="L109" i="97"/>
  <c r="L31" i="97"/>
  <c r="L105" i="97"/>
  <c r="L44" i="97"/>
  <c r="L41" i="97"/>
  <c r="L108" i="97"/>
  <c r="L46" i="97"/>
  <c r="L36" i="97"/>
  <c r="L48" i="97"/>
  <c r="L64" i="97"/>
  <c r="L83" i="97"/>
  <c r="L62" i="97"/>
  <c r="L61" i="97"/>
  <c r="L88" i="97"/>
  <c r="L63" i="97"/>
  <c r="L68" i="97"/>
  <c r="L67" i="97"/>
  <c r="L87" i="97"/>
  <c r="L66" i="97"/>
  <c r="L81" i="97"/>
  <c r="L49" i="97"/>
  <c r="L38" i="97"/>
  <c r="L47" i="97"/>
  <c r="L34" i="97"/>
  <c r="L107" i="97"/>
  <c r="L106" i="97"/>
  <c r="L73" i="96"/>
  <c r="L72" i="96"/>
  <c r="L69" i="96"/>
  <c r="L71" i="96"/>
  <c r="L58" i="96"/>
  <c r="L56" i="96"/>
  <c r="L59" i="96"/>
  <c r="L60" i="96"/>
  <c r="L57" i="96"/>
  <c r="L41" i="96"/>
  <c r="L45" i="96"/>
  <c r="L43" i="96"/>
  <c r="L85" i="96"/>
  <c r="L42" i="96"/>
  <c r="L38" i="96"/>
  <c r="L34" i="96"/>
  <c r="L32" i="96"/>
  <c r="L44" i="96"/>
  <c r="L63" i="96"/>
  <c r="L84" i="96"/>
  <c r="L80" i="96"/>
  <c r="L86" i="96"/>
  <c r="L52" i="96"/>
  <c r="L31" i="96"/>
  <c r="L66" i="96"/>
  <c r="L65" i="96"/>
  <c r="L64" i="96"/>
  <c r="L62" i="96"/>
  <c r="L49" i="96"/>
  <c r="L53" i="96"/>
  <c r="L48" i="96"/>
  <c r="L50" i="96"/>
  <c r="L51" i="96"/>
  <c r="L33" i="96"/>
  <c r="L37" i="96"/>
  <c r="L36" i="96"/>
  <c r="L35" i="96"/>
  <c r="L81" i="96"/>
  <c r="L82" i="96"/>
  <c r="L83" i="96"/>
  <c r="L54" i="95"/>
  <c r="L55" i="95"/>
  <c r="L52" i="95"/>
  <c r="L48" i="95"/>
  <c r="L47" i="95"/>
  <c r="L49" i="95"/>
  <c r="L43" i="95"/>
  <c r="L46" i="95"/>
  <c r="L41" i="95"/>
  <c r="L44" i="95"/>
  <c r="L33" i="95"/>
  <c r="L35" i="95"/>
  <c r="L30" i="95"/>
  <c r="L32" i="95"/>
  <c r="L37" i="95"/>
  <c r="L31" i="95"/>
  <c r="L38" i="95"/>
  <c r="L36" i="95"/>
  <c r="L42" i="95"/>
  <c r="L57" i="94"/>
  <c r="L56" i="94"/>
  <c r="L55" i="94"/>
  <c r="L58" i="94"/>
  <c r="L46" i="94"/>
  <c r="L33" i="94"/>
  <c r="L45" i="94"/>
  <c r="L37" i="94"/>
  <c r="L32" i="94"/>
  <c r="L51" i="94"/>
  <c r="L40" i="94"/>
  <c r="L52" i="94"/>
  <c r="L35" i="94"/>
  <c r="L47" i="94"/>
  <c r="L48" i="94"/>
  <c r="L31" i="94"/>
  <c r="L36" i="94"/>
  <c r="L50" i="94"/>
  <c r="L30" i="94"/>
  <c r="L41" i="94"/>
  <c r="L42" i="94"/>
  <c r="L43" i="94"/>
  <c r="L84" i="93"/>
  <c r="L81" i="93"/>
  <c r="L80" i="93"/>
  <c r="L83" i="93"/>
  <c r="L53" i="93"/>
  <c r="L82" i="93"/>
  <c r="L78" i="93"/>
  <c r="L79" i="93"/>
  <c r="L77" i="93"/>
  <c r="L51" i="93"/>
  <c r="L54" i="93"/>
  <c r="L68" i="93"/>
  <c r="L55" i="93"/>
  <c r="L37" i="93"/>
  <c r="L56" i="93"/>
  <c r="L86" i="93"/>
  <c r="L66" i="93"/>
  <c r="L45" i="93"/>
  <c r="L43" i="93"/>
  <c r="L36" i="93"/>
  <c r="L31" i="93"/>
  <c r="L74" i="93"/>
  <c r="L63" i="93"/>
  <c r="L61" i="93"/>
  <c r="L32" i="93"/>
  <c r="L73" i="93"/>
  <c r="L69" i="93"/>
  <c r="L62" i="93"/>
  <c r="L59" i="93"/>
  <c r="L30" i="93"/>
  <c r="L46" i="93"/>
  <c r="L42" i="93"/>
  <c r="L41" i="93"/>
  <c r="L39" i="93"/>
  <c r="L33" i="93"/>
  <c r="L72" i="93"/>
  <c r="L70" i="93"/>
  <c r="L47" i="93"/>
  <c r="L38" i="93"/>
  <c r="L67" i="93"/>
  <c r="L65" i="93"/>
  <c r="L40" i="93"/>
  <c r="L34" i="93"/>
  <c r="L79" i="92"/>
  <c r="L41" i="92"/>
  <c r="L74" i="92"/>
  <c r="L73" i="92"/>
  <c r="L72" i="92"/>
  <c r="L78" i="92"/>
  <c r="L60" i="92"/>
  <c r="L38" i="92"/>
  <c r="L61" i="92"/>
  <c r="L48" i="92"/>
  <c r="L68" i="92"/>
  <c r="L66" i="92"/>
  <c r="L51" i="92"/>
  <c r="L34" i="92"/>
  <c r="L46" i="92"/>
  <c r="L76" i="92"/>
  <c r="L56" i="92"/>
  <c r="L69" i="92"/>
  <c r="L40" i="92"/>
  <c r="L32" i="92"/>
  <c r="L55" i="92"/>
  <c r="L53" i="92"/>
  <c r="L52" i="92"/>
  <c r="L50" i="92"/>
  <c r="L39" i="92"/>
  <c r="L30" i="92"/>
  <c r="L77" i="92"/>
  <c r="L67" i="92"/>
  <c r="L65" i="92"/>
  <c r="L64" i="92"/>
  <c r="L57" i="92"/>
  <c r="L43" i="92"/>
  <c r="L42" i="92"/>
  <c r="L36" i="92"/>
  <c r="L35" i="92"/>
  <c r="L31" i="92"/>
  <c r="L41" i="91"/>
  <c r="L60" i="91"/>
  <c r="L46" i="91"/>
  <c r="L52" i="91"/>
  <c r="L61" i="91"/>
  <c r="L66" i="91"/>
  <c r="L62" i="91"/>
  <c r="L72" i="91"/>
  <c r="L65" i="91"/>
  <c r="L71" i="91"/>
  <c r="L70" i="91"/>
  <c r="L34" i="91"/>
  <c r="L45" i="91"/>
  <c r="L32" i="91"/>
  <c r="L44" i="91"/>
  <c r="L47" i="91"/>
  <c r="L67" i="91"/>
  <c r="L64" i="91"/>
  <c r="L57" i="91"/>
  <c r="L55" i="91"/>
  <c r="L54" i="91"/>
  <c r="L37" i="91"/>
  <c r="L36" i="91"/>
  <c r="L35" i="91"/>
  <c r="L30" i="91"/>
  <c r="L30" i="90"/>
  <c r="L43" i="90"/>
  <c r="L40" i="90"/>
  <c r="L53" i="90"/>
  <c r="L52" i="90"/>
  <c r="L46" i="90"/>
  <c r="L38" i="90"/>
  <c r="L33" i="90"/>
  <c r="L47" i="90"/>
  <c r="L45" i="90"/>
  <c r="L44" i="90"/>
  <c r="L41" i="90"/>
  <c r="L37" i="90"/>
  <c r="L32" i="90"/>
  <c r="L35" i="90"/>
  <c r="L36" i="90"/>
  <c r="L31" i="90"/>
  <c r="C10" i="86"/>
  <c r="L10" i="86" s="1"/>
  <c r="L1" i="86"/>
  <c r="L39" i="89"/>
  <c r="L54" i="89"/>
  <c r="L40" i="89"/>
  <c r="L42" i="89"/>
  <c r="L35" i="89"/>
  <c r="L47" i="89"/>
  <c r="L50" i="89"/>
  <c r="L43" i="89"/>
  <c r="L31" i="89"/>
  <c r="L38" i="89"/>
  <c r="L32" i="89"/>
  <c r="L37" i="89"/>
  <c r="L46" i="89"/>
  <c r="L45" i="89"/>
  <c r="L34" i="89"/>
  <c r="L102" i="89"/>
  <c r="L100" i="89"/>
  <c r="L75" i="88"/>
  <c r="L38" i="88"/>
  <c r="L69" i="88"/>
  <c r="L45" i="88"/>
  <c r="L62" i="88"/>
  <c r="L44" i="88"/>
  <c r="L36" i="88"/>
  <c r="L42" i="88"/>
  <c r="L73" i="88"/>
  <c r="L34" i="88"/>
  <c r="L39" i="88"/>
  <c r="L57" i="88"/>
  <c r="L47" i="88"/>
  <c r="L43" i="88"/>
  <c r="C11" i="86"/>
  <c r="L11" i="86" s="1"/>
  <c r="L58" i="88"/>
  <c r="L53" i="88"/>
  <c r="L40" i="88"/>
  <c r="L74" i="88"/>
  <c r="C16" i="86"/>
  <c r="L16" i="86" s="1"/>
  <c r="L61" i="88"/>
  <c r="C12" i="86"/>
  <c r="L12" i="86" s="1"/>
  <c r="L48" i="88"/>
  <c r="L50" i="88"/>
  <c r="L59" i="88"/>
  <c r="L51" i="88"/>
  <c r="L55" i="88"/>
  <c r="B27" i="86"/>
  <c r="C27" i="86" s="1"/>
  <c r="L27" i="86" s="1"/>
  <c r="L54" i="88"/>
  <c r="L63" i="88"/>
  <c r="B26" i="86"/>
  <c r="C26" i="86" s="1"/>
  <c r="L26" i="86" s="1"/>
  <c r="L30" i="88"/>
  <c r="L31" i="88"/>
  <c r="L33" i="88"/>
  <c r="L32" i="88"/>
  <c r="L37" i="88"/>
  <c r="L72" i="88"/>
  <c r="L71" i="88"/>
  <c r="L70" i="88"/>
  <c r="C1" i="87"/>
  <c r="L64" i="87"/>
  <c r="L59" i="87"/>
  <c r="L71" i="87"/>
  <c r="L69" i="87"/>
  <c r="L47" i="87"/>
  <c r="L45" i="87"/>
  <c r="L41" i="87"/>
  <c r="L40" i="87"/>
  <c r="L37" i="87"/>
  <c r="L56" i="87"/>
  <c r="L75" i="87"/>
  <c r="L36" i="87"/>
  <c r="L63" i="87"/>
  <c r="L49" i="87"/>
  <c r="L76" i="87"/>
  <c r="L31" i="87"/>
  <c r="L30" i="87"/>
  <c r="L62" i="87"/>
  <c r="L38" i="87"/>
  <c r="L74" i="87"/>
  <c r="L66" i="87"/>
  <c r="L61" i="87"/>
  <c r="L65" i="87"/>
  <c r="L60" i="87"/>
  <c r="L50" i="87"/>
  <c r="L48" i="87"/>
  <c r="L46" i="87"/>
  <c r="L42" i="87"/>
  <c r="L35" i="87"/>
  <c r="L33" i="87"/>
  <c r="L32" i="87"/>
  <c r="L57" i="87"/>
  <c r="L55" i="87"/>
  <c r="L54" i="87"/>
  <c r="L48" i="86"/>
  <c r="L39" i="86"/>
  <c r="L64" i="86"/>
  <c r="L63" i="86"/>
  <c r="L50" i="86"/>
  <c r="L51" i="86"/>
  <c r="L43" i="86"/>
  <c r="L47" i="86"/>
  <c r="L30" i="86"/>
  <c r="L44" i="86"/>
  <c r="L70" i="86"/>
  <c r="L69" i="86"/>
  <c r="L68" i="86"/>
  <c r="L67" i="86"/>
  <c r="L45" i="86"/>
  <c r="L60" i="86"/>
  <c r="L59" i="86"/>
  <c r="L58" i="86"/>
  <c r="L57" i="86"/>
  <c r="L55" i="86"/>
  <c r="L54" i="86"/>
  <c r="L53" i="86"/>
  <c r="L40" i="86"/>
  <c r="L38" i="86"/>
  <c r="L42" i="86"/>
  <c r="L36" i="86"/>
  <c r="L35" i="86"/>
  <c r="L34" i="86"/>
  <c r="L33" i="86"/>
  <c r="L32" i="86"/>
  <c r="L31" i="86"/>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88" a="1"/>
  <c r="L4" i="86" l="1"/>
  <c r="C7" i="86" a="1"/>
  <c r="C7" i="86" s="1"/>
  <c r="C9" i="86"/>
  <c r="L9" i="86" s="1"/>
  <c r="C8" i="86"/>
  <c r="L8" i="86" s="1"/>
  <c r="L71" i="86"/>
  <c r="C1" i="88"/>
  <c r="B27" i="87"/>
  <c r="C27" i="87" s="1"/>
  <c r="L27" i="87" s="1"/>
  <c r="L1" i="87"/>
  <c r="B26" i="87"/>
  <c r="C26" i="87" s="1"/>
  <c r="L26" i="87" s="1"/>
  <c r="C12" i="87"/>
  <c r="L12" i="87" s="1"/>
  <c r="C11" i="87"/>
  <c r="L11" i="87" s="1"/>
  <c r="C16" i="87"/>
  <c r="L16" i="87" s="1"/>
  <c r="C10" i="87"/>
  <c r="L10" i="87" s="1"/>
  <c r="L96" i="36"/>
  <c r="L86" i="36"/>
  <c r="L91" i="36"/>
  <c r="L99" i="36"/>
  <c r="L90" i="36"/>
  <c r="L100" i="36"/>
  <c r="C1" i="89" a="1"/>
  <c r="C19" i="86" l="1"/>
  <c r="L19" i="86" s="1"/>
  <c r="L7" i="86"/>
  <c r="C1" i="89"/>
  <c r="B27" i="88"/>
  <c r="C27" i="88" s="1"/>
  <c r="L27" i="88" s="1"/>
  <c r="C11" i="88"/>
  <c r="L11" i="88" s="1"/>
  <c r="C16" i="88"/>
  <c r="L16" i="88" s="1"/>
  <c r="C10" i="88"/>
  <c r="L10" i="88" s="1"/>
  <c r="B26" i="88"/>
  <c r="C26" i="88" s="1"/>
  <c r="L26" i="88" s="1"/>
  <c r="L1" i="88"/>
  <c r="C12" i="88"/>
  <c r="L12" i="88" s="1"/>
  <c r="L77" i="87"/>
  <c r="C9" i="87"/>
  <c r="L9" i="87" s="1"/>
  <c r="C7" i="87" a="1"/>
  <c r="C7" i="87" s="1"/>
  <c r="L4" i="87"/>
  <c r="C8" i="87"/>
  <c r="L8" i="87"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90" a="1"/>
  <c r="C1" i="90" l="1"/>
  <c r="L1" i="90" s="1"/>
  <c r="B27" i="89"/>
  <c r="C27" i="89" s="1"/>
  <c r="L27" i="89" s="1"/>
  <c r="C11" i="89"/>
  <c r="L11" i="89" s="1"/>
  <c r="C16" i="89"/>
  <c r="L16" i="89" s="1"/>
  <c r="C10" i="89"/>
  <c r="L10" i="89" s="1"/>
  <c r="B26" i="89"/>
  <c r="C26" i="89" s="1"/>
  <c r="L26" i="89" s="1"/>
  <c r="L1" i="89"/>
  <c r="C12" i="89"/>
  <c r="L12" i="89" s="1"/>
  <c r="L64" i="88"/>
  <c r="C8" i="88"/>
  <c r="L8" i="88" s="1"/>
  <c r="C7" i="88" a="1"/>
  <c r="C7" i="88" s="1"/>
  <c r="L4" i="88"/>
  <c r="C9" i="88"/>
  <c r="L9" i="88" s="1"/>
  <c r="C19" i="87"/>
  <c r="L19" i="87" s="1"/>
  <c r="L7" i="87"/>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4" i="7"/>
  <c r="AI114" i="7"/>
  <c r="AN114" i="7" s="1"/>
  <c r="AD114" i="7"/>
  <c r="AB114" i="7"/>
  <c r="AG114" i="7" s="1"/>
  <c r="W114" i="7"/>
  <c r="U114" i="7"/>
  <c r="Y114" i="7" s="1"/>
  <c r="P114" i="7"/>
  <c r="N114" i="7"/>
  <c r="AK113" i="7"/>
  <c r="AI113" i="7"/>
  <c r="AL113" i="7" s="1"/>
  <c r="AD113" i="7"/>
  <c r="AB113" i="7"/>
  <c r="AF113" i="7" s="1"/>
  <c r="W113" i="7"/>
  <c r="U113" i="7"/>
  <c r="V113" i="7" s="1"/>
  <c r="P113" i="7"/>
  <c r="N113" i="7"/>
  <c r="AK112" i="7"/>
  <c r="AI112" i="7"/>
  <c r="AJ112" i="7" s="1"/>
  <c r="AD112" i="7"/>
  <c r="AB112" i="7"/>
  <c r="W112" i="7"/>
  <c r="U112" i="7"/>
  <c r="V112" i="7" s="1"/>
  <c r="P112" i="7"/>
  <c r="N112" i="7"/>
  <c r="AK111" i="7"/>
  <c r="AI111" i="7"/>
  <c r="AN111" i="7" s="1"/>
  <c r="AD111" i="7"/>
  <c r="AB111" i="7"/>
  <c r="AF111" i="7" s="1"/>
  <c r="W111" i="7"/>
  <c r="U111" i="7"/>
  <c r="X111" i="7" s="1"/>
  <c r="P111" i="7"/>
  <c r="N111" i="7"/>
  <c r="AK110" i="7"/>
  <c r="AI110" i="7"/>
  <c r="AM110" i="7" s="1"/>
  <c r="AD110" i="7"/>
  <c r="AB110" i="7"/>
  <c r="AC110" i="7" s="1"/>
  <c r="W110" i="7"/>
  <c r="U110" i="7"/>
  <c r="T110" i="7" s="1"/>
  <c r="P110" i="7"/>
  <c r="N110" i="7"/>
  <c r="AK109" i="7"/>
  <c r="AI109" i="7"/>
  <c r="AD109" i="7"/>
  <c r="AB109" i="7"/>
  <c r="AC109" i="7" s="1"/>
  <c r="W109" i="7"/>
  <c r="U109" i="7"/>
  <c r="Z109" i="7" s="1"/>
  <c r="P109" i="7"/>
  <c r="N109" i="7"/>
  <c r="AK108" i="7"/>
  <c r="AI108" i="7"/>
  <c r="AM108" i="7" s="1"/>
  <c r="AD108" i="7"/>
  <c r="AB108" i="7"/>
  <c r="AE108" i="7" s="1"/>
  <c r="W108" i="7"/>
  <c r="U108" i="7"/>
  <c r="Y108" i="7" s="1"/>
  <c r="P108" i="7"/>
  <c r="N108" i="7"/>
  <c r="AK107" i="7"/>
  <c r="AI107" i="7"/>
  <c r="AJ107" i="7" s="1"/>
  <c r="AD107" i="7"/>
  <c r="AB107" i="7"/>
  <c r="AG107" i="7" s="1"/>
  <c r="W107" i="7"/>
  <c r="U107" i="7"/>
  <c r="P107" i="7"/>
  <c r="N107" i="7"/>
  <c r="R107" i="7" s="1"/>
  <c r="AK102" i="7"/>
  <c r="AI102" i="7"/>
  <c r="AN102" i="7" s="1"/>
  <c r="AD102" i="7"/>
  <c r="AB102" i="7"/>
  <c r="AF102" i="7" s="1"/>
  <c r="W102" i="7"/>
  <c r="U102" i="7"/>
  <c r="X102" i="7" s="1"/>
  <c r="P102" i="7"/>
  <c r="N102" i="7"/>
  <c r="R102" i="7" s="1"/>
  <c r="L102" i="7"/>
  <c r="AK101" i="7"/>
  <c r="AI101" i="7"/>
  <c r="AM101" i="7" s="1"/>
  <c r="AD101" i="7"/>
  <c r="AB101" i="7"/>
  <c r="AF101" i="7" s="1"/>
  <c r="W101" i="7"/>
  <c r="U101" i="7"/>
  <c r="T101" i="7" s="1"/>
  <c r="P101" i="7"/>
  <c r="N101" i="7"/>
  <c r="R101" i="7" s="1"/>
  <c r="L101" i="7"/>
  <c r="AK100" i="7"/>
  <c r="AI100" i="7"/>
  <c r="AD100" i="7"/>
  <c r="AB100" i="7"/>
  <c r="AF100" i="7" s="1"/>
  <c r="W100" i="7"/>
  <c r="U100" i="7"/>
  <c r="P100" i="7"/>
  <c r="N100" i="7"/>
  <c r="R100" i="7" s="1"/>
  <c r="L100" i="7"/>
  <c r="AK99" i="7"/>
  <c r="AI99" i="7"/>
  <c r="AH99" i="7" s="1"/>
  <c r="AD99" i="7"/>
  <c r="AB99" i="7"/>
  <c r="AE99" i="7" s="1"/>
  <c r="W99" i="7"/>
  <c r="U99" i="7"/>
  <c r="Y99" i="7" s="1"/>
  <c r="P99" i="7"/>
  <c r="N99" i="7"/>
  <c r="R99" i="7" s="1"/>
  <c r="L99" i="7"/>
  <c r="AK98" i="7"/>
  <c r="AI98" i="7"/>
  <c r="AD98" i="7"/>
  <c r="AB98" i="7"/>
  <c r="AC98" i="7" s="1"/>
  <c r="W98" i="7"/>
  <c r="U98" i="7"/>
  <c r="P98" i="7"/>
  <c r="N98" i="7"/>
  <c r="R98" i="7" s="1"/>
  <c r="L98" i="7"/>
  <c r="AK97" i="7"/>
  <c r="AI97" i="7"/>
  <c r="AM97" i="7" s="1"/>
  <c r="AD97" i="7"/>
  <c r="AB97" i="7"/>
  <c r="AF97" i="7" s="1"/>
  <c r="W97" i="7"/>
  <c r="U97" i="7"/>
  <c r="Y97" i="7" s="1"/>
  <c r="P97" i="7"/>
  <c r="N97" i="7"/>
  <c r="R97" i="7" s="1"/>
  <c r="L97" i="7"/>
  <c r="AK96" i="7"/>
  <c r="AI96" i="7"/>
  <c r="AH96" i="7" s="1"/>
  <c r="AD96" i="7"/>
  <c r="AB96" i="7"/>
  <c r="AF96" i="7" s="1"/>
  <c r="W96" i="7"/>
  <c r="U96" i="7"/>
  <c r="Z96" i="7" s="1"/>
  <c r="P96" i="7"/>
  <c r="N96" i="7"/>
  <c r="R96" i="7" s="1"/>
  <c r="L96" i="7"/>
  <c r="AK95" i="7"/>
  <c r="AI95" i="7"/>
  <c r="AH95" i="7" s="1"/>
  <c r="AD95" i="7"/>
  <c r="AB95" i="7"/>
  <c r="AF95" i="7" s="1"/>
  <c r="W95" i="7"/>
  <c r="U95" i="7"/>
  <c r="Y95" i="7" s="1"/>
  <c r="P95" i="7"/>
  <c r="N95" i="7"/>
  <c r="R95" i="7" s="1"/>
  <c r="L95" i="7"/>
  <c r="AK94" i="7"/>
  <c r="AI94" i="7"/>
  <c r="AD94" i="7"/>
  <c r="AB94" i="7"/>
  <c r="AF94" i="7" s="1"/>
  <c r="W94" i="7"/>
  <c r="U94" i="7"/>
  <c r="T94" i="7" s="1"/>
  <c r="P94" i="7"/>
  <c r="N94" i="7"/>
  <c r="R94" i="7" s="1"/>
  <c r="L94" i="7"/>
  <c r="AK93" i="7"/>
  <c r="AI93" i="7"/>
  <c r="AM93" i="7" s="1"/>
  <c r="AD93" i="7"/>
  <c r="AB93" i="7"/>
  <c r="AF93" i="7" s="1"/>
  <c r="W93" i="7"/>
  <c r="U93" i="7"/>
  <c r="T93" i="7" s="1"/>
  <c r="P93" i="7"/>
  <c r="N93" i="7"/>
  <c r="R93" i="7" s="1"/>
  <c r="L93" i="7"/>
  <c r="AK92" i="7"/>
  <c r="AI92" i="7"/>
  <c r="AM92" i="7" s="1"/>
  <c r="AD92" i="7"/>
  <c r="AB92" i="7"/>
  <c r="AA92" i="7" s="1"/>
  <c r="W92" i="7"/>
  <c r="U92" i="7"/>
  <c r="Y92" i="7" s="1"/>
  <c r="P92" i="7"/>
  <c r="N92" i="7"/>
  <c r="R92" i="7" s="1"/>
  <c r="L92" i="7"/>
  <c r="AK91" i="7"/>
  <c r="AI91" i="7"/>
  <c r="AM91" i="7" s="1"/>
  <c r="AD91" i="7"/>
  <c r="AB91" i="7"/>
  <c r="AA91" i="7" s="1"/>
  <c r="W91" i="7"/>
  <c r="U91" i="7"/>
  <c r="Y91" i="7" s="1"/>
  <c r="P91" i="7"/>
  <c r="N91" i="7"/>
  <c r="R91" i="7" s="1"/>
  <c r="L91" i="7"/>
  <c r="AK90" i="7"/>
  <c r="AI90" i="7"/>
  <c r="AN90" i="7" s="1"/>
  <c r="AD90" i="7"/>
  <c r="AB90" i="7"/>
  <c r="AA90" i="7" s="1"/>
  <c r="W90" i="7"/>
  <c r="U90" i="7"/>
  <c r="Y90" i="7" s="1"/>
  <c r="P90" i="7"/>
  <c r="N90" i="7"/>
  <c r="R90" i="7" s="1"/>
  <c r="L90" i="7"/>
  <c r="AK89" i="7"/>
  <c r="AI89" i="7"/>
  <c r="AN89" i="7" s="1"/>
  <c r="AD89" i="7"/>
  <c r="AB89" i="7"/>
  <c r="AF89" i="7" s="1"/>
  <c r="W89" i="7"/>
  <c r="U89" i="7"/>
  <c r="Y89" i="7" s="1"/>
  <c r="P89" i="7"/>
  <c r="N89" i="7"/>
  <c r="R89" i="7" s="1"/>
  <c r="L89" i="7"/>
  <c r="AK88" i="7"/>
  <c r="AI88" i="7"/>
  <c r="AH88" i="7" s="1"/>
  <c r="AD88" i="7"/>
  <c r="AB88" i="7"/>
  <c r="AF88" i="7" s="1"/>
  <c r="W88" i="7"/>
  <c r="U88" i="7"/>
  <c r="X88" i="7" s="1"/>
  <c r="P88" i="7"/>
  <c r="N88" i="7"/>
  <c r="R88" i="7" s="1"/>
  <c r="L88" i="7"/>
  <c r="AK78" i="7"/>
  <c r="AI78" i="7"/>
  <c r="AL78" i="7" s="1"/>
  <c r="AD78" i="7"/>
  <c r="AB78" i="7"/>
  <c r="AA78" i="7" s="1"/>
  <c r="W78" i="7"/>
  <c r="U78" i="7"/>
  <c r="V78" i="7" s="1"/>
  <c r="P78" i="7"/>
  <c r="N78" i="7"/>
  <c r="R78" i="7" s="1"/>
  <c r="L78" i="7"/>
  <c r="AK77" i="7"/>
  <c r="AI77" i="7"/>
  <c r="AH77" i="7" s="1"/>
  <c r="AD77" i="7"/>
  <c r="AB77" i="7"/>
  <c r="W77" i="7"/>
  <c r="U77" i="7"/>
  <c r="Y77" i="7" s="1"/>
  <c r="P77" i="7"/>
  <c r="N77" i="7"/>
  <c r="R77" i="7" s="1"/>
  <c r="L77" i="7"/>
  <c r="AK76" i="7"/>
  <c r="AI76" i="7"/>
  <c r="AN76" i="7" s="1"/>
  <c r="AD76" i="7"/>
  <c r="AB76" i="7"/>
  <c r="AF76" i="7" s="1"/>
  <c r="W76" i="7"/>
  <c r="U76" i="7"/>
  <c r="X76" i="7" s="1"/>
  <c r="P76" i="7"/>
  <c r="N76" i="7"/>
  <c r="R76" i="7" s="1"/>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L65" i="7"/>
  <c r="AK64" i="7"/>
  <c r="AI64" i="7"/>
  <c r="AD64" i="7"/>
  <c r="AB64" i="7"/>
  <c r="AF64" i="7" s="1"/>
  <c r="W64" i="7"/>
  <c r="U64" i="7"/>
  <c r="Y64" i="7" s="1"/>
  <c r="P64" i="7"/>
  <c r="N64" i="7"/>
  <c r="L64" i="7"/>
  <c r="AK63" i="7"/>
  <c r="AI63" i="7"/>
  <c r="AH63" i="7" s="1"/>
  <c r="AD63" i="7"/>
  <c r="AB63" i="7"/>
  <c r="W63" i="7"/>
  <c r="U63" i="7"/>
  <c r="T63" i="7" s="1"/>
  <c r="P63" i="7"/>
  <c r="N63" i="7"/>
  <c r="L63" i="7"/>
  <c r="AK62" i="7"/>
  <c r="AI62" i="7"/>
  <c r="AM62" i="7" s="1"/>
  <c r="AD62" i="7"/>
  <c r="AB62" i="7"/>
  <c r="AF62" i="7" s="1"/>
  <c r="W62" i="7"/>
  <c r="U62" i="7"/>
  <c r="Y62" i="7" s="1"/>
  <c r="P62" i="7"/>
  <c r="N62" i="7"/>
  <c r="L62" i="7"/>
  <c r="AK61" i="7"/>
  <c r="AI61" i="7"/>
  <c r="AM61" i="7" s="1"/>
  <c r="AD61" i="7"/>
  <c r="AB61" i="7"/>
  <c r="AA61" i="7" s="1"/>
  <c r="W61" i="7"/>
  <c r="U61" i="7"/>
  <c r="Z61" i="7" s="1"/>
  <c r="P61" i="7"/>
  <c r="N61" i="7"/>
  <c r="L61" i="7"/>
  <c r="AK60" i="7"/>
  <c r="AI60" i="7"/>
  <c r="AN60" i="7" s="1"/>
  <c r="AD60" i="7"/>
  <c r="AB60" i="7"/>
  <c r="AA60" i="7" s="1"/>
  <c r="W60" i="7"/>
  <c r="U60" i="7"/>
  <c r="Y60" i="7" s="1"/>
  <c r="P60" i="7"/>
  <c r="N60" i="7"/>
  <c r="L60" i="7"/>
  <c r="AK59" i="7"/>
  <c r="AI59" i="7"/>
  <c r="AM59" i="7" s="1"/>
  <c r="AD59" i="7"/>
  <c r="AB59" i="7"/>
  <c r="AF59" i="7" s="1"/>
  <c r="W59" i="7"/>
  <c r="U59" i="7"/>
  <c r="Y59" i="7" s="1"/>
  <c r="P59" i="7"/>
  <c r="N59" i="7"/>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L56" i="7"/>
  <c r="AK55" i="7"/>
  <c r="AI55" i="7"/>
  <c r="AM55" i="7" s="1"/>
  <c r="AD55" i="7"/>
  <c r="AB55" i="7"/>
  <c r="AF55" i="7" s="1"/>
  <c r="W55" i="7"/>
  <c r="U55" i="7"/>
  <c r="Z55" i="7" s="1"/>
  <c r="P55" i="7"/>
  <c r="N55" i="7"/>
  <c r="L55" i="7"/>
  <c r="AK54" i="7"/>
  <c r="AI54" i="7"/>
  <c r="AM54" i="7" s="1"/>
  <c r="AD54" i="7"/>
  <c r="AB54" i="7"/>
  <c r="AF54" i="7" s="1"/>
  <c r="W54" i="7"/>
  <c r="U54" i="7"/>
  <c r="Y54" i="7" s="1"/>
  <c r="P54" i="7"/>
  <c r="N54" i="7"/>
  <c r="L54" i="7"/>
  <c r="AK53" i="7"/>
  <c r="AI53" i="7"/>
  <c r="AM53" i="7" s="1"/>
  <c r="AD53" i="7"/>
  <c r="AB53" i="7"/>
  <c r="AF53" i="7" s="1"/>
  <c r="W53" i="7"/>
  <c r="U53" i="7"/>
  <c r="Y53" i="7" s="1"/>
  <c r="P53" i="7"/>
  <c r="N53" i="7"/>
  <c r="L53" i="7"/>
  <c r="AK52" i="7"/>
  <c r="AI52" i="7"/>
  <c r="AN52" i="7" s="1"/>
  <c r="AD52" i="7"/>
  <c r="AB52" i="7"/>
  <c r="AA52" i="7" s="1"/>
  <c r="W52" i="7"/>
  <c r="U52" i="7"/>
  <c r="Y52" i="7" s="1"/>
  <c r="P52" i="7"/>
  <c r="N52" i="7"/>
  <c r="L52" i="7"/>
  <c r="AK51" i="7"/>
  <c r="AI51" i="7"/>
  <c r="AM51" i="7" s="1"/>
  <c r="AD51" i="7"/>
  <c r="AB51" i="7"/>
  <c r="AF51" i="7" s="1"/>
  <c r="W51" i="7"/>
  <c r="U51" i="7"/>
  <c r="V51" i="7" s="1"/>
  <c r="P51" i="7"/>
  <c r="N51" i="7"/>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L48" i="7"/>
  <c r="AK47" i="7"/>
  <c r="AI47" i="7"/>
  <c r="AM47" i="7" s="1"/>
  <c r="AD47" i="7"/>
  <c r="AB47" i="7"/>
  <c r="AG47" i="7" s="1"/>
  <c r="W47" i="7"/>
  <c r="U47" i="7"/>
  <c r="T47" i="7" s="1"/>
  <c r="P47" i="7"/>
  <c r="N47" i="7"/>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C1" i="91" a="1"/>
  <c r="R108" i="7" l="1"/>
  <c r="R109" i="7"/>
  <c r="R110" i="7"/>
  <c r="R111" i="7"/>
  <c r="R112" i="7"/>
  <c r="R113" i="7"/>
  <c r="R114" i="7"/>
  <c r="AH112" i="7"/>
  <c r="M113" i="7"/>
  <c r="M90" i="7"/>
  <c r="C16" i="90"/>
  <c r="L16" i="90" s="1"/>
  <c r="C10" i="90"/>
  <c r="L10" i="90" s="1"/>
  <c r="B26" i="90"/>
  <c r="C26" i="90" s="1"/>
  <c r="L26" i="90" s="1"/>
  <c r="C12" i="90"/>
  <c r="L12" i="90" s="1"/>
  <c r="B27" i="90"/>
  <c r="C27" i="90" s="1"/>
  <c r="L27" i="90" s="1"/>
  <c r="C11" i="90"/>
  <c r="L11" i="90" s="1"/>
  <c r="C1" i="91"/>
  <c r="L4" i="90"/>
  <c r="C8" i="90"/>
  <c r="L8" i="90" s="1"/>
  <c r="L55" i="90"/>
  <c r="C7" i="90" a="1"/>
  <c r="C7" i="90" s="1"/>
  <c r="C9" i="90"/>
  <c r="L9" i="90" s="1"/>
  <c r="L94" i="89"/>
  <c r="C9" i="89"/>
  <c r="L9" i="89" s="1"/>
  <c r="C7" i="89" a="1"/>
  <c r="C7" i="89" s="1"/>
  <c r="L4" i="89"/>
  <c r="C8" i="89"/>
  <c r="L8" i="89" s="1"/>
  <c r="C19" i="88"/>
  <c r="L19" i="88" s="1"/>
  <c r="L7" i="88"/>
  <c r="AA100" i="7"/>
  <c r="T61" i="7"/>
  <c r="AH89" i="7"/>
  <c r="T91" i="7"/>
  <c r="T111" i="7"/>
  <c r="AH35" i="7"/>
  <c r="AH46" i="7"/>
  <c r="AA113" i="7"/>
  <c r="T53" i="7"/>
  <c r="AA58" i="7"/>
  <c r="T112" i="7"/>
  <c r="M96" i="7"/>
  <c r="O31" i="7"/>
  <c r="Q42" i="7"/>
  <c r="S90" i="7"/>
  <c r="M97" i="7"/>
  <c r="O108" i="7"/>
  <c r="M109" i="7"/>
  <c r="T114" i="7"/>
  <c r="M76" i="7"/>
  <c r="M33" i="7"/>
  <c r="M50" i="7"/>
  <c r="O57" i="7"/>
  <c r="S77" i="7"/>
  <c r="M98" i="7"/>
  <c r="S112" i="7"/>
  <c r="O43" i="7"/>
  <c r="S91" i="7"/>
  <c r="O44" i="7"/>
  <c r="S58" i="7"/>
  <c r="M64" i="7"/>
  <c r="M78" i="7"/>
  <c r="M32" i="7"/>
  <c r="T33" i="7"/>
  <c r="O34" i="7"/>
  <c r="S45" i="7"/>
  <c r="Q88" i="7"/>
  <c r="S61" i="7"/>
  <c r="M35" i="7"/>
  <c r="AA43" i="7"/>
  <c r="M46" i="7"/>
  <c r="S53" i="7"/>
  <c r="M89" i="7"/>
  <c r="M100" i="7"/>
  <c r="O113" i="7"/>
  <c r="S49" i="7"/>
  <c r="T65" i="7"/>
  <c r="M67" i="7"/>
  <c r="O95" i="7"/>
  <c r="AH97" i="7"/>
  <c r="Q114" i="7"/>
  <c r="AF91" i="7"/>
  <c r="T55" i="7"/>
  <c r="AN108" i="7"/>
  <c r="AL108" i="7"/>
  <c r="V63" i="7"/>
  <c r="AG50" i="7"/>
  <c r="AG64" i="7"/>
  <c r="AG51" i="7"/>
  <c r="Q111" i="7"/>
  <c r="AM78" i="7"/>
  <c r="V108" i="7"/>
  <c r="O52" i="7"/>
  <c r="X108" i="7"/>
  <c r="V95" i="7"/>
  <c r="AM31" i="7"/>
  <c r="V77" i="7"/>
  <c r="O36" i="7"/>
  <c r="AL47" i="7"/>
  <c r="AC51" i="7"/>
  <c r="AA88" i="7"/>
  <c r="AL31" i="7"/>
  <c r="X95" i="7"/>
  <c r="AE50" i="7"/>
  <c r="AL95" i="7"/>
  <c r="AM95" i="7"/>
  <c r="S113" i="7"/>
  <c r="AE90" i="7"/>
  <c r="O111" i="7"/>
  <c r="Y75" i="7"/>
  <c r="AF90" i="7"/>
  <c r="S111" i="7"/>
  <c r="Z108" i="7"/>
  <c r="AE67" i="7"/>
  <c r="AL77" i="7"/>
  <c r="AM42" i="7"/>
  <c r="AC48" i="7"/>
  <c r="AM77" i="7"/>
  <c r="Q92" i="7"/>
  <c r="X35" i="7"/>
  <c r="AN42" i="7"/>
  <c r="Q60" i="7"/>
  <c r="Y35" i="7"/>
  <c r="AE48" i="7"/>
  <c r="S60" i="7"/>
  <c r="V75" i="7"/>
  <c r="AE32" i="7"/>
  <c r="M43" i="7"/>
  <c r="AF48" i="7"/>
  <c r="Q113" i="7"/>
  <c r="AG42" i="7"/>
  <c r="AC60" i="7"/>
  <c r="AE54" i="7"/>
  <c r="AN35" i="7"/>
  <c r="AC90" i="7"/>
  <c r="AJ95" i="7"/>
  <c r="AE113" i="7"/>
  <c r="AJ59" i="7"/>
  <c r="AJ77" i="7"/>
  <c r="AL112" i="7"/>
  <c r="Q32" i="7"/>
  <c r="O92" i="7"/>
  <c r="V101" i="7"/>
  <c r="AJ35" i="7"/>
  <c r="AL92" i="7"/>
  <c r="X101" i="7"/>
  <c r="AC78" i="7"/>
  <c r="AJ63" i="7"/>
  <c r="AG43" i="7"/>
  <c r="X49" i="7"/>
  <c r="O76" i="7"/>
  <c r="AH101" i="7"/>
  <c r="AG113" i="7"/>
  <c r="AL34" i="7"/>
  <c r="AM50" i="7"/>
  <c r="O48" i="7"/>
  <c r="AE42" i="7"/>
  <c r="S48" i="7"/>
  <c r="AN112" i="7"/>
  <c r="AM112" i="7"/>
  <c r="Y76" i="7"/>
  <c r="AM111" i="7"/>
  <c r="AC52" i="7"/>
  <c r="Y61" i="7"/>
  <c r="Z93" i="7"/>
  <c r="S109" i="7"/>
  <c r="Y88" i="7"/>
  <c r="X31" i="7"/>
  <c r="V34" i="7"/>
  <c r="X44" i="7"/>
  <c r="AF52" i="7"/>
  <c r="AF61" i="7"/>
  <c r="AG93" i="7"/>
  <c r="AF99" i="7"/>
  <c r="AA109" i="7"/>
  <c r="AF42" i="7"/>
  <c r="V110" i="7"/>
  <c r="V45" i="7"/>
  <c r="AC89" i="7"/>
  <c r="X110" i="7"/>
  <c r="AJ56" i="7"/>
  <c r="O64" i="7"/>
  <c r="V93" i="7"/>
  <c r="X93" i="7"/>
  <c r="V44" i="7"/>
  <c r="AE52" i="7"/>
  <c r="AA50" i="7"/>
  <c r="AL55" i="7"/>
  <c r="AC64" i="7"/>
  <c r="X112" i="7"/>
  <c r="S64" i="7"/>
  <c r="Q64" i="7"/>
  <c r="Y93" i="7"/>
  <c r="Y34" i="7"/>
  <c r="AN55" i="7"/>
  <c r="Y112" i="7"/>
  <c r="AC50" i="7"/>
  <c r="AE64" i="7"/>
  <c r="AM102" i="7"/>
  <c r="Z112" i="7"/>
  <c r="X61" i="7"/>
  <c r="M48" i="7"/>
  <c r="AA67" i="7"/>
  <c r="AM96" i="7"/>
  <c r="M107" i="7"/>
  <c r="V59" i="7"/>
  <c r="AF32" i="7"/>
  <c r="O35" i="7"/>
  <c r="Z35" i="7"/>
  <c r="V42" i="7"/>
  <c r="AM44" i="7"/>
  <c r="X45" i="7"/>
  <c r="X47" i="7"/>
  <c r="X48" i="7"/>
  <c r="AM48" i="7"/>
  <c r="Z49" i="7"/>
  <c r="X51" i="7"/>
  <c r="Q52" i="7"/>
  <c r="AG54" i="7"/>
  <c r="AL59" i="7"/>
  <c r="X63" i="7"/>
  <c r="AL63" i="7"/>
  <c r="Q76" i="7"/>
  <c r="X77" i="7"/>
  <c r="O89" i="7"/>
  <c r="AE89" i="7"/>
  <c r="AC92" i="7"/>
  <c r="AE98" i="7"/>
  <c r="S99" i="7"/>
  <c r="Y102" i="7"/>
  <c r="AF114" i="7"/>
  <c r="X32" i="7"/>
  <c r="AG32" i="7"/>
  <c r="V33" i="7"/>
  <c r="AH42" i="7"/>
  <c r="AL46" i="7"/>
  <c r="AL51" i="7"/>
  <c r="S52" i="7"/>
  <c r="AG52" i="7"/>
  <c r="Q54" i="7"/>
  <c r="O56" i="7"/>
  <c r="M58" i="7"/>
  <c r="Z59" i="7"/>
  <c r="AN59" i="7"/>
  <c r="Q62" i="7"/>
  <c r="Y63" i="7"/>
  <c r="AM63" i="7"/>
  <c r="AJ75" i="7"/>
  <c r="AM76" i="7"/>
  <c r="Z77" i="7"/>
  <c r="AG90" i="7"/>
  <c r="O94" i="7"/>
  <c r="Z95" i="7"/>
  <c r="Y96" i="7"/>
  <c r="AJ97" i="7"/>
  <c r="Q98" i="7"/>
  <c r="AF98" i="7"/>
  <c r="T99" i="7"/>
  <c r="AA102" i="7"/>
  <c r="AA108" i="7"/>
  <c r="Y111" i="7"/>
  <c r="AH114" i="7"/>
  <c r="AN51" i="7"/>
  <c r="S54" i="7"/>
  <c r="Z63" i="7"/>
  <c r="AN63" i="7"/>
  <c r="AE92" i="7"/>
  <c r="S98" i="7"/>
  <c r="AG98" i="7"/>
  <c r="AE100" i="7"/>
  <c r="AE109" i="7"/>
  <c r="V32" i="7"/>
  <c r="AJ51" i="7"/>
  <c r="X42" i="7"/>
  <c r="AJ31" i="7"/>
  <c r="Z32" i="7"/>
  <c r="Z33" i="7"/>
  <c r="AJ34" i="7"/>
  <c r="T35" i="7"/>
  <c r="AM36" i="7"/>
  <c r="Y42" i="7"/>
  <c r="Q43" i="7"/>
  <c r="AE45" i="7"/>
  <c r="Q56" i="7"/>
  <c r="Q67" i="7"/>
  <c r="AG67" i="7"/>
  <c r="AL75" i="7"/>
  <c r="O78" i="7"/>
  <c r="AJ88" i="7"/>
  <c r="AF92" i="7"/>
  <c r="Q94" i="7"/>
  <c r="O96" i="7"/>
  <c r="AL97" i="7"/>
  <c r="AG100" i="7"/>
  <c r="T108" i="7"/>
  <c r="Q109" i="7"/>
  <c r="AF109" i="7"/>
  <c r="Y32" i="7"/>
  <c r="Q35" i="7"/>
  <c r="S32" i="7"/>
  <c r="AA32" i="7"/>
  <c r="AA33" i="7"/>
  <c r="S36" i="7"/>
  <c r="AL42" i="7"/>
  <c r="S43" i="7"/>
  <c r="AF45" i="7"/>
  <c r="AJ47" i="7"/>
  <c r="Q48" i="7"/>
  <c r="M52" i="7"/>
  <c r="S56" i="7"/>
  <c r="AH59" i="7"/>
  <c r="AE60" i="7"/>
  <c r="V61" i="7"/>
  <c r="AH65" i="7"/>
  <c r="S67" i="7"/>
  <c r="X75" i="7"/>
  <c r="AA76" i="7"/>
  <c r="AE78" i="7"/>
  <c r="V88" i="7"/>
  <c r="Z97" i="7"/>
  <c r="AN97" i="7"/>
  <c r="Q100" i="7"/>
  <c r="AA107" i="7"/>
  <c r="AG109" i="7"/>
  <c r="O62" i="7"/>
  <c r="AH57" i="7"/>
  <c r="Q78" i="7"/>
  <c r="AM88" i="7"/>
  <c r="Q96" i="7"/>
  <c r="AA98" i="7"/>
  <c r="AH113" i="7"/>
  <c r="AC44" i="7"/>
  <c r="AC46" i="7"/>
  <c r="AC97" i="7"/>
  <c r="V53" i="7"/>
  <c r="O58" i="7"/>
  <c r="AJ101" i="7"/>
  <c r="Y109" i="7"/>
  <c r="AE111"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88" i="7"/>
  <c r="Z89" i="7"/>
  <c r="AJ89" i="7"/>
  <c r="O90" i="7"/>
  <c r="V91" i="7"/>
  <c r="AG92" i="7"/>
  <c r="Q93" i="7"/>
  <c r="AL93" i="7"/>
  <c r="S94" i="7"/>
  <c r="AE94" i="7"/>
  <c r="AN95" i="7"/>
  <c r="S96" i="7"/>
  <c r="AE96" i="7"/>
  <c r="Y101" i="7"/>
  <c r="Q102" i="7"/>
  <c r="O107" i="7"/>
  <c r="AC107" i="7"/>
  <c r="Y110" i="7"/>
  <c r="AL110" i="7"/>
  <c r="AG111" i="7"/>
  <c r="AJ114" i="7"/>
  <c r="AC34" i="7"/>
  <c r="AC96" i="7"/>
  <c r="AJ110"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88" i="7"/>
  <c r="AM90" i="7"/>
  <c r="AN91" i="7"/>
  <c r="AN93" i="7"/>
  <c r="AG94" i="7"/>
  <c r="T95" i="7"/>
  <c r="AG96" i="7"/>
  <c r="X99" i="7"/>
  <c r="AL99" i="7"/>
  <c r="Z101" i="7"/>
  <c r="AL101" i="7"/>
  <c r="S102" i="7"/>
  <c r="AE102" i="7"/>
  <c r="Z110" i="7"/>
  <c r="AN110" i="7"/>
  <c r="AM113" i="7"/>
  <c r="X114" i="7"/>
  <c r="AJ53" i="7"/>
  <c r="V57" i="7"/>
  <c r="AC62" i="7"/>
  <c r="AC94" i="7"/>
  <c r="AG34" i="7"/>
  <c r="AG44" i="7"/>
  <c r="AF49" i="7"/>
  <c r="AA64" i="7"/>
  <c r="X65" i="7"/>
  <c r="AL65" i="7"/>
  <c r="AG76" i="7"/>
  <c r="T77" i="7"/>
  <c r="AE88" i="7"/>
  <c r="AL89" i="7"/>
  <c r="Q90" i="7"/>
  <c r="X91" i="7"/>
  <c r="O98" i="7"/>
  <c r="Z99" i="7"/>
  <c r="AC100" i="7"/>
  <c r="AN101" i="7"/>
  <c r="T102" i="7"/>
  <c r="AG102" i="7"/>
  <c r="Q107" i="7"/>
  <c r="AE107" i="7"/>
  <c r="AF108" i="7"/>
  <c r="M111" i="7"/>
  <c r="AC113" i="7"/>
  <c r="M114" i="7"/>
  <c r="Z114" i="7"/>
  <c r="AL114" i="7"/>
  <c r="AJ61" i="7"/>
  <c r="O102" i="7"/>
  <c r="AJ57" i="7"/>
  <c r="AM58" i="7"/>
  <c r="X55" i="7"/>
  <c r="AM57" i="7"/>
  <c r="AE58" i="7"/>
  <c r="O32" i="7"/>
  <c r="AJ36" i="7"/>
  <c r="T45" i="7"/>
  <c r="V47" i="7"/>
  <c r="AH47" i="7"/>
  <c r="V49" i="7"/>
  <c r="O54" i="7"/>
  <c r="AC54" i="7"/>
  <c r="Y55" i="7"/>
  <c r="AJ55" i="7"/>
  <c r="AF58" i="7"/>
  <c r="O60" i="7"/>
  <c r="M62" i="7"/>
  <c r="Z65" i="7"/>
  <c r="AM65" i="7"/>
  <c r="AM89" i="7"/>
  <c r="Z91" i="7"/>
  <c r="M92" i="7"/>
  <c r="M94" i="7"/>
  <c r="AA99" i="7"/>
  <c r="S107" i="7"/>
  <c r="AF107" i="7"/>
  <c r="AH108" i="7"/>
  <c r="AM114" i="7"/>
  <c r="AJ93" i="7"/>
  <c r="AC76" i="7"/>
  <c r="V99" i="7"/>
  <c r="AF31" i="7"/>
  <c r="Z53" i="7"/>
  <c r="AL33" i="7"/>
  <c r="AA46" i="7"/>
  <c r="T57" i="7"/>
  <c r="AH61" i="7"/>
  <c r="AA62" i="7"/>
  <c r="AH93" i="7"/>
  <c r="AA94" i="7"/>
  <c r="AA96" i="7"/>
  <c r="M102" i="7"/>
  <c r="AH110" i="7"/>
  <c r="AA111"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107" i="7"/>
  <c r="Z107" i="7"/>
  <c r="Y107" i="7"/>
  <c r="X107" i="7"/>
  <c r="V107"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98" i="7"/>
  <c r="Z98" i="7"/>
  <c r="Y98" i="7"/>
  <c r="V98" i="7"/>
  <c r="X98" i="7"/>
  <c r="Z100" i="7"/>
  <c r="X100" i="7"/>
  <c r="T100" i="7"/>
  <c r="Y100" i="7"/>
  <c r="V100"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88" i="7"/>
  <c r="T89" i="7"/>
  <c r="AH91" i="7"/>
  <c r="AH92" i="7"/>
  <c r="AN92" i="7"/>
  <c r="AJ92" i="7"/>
  <c r="AC93" i="7"/>
  <c r="AA93" i="7"/>
  <c r="AE93" i="7"/>
  <c r="S95" i="7"/>
  <c r="Q95" i="7"/>
  <c r="M95" i="7"/>
  <c r="AL96" i="7"/>
  <c r="AJ96" i="7"/>
  <c r="AN96" i="7"/>
  <c r="T97" i="7"/>
  <c r="AN99" i="7"/>
  <c r="Y78" i="7"/>
  <c r="AJ98" i="7"/>
  <c r="AH98" i="7"/>
  <c r="AL98" i="7"/>
  <c r="AH100" i="7"/>
  <c r="AN100" i="7"/>
  <c r="AM100" i="7"/>
  <c r="AL100" i="7"/>
  <c r="AJ100" i="7"/>
  <c r="T76" i="7"/>
  <c r="AJ76" i="7"/>
  <c r="O77" i="7"/>
  <c r="Z78" i="7"/>
  <c r="AH78" i="7"/>
  <c r="M88" i="7"/>
  <c r="V89" i="7"/>
  <c r="T90" i="7"/>
  <c r="Z90" i="7"/>
  <c r="V90" i="7"/>
  <c r="O91" i="7"/>
  <c r="M91" i="7"/>
  <c r="Q91" i="7"/>
  <c r="AJ91" i="7"/>
  <c r="X94" i="7"/>
  <c r="V94" i="7"/>
  <c r="Z94" i="7"/>
  <c r="AA95" i="7"/>
  <c r="AG95" i="7"/>
  <c r="AC95" i="7"/>
  <c r="V97" i="7"/>
  <c r="AH109" i="7"/>
  <c r="AN109" i="7"/>
  <c r="AM109" i="7"/>
  <c r="AL109" i="7"/>
  <c r="AJ109" i="7"/>
  <c r="AA112" i="7"/>
  <c r="AG112" i="7"/>
  <c r="AF112" i="7"/>
  <c r="AE112" i="7"/>
  <c r="AC112" i="7"/>
  <c r="AN94" i="7"/>
  <c r="AL94" i="7"/>
  <c r="AH94" i="7"/>
  <c r="AM98" i="7"/>
  <c r="O100" i="7"/>
  <c r="V76" i="7"/>
  <c r="AL76" i="7"/>
  <c r="Q77" i="7"/>
  <c r="T78" i="7"/>
  <c r="AJ78" i="7"/>
  <c r="O88" i="7"/>
  <c r="AG88" i="7"/>
  <c r="Q89" i="7"/>
  <c r="S89" i="7"/>
  <c r="X89" i="7"/>
  <c r="X90" i="7"/>
  <c r="AL91" i="7"/>
  <c r="S92" i="7"/>
  <c r="Y94" i="7"/>
  <c r="AJ94" i="7"/>
  <c r="AE95" i="7"/>
  <c r="X97" i="7"/>
  <c r="AN98" i="7"/>
  <c r="M101" i="7"/>
  <c r="S101" i="7"/>
  <c r="Q101" i="7"/>
  <c r="O101" i="7"/>
  <c r="M110" i="7"/>
  <c r="S110" i="7"/>
  <c r="Q110" i="7"/>
  <c r="O110" i="7"/>
  <c r="AJ90" i="7"/>
  <c r="AH90" i="7"/>
  <c r="AL90" i="7"/>
  <c r="AE91" i="7"/>
  <c r="AC91" i="7"/>
  <c r="AG91" i="7"/>
  <c r="Z92" i="7"/>
  <c r="X92" i="7"/>
  <c r="T92" i="7"/>
  <c r="M93" i="7"/>
  <c r="S93" i="7"/>
  <c r="O93" i="7"/>
  <c r="V96" i="7"/>
  <c r="T96" i="7"/>
  <c r="X96" i="7"/>
  <c r="Q97" i="7"/>
  <c r="O97" i="7"/>
  <c r="S97" i="7"/>
  <c r="AM99" i="7"/>
  <c r="AJ99" i="7"/>
  <c r="AC101" i="7"/>
  <c r="AA101" i="7"/>
  <c r="AG101" i="7"/>
  <c r="AE101" i="7"/>
  <c r="Z88" i="7"/>
  <c r="AL88" i="7"/>
  <c r="AN88" i="7"/>
  <c r="AG89" i="7"/>
  <c r="AA89" i="7"/>
  <c r="V92" i="7"/>
  <c r="AM94" i="7"/>
  <c r="AG97" i="7"/>
  <c r="AE97" i="7"/>
  <c r="AA97" i="7"/>
  <c r="O99" i="7"/>
  <c r="M99" i="7"/>
  <c r="Q99" i="7"/>
  <c r="S100" i="7"/>
  <c r="AG99" i="7"/>
  <c r="Z102" i="7"/>
  <c r="AH102" i="7"/>
  <c r="AL107" i="7"/>
  <c r="Q108" i="7"/>
  <c r="AG108" i="7"/>
  <c r="T109" i="7"/>
  <c r="AE110" i="7"/>
  <c r="Z111" i="7"/>
  <c r="AH111" i="7"/>
  <c r="M112" i="7"/>
  <c r="X113" i="7"/>
  <c r="AN113" i="7"/>
  <c r="S114" i="7"/>
  <c r="AA114" i="7"/>
  <c r="AM107" i="7"/>
  <c r="AF110" i="7"/>
  <c r="Y113" i="7"/>
  <c r="AJ102" i="7"/>
  <c r="AN107" i="7"/>
  <c r="S108" i="7"/>
  <c r="V109" i="7"/>
  <c r="AG110" i="7"/>
  <c r="AJ111" i="7"/>
  <c r="O112" i="7"/>
  <c r="Z113" i="7"/>
  <c r="AC114" i="7"/>
  <c r="AC102" i="7"/>
  <c r="AJ108" i="7"/>
  <c r="O109" i="7"/>
  <c r="AC111" i="7"/>
  <c r="V114" i="7"/>
  <c r="AC99" i="7"/>
  <c r="V102" i="7"/>
  <c r="AL102" i="7"/>
  <c r="AH107" i="7"/>
  <c r="M108" i="7"/>
  <c r="AC108" i="7"/>
  <c r="X109" i="7"/>
  <c r="AA110" i="7"/>
  <c r="V111" i="7"/>
  <c r="AL111" i="7"/>
  <c r="Q112" i="7"/>
  <c r="T113" i="7"/>
  <c r="AJ113" i="7"/>
  <c r="O114" i="7"/>
  <c r="AE114" i="7"/>
  <c r="C16" i="91" l="1"/>
  <c r="L16" i="91" s="1"/>
  <c r="B26" i="91"/>
  <c r="C26" i="91" s="1"/>
  <c r="L26" i="91" s="1"/>
  <c r="L1" i="91"/>
  <c r="B27" i="91"/>
  <c r="C27" i="91" s="1"/>
  <c r="L27" i="91" s="1"/>
  <c r="C10" i="91"/>
  <c r="L10" i="91" s="1"/>
  <c r="C12" i="91"/>
  <c r="L12" i="91" s="1"/>
  <c r="C11" i="91"/>
  <c r="L11" i="91" s="1"/>
  <c r="L19" i="93"/>
  <c r="L7" i="90"/>
  <c r="C19" i="90"/>
  <c r="L19" i="90" s="1"/>
  <c r="C19" i="89"/>
  <c r="L19" i="89" s="1"/>
  <c r="L7" i="89"/>
  <c r="L111" i="7"/>
  <c r="L109" i="7"/>
  <c r="L112" i="7"/>
  <c r="L108" i="7"/>
  <c r="L113" i="7"/>
  <c r="L98" i="8"/>
  <c r="L94" i="8"/>
  <c r="L102" i="8"/>
  <c r="C9" i="8"/>
  <c r="L9" i="8" s="1"/>
  <c r="C8" i="8"/>
  <c r="L8" i="8" s="1"/>
  <c r="L4" i="8"/>
  <c r="C7" i="8" a="1"/>
  <c r="C7" i="8" s="1"/>
  <c r="L110" i="7"/>
  <c r="L114" i="7"/>
  <c r="C1" i="92" a="1"/>
  <c r="C1" i="92" l="1"/>
  <c r="C8" i="91"/>
  <c r="L8" i="91" s="1"/>
  <c r="C7" i="91" a="1"/>
  <c r="C7" i="91" s="1"/>
  <c r="L74" i="91"/>
  <c r="L4" i="91"/>
  <c r="C9" i="91"/>
  <c r="L9" i="91" s="1"/>
  <c r="C19" i="8"/>
  <c r="L19" i="8" s="1"/>
  <c r="L7" i="8"/>
  <c r="L7" i="91" l="1"/>
  <c r="C19" i="91"/>
  <c r="L19" i="91" s="1"/>
  <c r="L1" i="92"/>
  <c r="C10" i="92"/>
  <c r="L10" i="92" s="1"/>
  <c r="C11" i="92"/>
  <c r="L11" i="92" s="1"/>
  <c r="B26" i="92"/>
  <c r="C26" i="92" s="1"/>
  <c r="L26" i="92" s="1"/>
  <c r="B27" i="92"/>
  <c r="C27" i="92" s="1"/>
  <c r="L27" i="92" s="1"/>
  <c r="C12" i="92"/>
  <c r="L12" i="92" s="1"/>
  <c r="C16" i="92"/>
  <c r="L16" i="92"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C1" i="93" a="1"/>
  <c r="C1" i="93" l="1"/>
  <c r="C7" i="92" a="1"/>
  <c r="C7" i="92" s="1"/>
  <c r="L85" i="92"/>
  <c r="C8" i="92"/>
  <c r="L8" i="92" s="1"/>
  <c r="C9" i="92"/>
  <c r="L9" i="92" s="1"/>
  <c r="L4" i="92"/>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94" a="1"/>
  <c r="C1" i="94" l="1"/>
  <c r="C19" i="92"/>
  <c r="L19" i="92" s="1"/>
  <c r="L7" i="92"/>
  <c r="B27" i="93"/>
  <c r="C27" i="93" s="1"/>
  <c r="L27" i="93" s="1"/>
  <c r="C10" i="93"/>
  <c r="L10" i="93" s="1"/>
  <c r="B26" i="93"/>
  <c r="C26" i="93" s="1"/>
  <c r="L26" i="93" s="1"/>
  <c r="L1" i="93"/>
  <c r="C12" i="93"/>
  <c r="L12" i="93" s="1"/>
  <c r="C11" i="93"/>
  <c r="L11" i="93" s="1"/>
  <c r="C16" i="93"/>
  <c r="L16" i="93" s="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95" a="1"/>
  <c r="C1" i="95" l="1"/>
  <c r="B27" i="94"/>
  <c r="C27" i="94" s="1"/>
  <c r="L27" i="94" s="1"/>
  <c r="C11" i="94"/>
  <c r="L11" i="94" s="1"/>
  <c r="C16" i="94"/>
  <c r="L16" i="94" s="1"/>
  <c r="C12" i="94"/>
  <c r="L12" i="94" s="1"/>
  <c r="C10" i="94"/>
  <c r="L10" i="94" s="1"/>
  <c r="B26" i="94"/>
  <c r="C26" i="94" s="1"/>
  <c r="L26" i="94" s="1"/>
  <c r="L1" i="94"/>
  <c r="L87" i="93"/>
  <c r="L4" i="93"/>
  <c r="C8" i="93"/>
  <c r="L8" i="93" s="1"/>
  <c r="C9" i="93"/>
  <c r="L9" i="93" s="1"/>
  <c r="C7" i="93" a="1"/>
  <c r="C7" i="93" s="1"/>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96" a="1"/>
  <c r="C1" i="96" l="1"/>
  <c r="C10" i="95"/>
  <c r="L10" i="95" s="1"/>
  <c r="B26" i="95"/>
  <c r="C26" i="95" s="1"/>
  <c r="L26" i="95" s="1"/>
  <c r="L1" i="95"/>
  <c r="C11" i="95"/>
  <c r="L11" i="95" s="1"/>
  <c r="C12" i="95"/>
  <c r="L12" i="95" s="1"/>
  <c r="B27" i="95"/>
  <c r="C27" i="95" s="1"/>
  <c r="L27" i="95" s="1"/>
  <c r="C16" i="95"/>
  <c r="L16" i="95" s="1"/>
  <c r="L60" i="94"/>
  <c r="C7" i="94" a="1"/>
  <c r="C7" i="94" s="1"/>
  <c r="L4" i="94"/>
  <c r="C9" i="94"/>
  <c r="L9" i="94" s="1"/>
  <c r="C8" i="94"/>
  <c r="L8" i="94" s="1"/>
  <c r="B19" i="93"/>
  <c r="L7" i="93"/>
  <c r="C1" i="97" a="1"/>
  <c r="C1" i="97" l="1"/>
  <c r="B26" i="96"/>
  <c r="C26" i="96" s="1"/>
  <c r="L26" i="96" s="1"/>
  <c r="L1" i="96"/>
  <c r="C12" i="96"/>
  <c r="L12" i="96" s="1"/>
  <c r="B27" i="96"/>
  <c r="C27" i="96" s="1"/>
  <c r="L27" i="96" s="1"/>
  <c r="C11" i="96"/>
  <c r="L11" i="96" s="1"/>
  <c r="C10" i="96"/>
  <c r="L10" i="96" s="1"/>
  <c r="C16" i="96"/>
  <c r="L16" i="96" s="1"/>
  <c r="L85" i="95"/>
  <c r="L4" i="95"/>
  <c r="C9" i="95"/>
  <c r="L9" i="95" s="1"/>
  <c r="C8" i="95"/>
  <c r="L8" i="95" s="1"/>
  <c r="C7" i="95" a="1"/>
  <c r="C7" i="95" s="1"/>
  <c r="C19" i="94"/>
  <c r="L19" i="94" s="1"/>
  <c r="L7" i="94"/>
  <c r="C10" i="97" l="1"/>
  <c r="L10" i="97" s="1"/>
  <c r="B27" i="97"/>
  <c r="C27" i="97" s="1"/>
  <c r="L27" i="97" s="1"/>
  <c r="B26" i="97"/>
  <c r="C26" i="97" s="1"/>
  <c r="L26" i="97" s="1"/>
  <c r="L1" i="97"/>
  <c r="C16" i="97"/>
  <c r="L16" i="97" s="1"/>
  <c r="C12" i="97"/>
  <c r="L12" i="97" s="1"/>
  <c r="C11" i="97"/>
  <c r="L11" i="97" s="1"/>
  <c r="L75" i="96"/>
  <c r="C9" i="96"/>
  <c r="L9" i="96" s="1"/>
  <c r="C8" i="96"/>
  <c r="L8" i="96" s="1"/>
  <c r="L4" i="96"/>
  <c r="C7" i="96" a="1"/>
  <c r="C7" i="96" s="1"/>
  <c r="C19" i="95"/>
  <c r="L19" i="95" s="1"/>
  <c r="L7" i="95"/>
  <c r="C1" i="99" a="1"/>
  <c r="C1" i="99" l="1"/>
  <c r="L99" i="97"/>
  <c r="L4" i="97"/>
  <c r="C9" i="97"/>
  <c r="L9" i="97" s="1"/>
  <c r="C7" i="97" a="1"/>
  <c r="C7" i="97" s="1"/>
  <c r="C8" i="97"/>
  <c r="L8" i="97" s="1"/>
  <c r="C19" i="96"/>
  <c r="L19" i="96" s="1"/>
  <c r="L7" i="96"/>
  <c r="C1" i="98" a="1"/>
  <c r="C1" i="98" l="1"/>
  <c r="B27" i="99"/>
  <c r="C27" i="99" s="1"/>
  <c r="L27" i="99" s="1"/>
  <c r="C11" i="99"/>
  <c r="L11" i="99" s="1"/>
  <c r="C16" i="99"/>
  <c r="L16" i="99" s="1"/>
  <c r="C10" i="99"/>
  <c r="L10" i="99" s="1"/>
  <c r="B26" i="99"/>
  <c r="C26" i="99" s="1"/>
  <c r="L26" i="99" s="1"/>
  <c r="L1" i="99"/>
  <c r="C12" i="99"/>
  <c r="L12" i="99" s="1"/>
  <c r="C19" i="97"/>
  <c r="L19" i="97" s="1"/>
  <c r="L7" i="97"/>
  <c r="C1" i="100" a="1"/>
  <c r="C1" i="100" l="1"/>
  <c r="C12" i="98"/>
  <c r="L12" i="98" s="1"/>
  <c r="B27" i="98"/>
  <c r="C27" i="98" s="1"/>
  <c r="L27" i="98" s="1"/>
  <c r="C11" i="98"/>
  <c r="L11" i="98" s="1"/>
  <c r="C10" i="98"/>
  <c r="L10" i="98" s="1"/>
  <c r="B26" i="98"/>
  <c r="C26" i="98" s="1"/>
  <c r="L26" i="98" s="1"/>
  <c r="L1" i="98"/>
  <c r="C16" i="98"/>
  <c r="L16" i="98" s="1"/>
  <c r="L103" i="99"/>
  <c r="C9" i="99"/>
  <c r="L9" i="99" s="1"/>
  <c r="C7" i="99" a="1"/>
  <c r="C7" i="99" s="1"/>
  <c r="L4" i="99"/>
  <c r="C8" i="99"/>
  <c r="L8" i="99" s="1"/>
  <c r="C1" i="101" a="1"/>
  <c r="C1" i="101" l="1"/>
  <c r="B27" i="100"/>
  <c r="C27" i="100" s="1"/>
  <c r="L27" i="100" s="1"/>
  <c r="C11" i="100"/>
  <c r="L11" i="100" s="1"/>
  <c r="C16" i="100"/>
  <c r="L16" i="100" s="1"/>
  <c r="C10" i="100"/>
  <c r="L10" i="100" s="1"/>
  <c r="B26" i="100"/>
  <c r="C26" i="100" s="1"/>
  <c r="L26" i="100" s="1"/>
  <c r="L1" i="100"/>
  <c r="C12" i="100"/>
  <c r="L12" i="100" s="1"/>
  <c r="C8" i="98"/>
  <c r="L8" i="98" s="1"/>
  <c r="C7" i="98" a="1"/>
  <c r="C7" i="98" s="1"/>
  <c r="L4" i="98"/>
  <c r="C9" i="98"/>
  <c r="L9" i="98" s="1"/>
  <c r="L73" i="98"/>
  <c r="L7" i="99"/>
  <c r="C19" i="99"/>
  <c r="L19" i="99" s="1"/>
  <c r="C12" i="101" l="1"/>
  <c r="L12" i="101" s="1"/>
  <c r="B27" i="101"/>
  <c r="C27" i="101" s="1"/>
  <c r="L27" i="101" s="1"/>
  <c r="C11" i="101"/>
  <c r="L11" i="101" s="1"/>
  <c r="C16" i="101"/>
  <c r="L16" i="101" s="1"/>
  <c r="B26" i="101"/>
  <c r="C26" i="101" s="1"/>
  <c r="L26" i="101" s="1"/>
  <c r="C10" i="101"/>
  <c r="L10" i="101" s="1"/>
  <c r="L1" i="101"/>
  <c r="L83" i="100"/>
  <c r="C7" i="100" a="1"/>
  <c r="C7" i="100" s="1"/>
  <c r="L4" i="100"/>
  <c r="C8" i="100"/>
  <c r="L8" i="100" s="1"/>
  <c r="C9" i="100"/>
  <c r="L9" i="100" s="1"/>
  <c r="C19" i="98"/>
  <c r="L19" i="98" s="1"/>
  <c r="L7" i="98"/>
  <c r="C8" i="101" l="1"/>
  <c r="L8" i="101" s="1"/>
  <c r="C9" i="101"/>
  <c r="L9" i="101" s="1"/>
  <c r="C7" i="101" a="1"/>
  <c r="C7" i="101" s="1"/>
  <c r="L4" i="101"/>
  <c r="L103" i="101"/>
  <c r="L7" i="100"/>
  <c r="C19" i="100"/>
  <c r="L19" i="100" s="1"/>
  <c r="L7" i="101" l="1"/>
  <c r="C19" i="101"/>
  <c r="L19" i="101" s="1"/>
  <c r="C1" i="103" a="1"/>
  <c r="C1" i="103" l="1"/>
  <c r="L1" i="103" s="1"/>
  <c r="C1" i="7" a="1"/>
  <c r="B27" i="103" l="1"/>
  <c r="C27" i="103" s="1"/>
  <c r="L27" i="103" s="1"/>
  <c r="C11" i="103"/>
  <c r="L11" i="103" s="1"/>
  <c r="C10" i="103"/>
  <c r="L10" i="103" s="1"/>
  <c r="B26" i="103"/>
  <c r="C26" i="103" s="1"/>
  <c r="L26" i="103" s="1"/>
  <c r="C16" i="103"/>
  <c r="L16" i="103" s="1"/>
  <c r="C12" i="103"/>
  <c r="L12" i="103" s="1"/>
  <c r="C1" i="7"/>
  <c r="L4" i="103"/>
  <c r="C7" i="103" a="1"/>
  <c r="C7" i="103" s="1"/>
  <c r="C8" i="103"/>
  <c r="L8" i="103" s="1"/>
  <c r="C9" i="103"/>
  <c r="L9" i="103" s="1"/>
  <c r="L96" i="103"/>
  <c r="C1" i="36" a="1"/>
  <c r="C1" i="36" l="1"/>
  <c r="B26" i="7"/>
  <c r="C26" i="7" s="1"/>
  <c r="L26" i="7" s="1"/>
  <c r="C10" i="7"/>
  <c r="L10" i="7" s="1"/>
  <c r="B27" i="7"/>
  <c r="C27" i="7" s="1"/>
  <c r="L27" i="7" s="1"/>
  <c r="L1" i="7"/>
  <c r="C12" i="7"/>
  <c r="L12" i="7" s="1"/>
  <c r="C16" i="7"/>
  <c r="L16" i="7" s="1"/>
  <c r="C11" i="7"/>
  <c r="L11" i="7" s="1"/>
  <c r="L7" i="103"/>
  <c r="C19" i="103"/>
  <c r="L19" i="103" s="1"/>
  <c r="C7" i="7" l="1" a="1"/>
  <c r="C7" i="7" s="1"/>
  <c r="L103" i="7"/>
  <c r="L4" i="7"/>
  <c r="C8" i="7"/>
  <c r="L8" i="7" s="1"/>
  <c r="C9" i="7"/>
  <c r="L9" i="7" s="1"/>
  <c r="B27" i="36"/>
  <c r="C27" i="36" s="1"/>
  <c r="L27" i="36" s="1"/>
  <c r="C12" i="36"/>
  <c r="L12" i="36" s="1"/>
  <c r="C10" i="36"/>
  <c r="L10" i="36" s="1"/>
  <c r="C11" i="36"/>
  <c r="L11" i="36" s="1"/>
  <c r="L1" i="36"/>
  <c r="C16" i="36"/>
  <c r="L16" i="36" s="1"/>
  <c r="B26" i="36"/>
  <c r="C26" i="36" s="1"/>
  <c r="L26" i="36" s="1"/>
  <c r="C7" i="36" l="1" a="1"/>
  <c r="C7" i="36" s="1"/>
  <c r="C8" i="36"/>
  <c r="L8" i="36" s="1"/>
  <c r="L102" i="36"/>
  <c r="L4" i="36"/>
  <c r="C9" i="36"/>
  <c r="L9" i="36" s="1"/>
  <c r="L7" i="7"/>
  <c r="C19" i="7"/>
  <c r="L19" i="7" s="1"/>
  <c r="L7" i="36" l="1"/>
  <c r="C19" i="36"/>
  <c r="L19"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38A145-CF8C-4550-99A2-A02AA2654299}">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2FBA05-9498-4D69-9CC2-022BB5861A30}">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37B6B19-6F0A-4CFA-8BAA-F21203B6696F}">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30C6236-2C24-449C-B339-96498039659F}">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E7E8DC5-ADDA-42CE-903A-1EF439333E63}">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0D335D-1617-4667-9973-83B4365B3EEE}">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05B2B22-A77D-4AB4-B9C9-18CB3DBB0BC7}">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D743213-068A-4A31-B53C-27891BF60A07}">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4CBEE92-E6C2-4323-9B29-06CD090F49B9}">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779EBD6-929C-4355-8DC9-958D426592B9}">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3CA7A80-F0B0-417F-B7DE-2B6EF767BCCE}">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2881AFF-23E7-4CBE-AB3C-DFF81A429322}">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5CD50C4-0B96-43E8-A371-602DC4F8B3EA}">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AF7603A-1B92-4188-BD83-8110218FBF63}">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D1D532F-A93E-40AB-895E-2910146F6DE5}">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6C7BBC5-87E3-40DE-9A8A-9E3C44534DBB}">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D60BC1-84F4-4100-92FD-93594E572F7D}">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<sst xmlns="http://schemas.openxmlformats.org/spreadsheetml/2006/main" count="7164" uniqueCount="1392">
  <si>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</si>
  <si>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</si>
  <si>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</si>
  <si>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</si>
  <si>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</si>
  <si>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</si>
  <si>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</si>
  <si>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</si>
  <si>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</si>
  <si>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</si>
  <si>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</si>
  <si>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</si>
  <si>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</si>
  <si>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</si>
  <si>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</si>
  <si>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</si>
  <si>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</si>
  <si>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</si>
  <si>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</si>
  <si>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</si>
  <si>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</si>
  <si>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</si>
  <si>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</si>
  <si>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</si>
  <si>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</si>
  <si>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</si>
  <si>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</si>
  <si>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</si>
  <si>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</si>
  <si>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</si>
  <si>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</si>
  <si>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</si>
  <si>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</si>
  <si>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</si>
  <si>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</si>
  <si>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</si>
  <si>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</si>
  <si>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</si>
  <si>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</si>
  <si>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</si>
  <si>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</si>
  <si>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</si>
  <si>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</si>
  <si>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</si>
  <si>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</si>
  <si>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</si>
  <si>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</si>
  <si>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</si>
  <si>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</si>
  <si>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</si>
  <si>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</si>
  <si>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</si>
  <si>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</si>
  <si>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</si>
  <si>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</si>
  <si>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</si>
  <si>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</si>
  <si>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</si>
  <si>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</si>
  <si>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</si>
  <si>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</si>
  <si>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</si>
  <si>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</si>
  <si>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</si>
  <si>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</si>
  <si>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</si>
  <si>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</si>
  <si>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</si>
  <si>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</si>
  <si>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</si>
  <si>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</si>
  <si>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</si>
  <si>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</si>
  <si>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</si>
  <si>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</si>
  <si>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</si>
  <si>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</si>
  <si>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</si>
  <si>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</si>
  <si>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</si>
  <si>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</si>
  <si>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</si>
  <si>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</si>
  <si>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</si>
  <si>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</si>
  <si>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</si>
  <si>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</si>
  <si>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</si>
  <si>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</si>
  <si>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</si>
  <si>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</si>
  <si>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</si>
  <si>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</si>
  <si>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</si>
  <si>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</si>
  <si>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</si>
  <si>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</si>
  <si>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</si>
  <si>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</si>
  <si>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</si>
  <si>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</si>
  <si>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</si>
  <si>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</si>
  <si>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</si>
  <si>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</si>
  <si>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</si>
  <si>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</si>
  <si>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</si>
  <si>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</si>
  <si>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</si>
  <si>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</si>
  <si>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</si>
  <si>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</si>
  <si>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</si>
  <si>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</si>
  <si>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</si>
  <si>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</si>
  <si>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</si>
  <si>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</si>
  <si>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</si>
  <si>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</si>
  <si>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</si>
  <si>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</si>
  <si>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</si>
  <si>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</si>
  <si>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</si>
  <si>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</si>
  <si>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</si>
  <si>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</si>
  <si>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</si>
  <si>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</si>
  <si>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</si>
  <si>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</si>
  <si>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</si>
  <si>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</si>
  <si>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</si>
  <si>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</si>
  <si>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</si>
  <si>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</si>
  <si>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</si>
  <si>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</si>
  <si>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</si>
  <si>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</si>
  <si>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</si>
  <si>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</si>
  <si>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</si>
  <si>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</si>
  <si>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</si>
  <si>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</si>
  <si>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</si>
  <si>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</si>
  <si>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</si>
  <si>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</si>
  <si>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</si>
  <si>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</si>
  <si>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</si>
  <si>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</si>
  <si>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</si>
  <si>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</si>
  <si>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</si>
  <si>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</si>
  <si>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</si>
  <si>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</si>
  <si>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</si>
  <si>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</si>
  <si>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</si>
  <si>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</si>
  <si>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</si>
  <si>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</si>
  <si>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</si>
  <si>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</si>
  <si>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</si>
  <si>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</si>
  <si>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</si>
  <si>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</si>
  <si>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</si>
  <si>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</si>
  <si>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</si>
  <si>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</si>
  <si>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</si>
  <si>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</si>
  <si>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</si>
  <si>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</si>
  <si>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</si>
  <si>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</si>
  <si>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</si>
  <si>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</si>
  <si>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</si>
  <si>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</si>
  <si>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</si>
  <si>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</si>
  <si>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</si>
  <si>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</si>
  <si>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</si>
  <si>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</si>
  <si>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</si>
  <si>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</si>
  <si>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</si>
  <si>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</si>
  <si>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</si>
  <si>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</si>
  <si>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</si>
  <si>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</si>
  <si>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</si>
  <si>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</si>
  <si>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</si>
  <si>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</si>
  <si>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</si>
  <si>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</si>
  <si>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</si>
  <si>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</si>
  <si>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</si>
  <si>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</si>
  <si>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</si>
  <si>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</si>
  <si>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</si>
  <si>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</si>
  <si>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</si>
  <si>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</si>
  <si>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</si>
  <si>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</si>
  <si>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</si>
  <si>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</si>
  <si>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</si>
  <si>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</si>
  <si>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</si>
  <si>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</si>
  <si>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</si>
  <si>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</si>
  <si>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</si>
  <si>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</si>
  <si>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</si>
  <si>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</si>
  <si>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</si>
  <si>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</si>
  <si>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</si>
  <si>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</si>
  <si>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</si>
  <si>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</si>
  <si>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</si>
  <si>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</si>
  <si>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</si>
  <si>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</si>
  <si>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</si>
  <si>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</si>
  <si>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</si>
  <si>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</si>
  <si>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</si>
  <si>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</si>
  <si>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</si>
  <si>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</si>
  <si>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</si>
  <si>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</si>
  <si>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</si>
  <si>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</si>
  <si>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</si>
  <si>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</si>
  <si>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</si>
  <si>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</si>
  <si>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</si>
  <si>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</si>
  <si>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</si>
  <si>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</si>
  <si>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</si>
  <si>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</si>
  <si>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</si>
  <si>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</si>
  <si>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</si>
  <si>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</si>
  <si>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</si>
  <si>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</si>
  <si>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</si>
  <si>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</si>
  <si>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</si>
  <si>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</si>
  <si>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</si>
  <si>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</si>
  <si>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</si>
  <si>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</si>
  <si>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</si>
  <si>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</si>
  <si>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</si>
  <si>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</si>
  <si>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</si>
  <si>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</si>
  <si>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</si>
  <si>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</si>
  <si>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</si>
  <si>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</si>
  <si>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</si>
  <si>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</si>
  <si>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</si>
  <si>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</si>
  <si>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</si>
  <si>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</si>
  <si>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</si>
  <si>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</si>
  <si>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</si>
  <si>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</si>
  <si>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</si>
  <si>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</si>
  <si>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</si>
  <si>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</si>
  <si>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</si>
  <si>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</si>
  <si>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</si>
  <si>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</si>
  <si>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</si>
  <si>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</si>
  <si>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</si>
  <si>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</si>
  <si>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</si>
  <si>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</si>
  <si>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</si>
  <si>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</si>
  <si>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</si>
  <si>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</si>
  <si>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</si>
  <si>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</si>
  <si>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</si>
  <si>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</si>
  <si>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</si>
  <si>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</si>
  <si>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</si>
  <si>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</si>
  <si>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</si>
  <si>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</si>
  <si>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</si>
  <si>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</si>
  <si>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</si>
  <si>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</si>
  <si>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</si>
  <si>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</si>
  <si>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</si>
  <si>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</si>
  <si>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</si>
  <si>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</si>
  <si>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</si>
  <si>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</si>
  <si>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</si>
  <si>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</si>
  <si>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</si>
  <si>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</si>
  <si>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</si>
  <si>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</si>
  <si>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</si>
  <si>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</si>
  <si>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</si>
  <si>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</si>
  <si>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</si>
  <si>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</si>
  <si>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</si>
  <si>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</si>
  <si>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</si>
  <si>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</si>
  <si>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</si>
  <si>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</si>
  <si>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</si>
  <si>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</si>
  <si>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</si>
  <si>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</si>
  <si>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</si>
  <si>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</si>
  <si>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</si>
  <si>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</si>
  <si>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</si>
  <si>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</si>
  <si>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</si>
  <si>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</si>
  <si>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</si>
  <si>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</si>
  <si>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</si>
  <si>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</si>
  <si>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</si>
  <si>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</si>
  <si>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</si>
  <si>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</si>
  <si>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</si>
  <si>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</si>
  <si>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</si>
  <si>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</si>
  <si>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</si>
  <si>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</si>
  <si>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</si>
  <si>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</si>
  <si>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</si>
  <si>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</si>
  <si>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</si>
  <si>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</si>
  <si>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</si>
  <si>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</si>
  <si>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</si>
  <si>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</si>
  <si>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</si>
  <si>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</si>
  <si>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</si>
  <si>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</si>
  <si>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</si>
  <si>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</si>
  <si>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</si>
  <si>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</si>
  <si>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</si>
  <si>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</si>
  <si>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</si>
  <si>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</si>
  <si>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</si>
  <si>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</si>
  <si>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</si>
  <si>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</si>
  <si>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</si>
  <si>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</si>
  <si>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</si>
  <si>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</si>
  <si>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</si>
  <si>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</si>
  <si>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</si>
  <si>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</si>
  <si>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</si>
  <si>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</si>
  <si>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</si>
  <si>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</si>
  <si>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</si>
  <si>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</si>
  <si>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</si>
  <si>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</si>
  <si>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</si>
  <si>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</si>
  <si>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</si>
  <si>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</si>
  <si>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</si>
  <si>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</si>
  <si>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</si>
  <si>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</si>
  <si>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</si>
  <si>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</si>
  <si>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</si>
  <si>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</si>
  <si>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</si>
  <si>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</si>
  <si>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</si>
  <si>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</si>
  <si>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</si>
  <si>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</si>
  <si>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</si>
  <si>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</si>
  <si>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</si>
  <si>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</si>
  <si>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</si>
  <si>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</si>
  <si>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</si>
  <si>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</si>
  <si>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</si>
  <si>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</si>
  <si>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</si>
  <si>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</si>
  <si>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</si>
  <si>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</si>
  <si>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</si>
  <si>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</si>
  <si>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</si>
  <si>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</si>
  <si>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</si>
  <si>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</si>
  <si>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</si>
  <si>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</si>
  <si>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</si>
  <si>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</si>
  <si>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</si>
  <si>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</si>
  <si>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</si>
  <si>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</si>
  <si>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</si>
  <si>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</si>
  <si>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</si>
  <si>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</si>
  <si>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</si>
  <si>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</si>
  <si>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</si>
  <si>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</si>
  <si>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</si>
  <si>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</si>
  <si>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</si>
  <si>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</si>
  <si>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</si>
  <si>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</si>
  <si>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</si>
  <si>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</si>
  <si>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</si>
  <si>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</si>
  <si>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</si>
  <si>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</si>
  <si>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</si>
  <si>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</si>
  <si>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</si>
  <si>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</si>
  <si>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</si>
  <si>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</si>
  <si>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</si>
  <si>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</si>
  <si>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</si>
  <si>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</si>
  <si>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</si>
  <si>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</si>
  <si>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</si>
  <si>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</si>
  <si>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</si>
  <si>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</si>
  <si>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</si>
  <si>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</si>
  <si>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</si>
  <si>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</si>
  <si>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</si>
  <si>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</si>
  <si>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</si>
  <si>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</si>
  <si>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</si>
  <si>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</si>
  <si>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</si>
  <si>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</si>
  <si>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</si>
  <si>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</si>
  <si>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</si>
  <si>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</si>
  <si>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</si>
  <si>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</si>
  <si>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</si>
  <si>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</si>
  <si>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</si>
  <si>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</si>
  <si>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</si>
  <si>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</si>
  <si>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</si>
  <si>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</si>
  <si>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</si>
  <si>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</si>
  <si>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</si>
  <si>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</si>
  <si>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</si>
  <si>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</si>
  <si>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</si>
  <si>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</si>
  <si>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</si>
  <si>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</si>
  <si>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</si>
  <si>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</si>
  <si>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</si>
  <si>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</si>
  <si>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</si>
  <si>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</si>
  <si>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</si>
  <si>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</si>
  <si>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</si>
  <si>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</si>
  <si>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</si>
  <si>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</si>
  <si>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</si>
  <si>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</si>
  <si>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</si>
  <si>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</si>
  <si>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</si>
  <si>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</si>
  <si>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</si>
  <si>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</si>
  <si>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</si>
  <si>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</si>
  <si>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</si>
  <si>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</si>
  <si>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</si>
  <si>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</si>
  <si>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</si>
  <si>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</si>
  <si>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</si>
  <si>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</si>
  <si>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</si>
  <si>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</si>
  <si>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</si>
  <si>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</si>
  <si>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</si>
  <si>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</si>
  <si>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</si>
  <si>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</si>
  <si>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</si>
  <si>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</si>
  <si>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</si>
  <si>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</si>
  <si>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</si>
  <si>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</si>
  <si>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</si>
  <si>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</si>
  <si>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</si>
  <si>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</si>
  <si>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</si>
  <si>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</si>
  <si>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</si>
  <si>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</si>
  <si>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</si>
  <si>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</si>
  <si>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</si>
  <si>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</si>
  <si>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</si>
  <si>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</si>
  <si>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</si>
  <si>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</si>
  <si>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</si>
  <si>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</si>
  <si>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</si>
  <si>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</si>
  <si>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</si>
  <si>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</si>
  <si>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</si>
  <si>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</si>
  <si>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</si>
  <si>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</si>
  <si>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</si>
  <si>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</si>
  <si>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</si>
  <si>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</si>
  <si>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</si>
  <si>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</si>
  <si>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</si>
  <si>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</si>
  <si>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</si>
  <si>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</si>
  <si>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</si>
  <si>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</si>
  <si>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</si>
  <si>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</si>
  <si>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</si>
  <si>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</si>
  <si>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</si>
  <si>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</si>
  <si>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</si>
  <si>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</si>
  <si>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</si>
  <si>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</si>
  <si>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</si>
  <si>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</si>
  <si>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</si>
  <si>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</si>
  <si>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</si>
  <si>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</si>
  <si>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</si>
  <si>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</si>
  <si>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</si>
  <si>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</si>
  <si>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</si>
  <si>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</si>
  <si>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</si>
  <si>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</si>
  <si>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</si>
  <si>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</si>
  <si>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</si>
  <si>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</si>
  <si>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</si>
  <si>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</si>
  <si>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</si>
  <si>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</si>
  <si>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</si>
  <si>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</si>
  <si>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</si>
  <si>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</si>
  <si>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</si>
  <si>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</si>
  <si>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</si>
  <si>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</si>
  <si>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</si>
  <si>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</si>
  <si>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</si>
  <si>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</si>
  <si>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</si>
  <si>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</si>
  <si>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</si>
  <si>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</si>
  <si>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</si>
  <si>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</si>
  <si>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</si>
  <si>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</si>
  <si>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</si>
  <si>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</si>
  <si>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</si>
  <si>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</si>
  <si>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</si>
  <si>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</si>
  <si>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</si>
  <si>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</si>
  <si>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</si>
  <si>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</si>
  <si>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</si>
  <si>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</si>
  <si>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</si>
  <si>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</si>
  <si>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</si>
  <si>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</si>
  <si>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</si>
  <si>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</si>
  <si>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</si>
  <si>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</si>
  <si>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</si>
  <si>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</si>
  <si>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</si>
  <si>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</si>
  <si>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</si>
  <si>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</si>
  <si>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</si>
  <si>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</si>
  <si>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</si>
  <si>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</si>
  <si>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</si>
  <si>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</si>
  <si>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</si>
  <si>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</si>
  <si>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</si>
  <si>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</si>
  <si>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</si>
  <si>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</si>
  <si>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</si>
  <si>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</si>
  <si>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</si>
  <si>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</si>
  <si>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</si>
  <si>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</si>
  <si>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</si>
  <si>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</si>
  <si>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</si>
  <si>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</si>
  <si>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</si>
  <si>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</si>
  <si>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</si>
  <si>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</si>
  <si>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</si>
  <si>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</si>
  <si>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</si>
  <si>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</si>
  <si>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</si>
  <si>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</si>
  <si>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</si>
  <si>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</si>
  <si>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</si>
  <si>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</si>
  <si>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</si>
  <si>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</si>
  <si>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</si>
  <si>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</si>
  <si>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</si>
  <si>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</si>
  <si>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</si>
  <si>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</si>
  <si>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</si>
  <si>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</si>
  <si>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</si>
  <si>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</si>
  <si>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</si>
  <si>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</si>
  <si>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</si>
  <si>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</si>
  <si>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</si>
  <si>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</si>
  <si>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</si>
  <si>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</si>
  <si>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</si>
  <si>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</si>
  <si>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</si>
  <si>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</si>
  <si>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</si>
  <si>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</si>
  <si>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</si>
  <si>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</si>
  <si>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</si>
  <si>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</si>
  <si>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</si>
  <si>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</si>
  <si>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</si>
  <si>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</si>
  <si>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</si>
  <si>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</si>
  <si>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</si>
  <si>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</si>
  <si>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</si>
  <si>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</si>
  <si>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</si>
  <si>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</si>
  <si>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</si>
  <si>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</si>
  <si>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</si>
  <si>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</si>
  <si>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</si>
  <si>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</si>
  <si>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</si>
  <si>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</si>
  <si>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</si>
  <si>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</si>
  <si>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</si>
  <si>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</si>
  <si>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</si>
  <si>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</si>
  <si>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</si>
  <si>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</si>
  <si>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</si>
  <si>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</si>
  <si>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</si>
  <si>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</si>
  <si>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</si>
  <si>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</si>
  <si>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</si>
  <si>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</si>
  <si>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</si>
  <si>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</si>
  <si>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</si>
  <si>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</si>
  <si>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</si>
  <si>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</si>
  <si>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</si>
  <si>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</si>
  <si>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</si>
  <si>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</si>
  <si>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</si>
  <si>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</si>
  <si>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</si>
  <si>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</si>
  <si>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</si>
  <si>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</si>
  <si>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</si>
  <si>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</si>
  <si>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</si>
  <si>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</si>
  <si>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</si>
  <si>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</si>
  <si>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</si>
  <si>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</si>
  <si>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</si>
  <si>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</si>
  <si>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</si>
  <si>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</si>
  <si>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</si>
  <si>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</si>
  <si>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</si>
  <si>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</si>
  <si>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</si>
  <si>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</si>
  <si>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</si>
  <si>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</si>
  <si>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</si>
  <si>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</si>
  <si>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</si>
  <si>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</si>
  <si>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</si>
  <si>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</si>
  <si>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</si>
  <si>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</si>
  <si>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</si>
  <si>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</si>
  <si>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</si>
  <si>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</si>
  <si>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</si>
  <si>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</si>
  <si>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</si>
  <si>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</si>
  <si>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</si>
  <si>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</si>
  <si>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</si>
  <si>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</si>
  <si>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</si>
  <si>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</si>
  <si>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</si>
  <si>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</si>
  <si>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</si>
  <si>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</si>
  <si>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</si>
  <si>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</si>
  <si>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</si>
  <si>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</si>
  <si>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</si>
  <si>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</si>
  <si>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</si>
  <si>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</si>
  <si>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</si>
  <si>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</si>
  <si>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</si>
  <si>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</si>
  <si>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</si>
  <si>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</si>
  <si>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</si>
  <si>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</si>
  <si>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</si>
  <si>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</si>
  <si>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</si>
  <si>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</si>
  <si>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</si>
  <si>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</si>
  <si>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</si>
  <si>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</si>
  <si>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</si>
  <si>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</si>
  <si>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</si>
  <si>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</si>
  <si>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</si>
  <si>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</si>
  <si>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</si>
  <si>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</si>
  <si>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</si>
  <si>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</si>
  <si>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</si>
  <si>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</si>
  <si>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</si>
  <si>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</si>
  <si>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</si>
  <si>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</si>
  <si>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</si>
  <si>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</si>
  <si>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</si>
  <si>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</si>
  <si>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</si>
  <si>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</si>
  <si>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</si>
  <si>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</si>
  <si>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</si>
  <si>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</si>
  <si>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</si>
  <si>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</si>
  <si>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</si>
  <si>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</si>
  <si>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</si>
  <si>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</si>
  <si>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</si>
  <si>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</si>
  <si>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</si>
  <si>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</si>
  <si>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</si>
  <si>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</si>
  <si>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</si>
  <si>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</si>
  <si>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</si>
  <si>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</si>
  <si>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</si>
  <si>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</si>
  <si>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</si>
  <si>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</si>
  <si>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</si>
  <si>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</si>
  <si>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</si>
  <si>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</si>
  <si>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</si>
  <si>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</si>
  <si>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</si>
  <si>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</si>
  <si>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</si>
  <si>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</si>
  <si>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</si>
  <si>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</si>
  <si>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</si>
  <si>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</si>
  <si>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</si>
  <si>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</si>
  <si>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</si>
  <si>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</si>
  <si>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</si>
  <si>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</si>
  <si>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</si>
  <si>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</si>
  <si>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</si>
  <si>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</si>
  <si>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</si>
  <si>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</si>
  <si>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</si>
  <si>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</si>
  <si>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</si>
  <si>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</si>
  <si>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</si>
  <si>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</si>
  <si>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</si>
  <si>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</si>
  <si>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</si>
  <si>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</si>
  <si>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</si>
  <si>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</si>
  <si>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</si>
  <si>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</si>
  <si>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</si>
  <si>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</si>
  <si>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</si>
  <si>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</si>
  <si>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</si>
  <si>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</si>
  <si>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</si>
  <si>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</si>
  <si>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</si>
  <si>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</si>
  <si>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</si>
  <si>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</si>
  <si>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</si>
  <si>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</si>
  <si>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</si>
  <si>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</si>
  <si>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</si>
  <si>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</si>
  <si>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</si>
  <si>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</si>
  <si>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</si>
  <si>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</si>
  <si>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</si>
  <si>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</si>
  <si>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</si>
  <si>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</si>
  <si>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</si>
  <si>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</si>
  <si>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</si>
  <si>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</si>
  <si>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</si>
  <si>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</si>
  <si>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</si>
  <si>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</si>
  <si>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</si>
  <si>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</si>
  <si>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</si>
  <si>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</si>
  <si>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</si>
  <si>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</si>
  <si>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</si>
  <si>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</si>
  <si>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</si>
  <si>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</si>
  <si>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</si>
  <si>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</si>
  <si>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</si>
  <si>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</si>
  <si>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</si>
  <si>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</si>
  <si>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</si>
  <si>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</si>
  <si>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</si>
  <si>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</si>
  <si>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</si>
  <si>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MARÍA DE JASNA GÓRA</t>
  </si>
  <si>
    <t>Fa</t>
  </si>
  <si>
    <t>MAGNIFICAT</t>
  </si>
  <si>
    <t>MARÍA, CASA DE BENDICIÓN</t>
  </si>
  <si>
    <t>MARÍA, MADRE DE LA IGLESIA</t>
  </si>
  <si>
    <t>MARÍA, MADRE DEL CAMINO ARDIENT</t>
  </si>
  <si>
    <t>MARÍA, PEQUEÑA MARÍA</t>
  </si>
  <si>
    <t>ME ENSEÑARÁS EL CAMINO DE LA VI</t>
  </si>
  <si>
    <t>Pasado el sábado,</t>
  </si>
  <si>
    <t>al alba del primer día de la semana,</t>
  </si>
  <si>
    <t>María Magdalena y la otra María</t>
  </si>
  <si>
    <t>fueron al sepulcro.</t>
  </si>
  <si>
    <t>Cuando de pronto se produjo un terremoto,</t>
  </si>
  <si>
    <t>el Ángel del Señor bajó del cielo,</t>
  </si>
  <si>
    <t>e hizo rodar la piedra.</t>
  </si>
  <si>
    <t>Y el Ángel dijo a las mujeres:</t>
  </si>
  <si>
    <t>«No temáis, sé que buscáis a Jesús,</t>
  </si>
  <si>
    <t>el Crucificado.</t>
  </si>
  <si>
    <t>No está aquí, ha resucitado.</t>
  </si>
  <si>
    <t>No está aquí, resucitó,</t>
  </si>
  <si>
    <t>Id de prisa a decir a sus discípulos:</t>
  </si>
  <si>
    <t>ha resucitado de entre los muertos.</t>
  </si>
  <si>
    <t>ha resucitado de entre los muertos</t>
  </si>
  <si>
    <t>y os precede en Galilea.</t>
  </si>
  <si>
    <t>NO ESTÁ AQUÍ, RESUCITÓ.</t>
  </si>
  <si>
    <t>Y os precede en Galilea,</t>
  </si>
  <si>
    <t>Y OS PRECEDE EN GALILEA;</t>
  </si>
  <si>
    <t>allí le veréis,</t>
  </si>
  <si>
    <t>ALLÍ LE VERÉIS.</t>
  </si>
  <si>
    <t>NO ESTÁ AQUÍ, RESUCITÓ...</t>
  </si>
  <si>
    <t>ALLÍ LE VERÉIS».</t>
  </si>
  <si>
    <t>NO ESTÁ AQUÍ, HA RESUCITADO.</t>
  </si>
  <si>
    <t xml:space="preserve">tc </t>
  </si>
  <si>
    <t>No hay en Él parecer,</t>
  </si>
  <si>
    <t>no hay hermosura</t>
  </si>
  <si>
    <t>que atraiga las miradas,</t>
  </si>
  <si>
    <t>Sol7</t>
  </si>
  <si>
    <t>no hay en él belleza que agrade.</t>
  </si>
  <si>
    <t>Despreciado,</t>
  </si>
  <si>
    <t>desecho de los hombres,</t>
  </si>
  <si>
    <t>varón de dolores,</t>
  </si>
  <si>
    <t>conocedor de todos los quebrantos.</t>
  </si>
  <si>
    <t>ANTE QUIEN SE VUELVE EL ROSTRO,</t>
  </si>
  <si>
    <t>ANTE QUIEN SE VUELVE EL ROSTRO.</t>
  </si>
  <si>
    <t>Menospreciado,</t>
  </si>
  <si>
    <t>estimado en nada.</t>
  </si>
  <si>
    <t>Pero fue Él, el que cargó con los pecados.</t>
  </si>
  <si>
    <t>Pero fue Él, el que cargó con los dolores.</t>
  </si>
  <si>
    <t>TODOS NOSOTROS</t>
  </si>
  <si>
    <t>ANDÁBAMOS ERRANTES.</t>
  </si>
  <si>
    <t>MALTRATADO,</t>
  </si>
  <si>
    <t>MAS ÉL SE SOMETIÓ,</t>
  </si>
  <si>
    <t>NO ABRIÓ LA BOCA,</t>
  </si>
  <si>
    <t>COMO CORDERO LLEVADO AL MATADERO.</t>
  </si>
  <si>
    <t>¡MALTRATADO!</t>
  </si>
  <si>
    <t>ANTE QUIEN SE VUELVE EL ROSTRO</t>
  </si>
  <si>
    <t>«Mujer, dime, ¿por qué lloras?</t>
  </si>
  <si>
    <t>Mujer, dime, ¿por qué lloras?</t>
  </si>
  <si>
    <t>¿A quién buscas?</t>
  </si>
  <si>
    <t>¿A quién buscas?»</t>
  </si>
  <si>
    <t>«SEÑOR, SI TE LO HAS LLEVADO TÚ,</t>
  </si>
  <si>
    <t>SEÑOR, SI TE LO HAS LLEVADO TÚ,</t>
  </si>
  <si>
    <t>DIME DÓNDE LO HAS PUESTO,</t>
  </si>
  <si>
    <t>Y YO ME LO LLEVARÉ,</t>
  </si>
  <si>
    <t>Y YO ME LO LLEVARÉ».</t>
  </si>
  <si>
    <t>«¡María!»</t>
  </si>
  <si>
    <t>«¡RABBUNÍ!»</t>
  </si>
  <si>
    <t>«¡Noli me tangere! No me toques,</t>
  </si>
  <si>
    <t>Si♭</t>
  </si>
  <si>
    <t>que todavía no he subido al Padre.</t>
  </si>
  <si>
    <t>Ve y anuncia a mis hermanos,</t>
  </si>
  <si>
    <t>Y ANUNCIA A MIS HERMANOS,</t>
  </si>
  <si>
    <t>Que subo al Padre mío</t>
  </si>
  <si>
    <t>La♭</t>
  </si>
  <si>
    <t>y padre vuestro,</t>
  </si>
  <si>
    <t>Dios mío y Dios vuestro.</t>
  </si>
  <si>
    <t>QUE SUBO AL PADRE MÍO</t>
  </si>
  <si>
    <t>Y PADRE VUESTRO,</t>
  </si>
  <si>
    <t>DIOS MÍO Y DIOS VUESTRO.</t>
  </si>
  <si>
    <t>Dios mío y Dios vuestro».</t>
  </si>
  <si>
    <t>melisma</t>
  </si>
  <si>
    <t>OH CIELOS, LLOVED DE LO ALTO,</t>
  </si>
  <si>
    <t>OH NUBES, MANDADNOS AL SANTO.</t>
  </si>
  <si>
    <t>OH TIERRA, ÁBRETE, OH TIERRA,</t>
  </si>
  <si>
    <t>Y BROTE EL SALVADOR.</t>
  </si>
  <si>
    <t>Somos desierto, somos arena.</t>
  </si>
  <si>
    <t>Marana thá,</t>
  </si>
  <si>
    <t>MARANA THÁ.</t>
  </si>
  <si>
    <t>Somos el viento, nadie nos oye.</t>
  </si>
  <si>
    <t>OH CIELOS, LLOVED DE LO ALTO,...</t>
  </si>
  <si>
    <t>Somos tinieblas, nadie nos guía.</t>
  </si>
  <si>
    <t>Somos cadenas, nadie nos libra.</t>
  </si>
  <si>
    <t>OH DIOS, POR TU NOMBRE SÁLVAME,</t>
  </si>
  <si>
    <t>POR TU PODER HAZME JUSTICIA.</t>
  </si>
  <si>
    <t>OH DIOS, ESCUCHA MI ORACIÓN,</t>
  </si>
  <si>
    <t>ATIENDE A LAS PALABRAS DE MI BOCA.</t>
  </si>
  <si>
    <t>Porque los arrogantes se han aliado contra mí,</t>
  </si>
  <si>
    <t>los prepotentes andan buscando mi vida,</t>
  </si>
  <si>
    <t>no tienen nunca a Dios presente,</t>
  </si>
  <si>
    <t>no tienen nunca a Dios presente.</t>
  </si>
  <si>
    <t>MAS VED, QUE DIOS VIENE EN MI AYUDA,</t>
  </si>
  <si>
    <t>EL SEÑOR, EL SEÑOR ME SOSTIENE.</t>
  </si>
  <si>
    <t>De todo corazón le ofreceré un sacrificio,</t>
  </si>
  <si>
    <t>celebraré su nombre, porque es bueno,</t>
  </si>
  <si>
    <t>de toda angustia Él me ha liberado,</t>
  </si>
  <si>
    <t>de toda angustia me ha liberado,</t>
  </si>
  <si>
    <t>de toda angustia me ha liberado.</t>
  </si>
  <si>
    <t>OH DIOS, POR TU NOMBRE SÁLVAME</t>
  </si>
  <si>
    <t>OH DIOS, TÚ ERES MI DIOS,</t>
  </si>
  <si>
    <t>TE ANHELO DESDE LA AURORA,</t>
  </si>
  <si>
    <t>SEDIENTA DE TI ESTÁ MI ALMA.</t>
  </si>
  <si>
    <t>Sedienta de ti está mi alma,</t>
  </si>
  <si>
    <t>ansia de ti tiene mi carne:</t>
  </si>
  <si>
    <t>tierra reseca y árida,</t>
  </si>
  <si>
    <t>tierra reseca y árida, sin agua.</t>
  </si>
  <si>
    <t>Tu amor es para mí más que la vida,</t>
  </si>
  <si>
    <t>por eso te ensalzan mis labios;</t>
  </si>
  <si>
    <t>así yo te bendigo</t>
  </si>
  <si>
    <t>y en tu Nombre levanto mis manos.</t>
  </si>
  <si>
    <t>Unida a ti está mi alma,</t>
  </si>
  <si>
    <t>con fuerza me sostiene tu derecha</t>
  </si>
  <si>
    <t>cuando me acuerdo de ti,</t>
  </si>
  <si>
    <t>cuando en medio de la noche pienso en ti.</t>
  </si>
  <si>
    <t>Saciada de ti está mi alma,</t>
  </si>
  <si>
    <t>te canta con júbilo mi boca,</t>
  </si>
  <si>
    <t>porque tú eres mi auxilio</t>
  </si>
  <si>
    <t>y a la sombra de tus alas exulto.</t>
  </si>
  <si>
    <t>OH DIOS, TÚ ERES MI DIOS</t>
  </si>
  <si>
    <t>Oh Jesús, amor mío,</t>
  </si>
  <si>
    <t>¡cuánto me has amado,</t>
  </si>
  <si>
    <t>cuánto me has amado!</t>
  </si>
  <si>
    <t>OH JESÚS, AMOR MÍO,</t>
  </si>
  <si>
    <t>¡CUÁNTO ME HAS AMADO,</t>
  </si>
  <si>
    <t>CUÁNTO ME HAS AMADO!</t>
  </si>
  <si>
    <t>Tú has recibido las espinas de la soberbia de mí,</t>
  </si>
  <si>
    <t>para que yo reciba la humildad de ti.</t>
  </si>
  <si>
    <t>Tú has recibido los azotes de la lujuria de mí,</t>
  </si>
  <si>
    <t>para que yo reciba el amor y la pureza de ti.</t>
  </si>
  <si>
    <t>Tú has sido por la avaricia despojado por mí,</t>
  </si>
  <si>
    <t>para que yo reciba la riqueza de ti.</t>
  </si>
  <si>
    <t>Tú has recibido la hiel y el vinagre de mí,</t>
  </si>
  <si>
    <t>para que yo reciba la dulzura de ti.</t>
  </si>
  <si>
    <t>Tú has recibido el desprecio y los insultos de mí,</t>
  </si>
  <si>
    <t>para que yo reciba la mansedumbre de ti.</t>
  </si>
  <si>
    <t>Tú has recibido</t>
  </si>
  <si>
    <t>los clavos y la lanzada de mí,</t>
  </si>
  <si>
    <t>para que yo reciba la obediencia de ti.</t>
  </si>
  <si>
    <t>Tú has sido crucificado por mí,</t>
  </si>
  <si>
    <t>para que yo reciba la salvación de ti.</t>
  </si>
  <si>
    <t>Tú has recibido la muerte de mí,</t>
  </si>
  <si>
    <t>para que yo reciba la vida de ti.</t>
  </si>
  <si>
    <t>Tú has recibido la sepultura de mí,</t>
  </si>
  <si>
    <t>para que yo reciba la resurrección de ti.</t>
  </si>
  <si>
    <t>De mí, Señor, tú has recibido</t>
  </si>
  <si>
    <t>el mal, la muerte y el pecado,</t>
  </si>
  <si>
    <t>para que yo reciba de ti sólo a ti mismo.</t>
  </si>
  <si>
    <t>A mí, a mí tú te has donado.</t>
  </si>
  <si>
    <t>En un instante, en un pestañear de ojos,</t>
  </si>
  <si>
    <t>al toque de la trompeta final,</t>
  </si>
  <si>
    <t>porque sonará la trompeta,</t>
  </si>
  <si>
    <t>y los muertos resucitarán incorruptibles</t>
  </si>
  <si>
    <t>y nosotros seremos transformados.</t>
  </si>
  <si>
    <t>POR ESO CANTAMOS:</t>
  </si>
  <si>
    <t>LA MUERTE ES ABSORBIDA</t>
  </si>
  <si>
    <t>EN LA VICTORIA.</t>
  </si>
  <si>
    <t>ALELUYA, ALELUYA.</t>
  </si>
  <si>
    <t>Fa#</t>
  </si>
  <si>
    <t>OH MUERTE, ¿DÓNDE ESTÁ TU VICTORIA?</t>
  </si>
  <si>
    <t>OH MUERTE, ¿DÓNDE ESTÁ TU AGUIJÓN?</t>
  </si>
  <si>
    <t>El aguijón de la muerte es el pecado</t>
  </si>
  <si>
    <t>y la fuerza del pecado está en la Ley,</t>
  </si>
  <si>
    <t>pero nosotros vencemos en Cristo resucitado.</t>
  </si>
  <si>
    <t>ALELUYA, ALELUYA, ALELUYA.</t>
  </si>
  <si>
    <t>madd9</t>
  </si>
  <si>
    <t>m6</t>
  </si>
  <si>
    <t>Yo os recuerdo, hermanos,</t>
  </si>
  <si>
    <t>el Evangelio que yo os he anunciado,</t>
  </si>
  <si>
    <t>el mismo que yo he recibido.</t>
  </si>
  <si>
    <t>A saber:</t>
  </si>
  <si>
    <t>que Cristo murió por los pecados,</t>
  </si>
  <si>
    <t>SEGÚN LAS ESCRITURAS;</t>
  </si>
  <si>
    <t>que Él ha resucitado,</t>
  </si>
  <si>
    <t>que se apareció primero a Pedro,</t>
  </si>
  <si>
    <t>luego a los Doce,</t>
  </si>
  <si>
    <t>después a más</t>
  </si>
  <si>
    <t>de quinientos hermanos a la vez</t>
  </si>
  <si>
    <t>y por último se me apareció a mí.</t>
  </si>
  <si>
    <t>ALELUYA,ALELUYA,ALELUYA.</t>
  </si>
  <si>
    <t>ta</t>
  </si>
  <si>
    <t>ohmuertedondeestatuvictoria</t>
  </si>
  <si>
    <t>¡OH SEÑOR, NUESTRO DIOS,</t>
  </si>
  <si>
    <t>QUÉ ADMIRABLE ES TU NOMBRE</t>
  </si>
  <si>
    <t>POR TODA LA TIERRA, TU NOMBRE,</t>
  </si>
  <si>
    <t>HASTA EL CIELO SE ELEVA TU AMOR!</t>
  </si>
  <si>
    <t>Con la boca de los niños pequeños</t>
  </si>
  <si>
    <t>afirmas tu gloria, oh Señor,</t>
  </si>
  <si>
    <t>y reduces al silencio enemigos y rebeldes.</t>
  </si>
  <si>
    <t>Si contemplo el cielo, obra de tus manos,</t>
  </si>
  <si>
    <t>la luna y las estrellas que has creado,</t>
  </si>
  <si>
    <t>¿qué es el hombre para que te acuerdes de él,</t>
  </si>
  <si>
    <t>el hijo del hombre para darle poder?</t>
  </si>
  <si>
    <t>Lo hiciste, lo hiciste poco menos que los ángeles,</t>
  </si>
  <si>
    <t>de gloria y de honor lo has coronado,</t>
  </si>
  <si>
    <t>todo lo has sometido bajo sus pies.</t>
  </si>
  <si>
    <t>¡OH SEÑOR, NUESTRO DIOS</t>
  </si>
  <si>
    <t>OS TOMARÉ DE ENTRE LAS NACIONES,</t>
  </si>
  <si>
    <t>OS REUNIRÉ DE TODOS LOS PUEBLOS,</t>
  </si>
  <si>
    <t>OS ROCIARÉ CON AGUA PURA</t>
  </si>
  <si>
    <t>Y YO OS PURIFICARÉ.</t>
  </si>
  <si>
    <t>Os daré un corazón nuevo,</t>
  </si>
  <si>
    <t>infundiré en vosotros un espíritu nuevo,</t>
  </si>
  <si>
    <t>os quitaré el corazón de piedra,</t>
  </si>
  <si>
    <t>os daré un corazón de carne.</t>
  </si>
  <si>
    <t>OS TOMARÉ DE ENTRE LAS NACIONES</t>
  </si>
  <si>
    <t>Pondré mi Espíritu dentro de vosotros</t>
  </si>
  <si>
    <t>y haré que caminéis según mi Palabra.</t>
  </si>
  <si>
    <t>Rem</t>
  </si>
  <si>
    <t>Vosotros seréis mi pueblo</t>
  </si>
  <si>
    <t>y yo seré vuestro Dios.</t>
  </si>
  <si>
    <t>Dios te salve, María,</t>
  </si>
  <si>
    <t>radiante como el sol.</t>
  </si>
  <si>
    <t>Tú nos muestras el camino;</t>
  </si>
  <si>
    <t>esperanza de los confines de la tierra;</t>
  </si>
  <si>
    <t>tú eres la sola Paloma incorrupta.</t>
  </si>
  <si>
    <t>Está en ti toda la belleza del Espíritu;</t>
  </si>
  <si>
    <t>gloria que en el mundo</t>
  </si>
  <si>
    <t>hace bella la creación.</t>
  </si>
  <si>
    <t>A DIOS TE SALVE, MARÍA,</t>
  </si>
  <si>
    <t>Sim</t>
  </si>
  <si>
    <t>RADIANTE COMO EL SOL.</t>
  </si>
  <si>
    <t>PALOMA INCORRUPTA;</t>
  </si>
  <si>
    <t>REFUGIO DE LAS ALMAS DÉBILES;</t>
  </si>
  <si>
    <t>ARCA DEL ESPÍRITU SANTO.</t>
  </si>
  <si>
    <t>Tú intercedes por todos los hombres;</t>
  </si>
  <si>
    <t>tú eres el refugio de las almas débiles;</t>
  </si>
  <si>
    <t>filacteria de la perfecta castidad;</t>
  </si>
  <si>
    <t>arca perfumadísima del Espíritu Santo.</t>
  </si>
  <si>
    <t>A ti suplican todos los hombres.</t>
  </si>
  <si>
    <t>A ti pedimos por la Iglesia:</t>
  </si>
  <si>
    <t>dale nuevo vigor de gracia y santidad.</t>
  </si>
  <si>
    <t>SI SIENTES UN SOPLO DEL CIELO,</t>
  </si>
  <si>
    <t>UN VIENTO QUE MUEVE LAS PUERTAS,</t>
  </si>
  <si>
    <t>ESCUCHA LA VOZ QUE TE LLAMA,</t>
  </si>
  <si>
    <t>TE INVITA A CAMINAR LEJOS.</t>
  </si>
  <si>
    <t>ES FUEGO QUE NACE</t>
  </si>
  <si>
    <t>EN QUIEN SABE ESPERAR,</t>
  </si>
  <si>
    <t>EN QUIEN SABE NUTRIR</t>
  </si>
  <si>
    <t>ESPERANZAS DE AMOR.</t>
  </si>
  <si>
    <t>Eran pobres hombres,</t>
  </si>
  <si>
    <t>como tú, como yo,</t>
  </si>
  <si>
    <t>habían echado las redes al lago,</t>
  </si>
  <si>
    <t>recogido los impuestos a la puerta de la ciudad.</t>
  </si>
  <si>
    <t>Que yo recuerde</t>
  </si>
  <si>
    <t>entre ellos no había ningún doctor,</t>
  </si>
  <si>
    <t>y aquel que llamaban Maestro</t>
  </si>
  <si>
    <t>estaba muerto y sepultado.</t>
  </si>
  <si>
    <t>La7</t>
  </si>
  <si>
    <t>Tenían un corazón</t>
  </si>
  <si>
    <t>que una mano de hielo oprimía,</t>
  </si>
  <si>
    <t>tenían los ojos llenos de lágrimas.</t>
  </si>
  <si>
    <t>Pensaban sin duda en el amigo perdido,</t>
  </si>
  <si>
    <t>en la mujer dejada en la puerta de la casa,</t>
  </si>
  <si>
    <t>en la cruz levantada en la cima del monte.</t>
  </si>
  <si>
    <t>Y el viento llamó a la puerta de la casa,</t>
  </si>
  <si>
    <t>entró como un rayo en toda la estancia</t>
  </si>
  <si>
    <t>y tuvieron los ojos y el corazón llenos de fuego,</t>
  </si>
  <si>
    <t>salieron a la calle gritando de alegría.</t>
  </si>
  <si>
    <t>Hombre que esperas escondido en las sombras,</t>
  </si>
  <si>
    <t>la voz que canta es para ti;</t>
  </si>
  <si>
    <t>te trae la alegría de una buena noticia:</t>
  </si>
  <si>
    <t>¡EL REINO DE DIOS HA LLEGADO YA!</t>
  </si>
  <si>
    <t>SI SIENTES UN SOPLO DEL CIELO</t>
  </si>
  <si>
    <t>¿Por qué esta noche es diferente</t>
  </si>
  <si>
    <t>de todas las otras noches?</t>
  </si>
  <si>
    <t>DE TODAS LAS OTRAS NOCHES.</t>
  </si>
  <si>
    <t>Que todas las otras noches</t>
  </si>
  <si>
    <t>nos vamos a la cama pronto</t>
  </si>
  <si>
    <t>y no nos quedamos levantados.</t>
  </si>
  <si>
    <t>Y NO NOS QUEDAMOS LEVANTADOS.</t>
  </si>
  <si>
    <t>Mas esta noche, esta noche</t>
  </si>
  <si>
    <t>estamos levantados.</t>
  </si>
  <si>
    <t>A MAS ESTA NOCHE, ESTA NOCHE</t>
  </si>
  <si>
    <t>ESTAMOS LEVANTADOS.</t>
  </si>
  <si>
    <t>después de haber cenado.</t>
  </si>
  <si>
    <t>DESPUÉS DE HABER CENADO.</t>
  </si>
  <si>
    <t>Mas esta noche, esta noche hemos ayunado.</t>
  </si>
  <si>
    <t>MAS ESTA NOCHE, ESTA NOCHE</t>
  </si>
  <si>
    <t>HEMOS AYUNADO.</t>
  </si>
  <si>
    <t>y no esperamos nada.</t>
  </si>
  <si>
    <t>Y NO ESPERAMOS NADA.</t>
  </si>
  <si>
    <t>estamos esperando.</t>
  </si>
  <si>
    <t>ESTAMOS ESPERANDO.</t>
  </si>
  <si>
    <t>¿POR QUÉ ESTA NOCHE ES DIFERENTE</t>
  </si>
  <si>
    <t>DE TODAS LAS OTRAS NOCHES?</t>
  </si>
  <si>
    <t>Para estar levantados,</t>
  </si>
  <si>
    <t>para haber ayunado,</t>
  </si>
  <si>
    <t>para estar todos esperando.</t>
  </si>
  <si>
    <t>PARA ESTAR LEVANTADOS,</t>
  </si>
  <si>
    <t>PARA HABER AYUNADO,</t>
  </si>
  <si>
    <t>PARA ESTAR TODOS ESPERANDO.</t>
  </si>
  <si>
    <t>tn</t>
  </si>
  <si>
    <t>junte</t>
  </si>
  <si>
    <t>¿POR QUÉ LAS GENTES CONJURAN</t>
  </si>
  <si>
    <t>POR QUÉ CONSPIRAN LOS PUEBLOS?</t>
  </si>
  <si>
    <t>SE ALZAN LOS REYES DE LA TIERRA,</t>
  </si>
  <si>
    <t>Y LOS PRÍNCIPES SE REÚNEN</t>
  </si>
  <si>
    <t>CONTRA EL SEÑOR Y CONTRA SU MESÍAS.</t>
  </si>
  <si>
    <t>«Rompamos sus coyundas y cadenas,</t>
  </si>
  <si>
    <t>alejemos de nosotros su yugo».</t>
  </si>
  <si>
    <t>El que habita en los cielos se ríe,</t>
  </si>
  <si>
    <t>el Señor se burla de ellos.</t>
  </si>
  <si>
    <t>De repente les habla con ira,</t>
  </si>
  <si>
    <t>y en su cólera los espanta:</t>
  </si>
  <si>
    <t>«PORQUE YO LE HE CONSTITUIDO SOBERANO</t>
  </si>
  <si>
    <t>EN SIÓN MI SANTO MONTE,</t>
  </si>
  <si>
    <t>EN SIÓN MI SANTO MONTE».</t>
  </si>
  <si>
    <t>YO LE HE CONSTITUIDO SOBERANO</t>
  </si>
  <si>
    <t>Anunciaré el decreto del Señor;</t>
  </si>
  <si>
    <t>Él me ha dicho: «Tú eres mi hijo;</t>
  </si>
  <si>
    <t>yo te he engendrado hoy.</t>
  </si>
  <si>
    <t>Pídeme, y te daré en herencia las naciones,</t>
  </si>
  <si>
    <t>y en dominio los confines de la tierra.</t>
  </si>
  <si>
    <t>Los quebrantarás con cetro de hierro,</t>
  </si>
  <si>
    <t>como vasos de arcilla los quebrarás».</t>
  </si>
  <si>
    <t>Y ahora, soberanos, sed sensatos,</t>
  </si>
  <si>
    <t>instruíos, jueces de la tierra.</t>
  </si>
  <si>
    <t>Servid al Señor con temor,</t>
  </si>
  <si>
    <t>y con temblor exultad.</t>
  </si>
  <si>
    <t>No sea que se irrite</t>
  </si>
  <si>
    <t>y perezcáis en el camino</t>
  </si>
  <si>
    <t>porque de pronto se enciende su ira.</t>
  </si>
  <si>
    <t>¡Mas dichoso el que se refugia en Él!</t>
  </si>
  <si>
    <t>Venid a mí vosotros todos</t>
  </si>
  <si>
    <t>que estáis cansados y agobiados,</t>
  </si>
  <si>
    <t>que yo os aliviaré,</t>
  </si>
  <si>
    <t>que yo os aliviaré.</t>
  </si>
  <si>
    <t>Tomad sobre vosotros mi yugo</t>
  </si>
  <si>
    <t>y aprended de mí,</t>
  </si>
  <si>
    <t>que soy manso y humilde de corazón,</t>
  </si>
  <si>
    <t>y hallaréis descanso para vosotros,</t>
  </si>
  <si>
    <t>y encontraréis reposo para vuestras almas.</t>
  </si>
  <si>
    <t>PORQUE MI YUGO ES SUAVE,</t>
  </si>
  <si>
    <t>PORQUE MI YUGO ES SUAVE</t>
  </si>
  <si>
    <t>Y MI CARGA LIGERA.</t>
  </si>
  <si>
    <t>Venid a mí</t>
  </si>
  <si>
    <t>¡QUÉ ESTUPENDO, QUÉ ALEGRÍA!</t>
  </si>
  <si>
    <t>¡LOS HERMANOS SIEMPRE UNIDOS!</t>
  </si>
  <si>
    <t>Es como ungüento que desciende por la barba,</t>
  </si>
  <si>
    <t>por la barba de Aarón.</t>
  </si>
  <si>
    <t>POR LA BARBA DE AARÓN.</t>
  </si>
  <si>
    <t>¡QUÉ ESTUPENDO, QUÉ ALEGRÍA!...</t>
  </si>
  <si>
    <t>Como rocío que desciende del Hermón</t>
  </si>
  <si>
    <t>sobre el monte de Sión,</t>
  </si>
  <si>
    <t>SOBRE EL MONTE DE SIÓN.</t>
  </si>
  <si>
    <t>Nos bendice el Señor desde lo alto,</t>
  </si>
  <si>
    <t>la vida nos da eternamente,</t>
  </si>
  <si>
    <t>LA VIDA NOS DA ETERNAMENTE.</t>
  </si>
  <si>
    <t>ES COMO UNGÜENTO QUE DESCIENDE POR LA BARBA,</t>
  </si>
  <si>
    <t>COMO ROCÍO QUE DESCIENDE DEL HERMÓN</t>
  </si>
  <si>
    <t>NOS BENDICE EL SEÑOR DESDE LO ALTO,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</si>
</sst>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4">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top/>
      <bottom style="medium">
        <color indexed="64"/>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0" fontId="44" fillId="20" borderId="22" xfId="0" applyFont="1" applyFill="1" applyBorder="1" applyAlignment="1">
      <alignment horizontal="center" vertical="center"/>
    </xf>
    <xf numFmtId="0" fontId="32" fillId="9" borderId="23" xfId="0" applyFont="1" applyFill="1" applyBorder="1" applyAlignment="1">
      <alignment horizontal="center" vertical="center"/>
    </xf>
    <xf numFmtId="0" fontId="38" fillId="9" borderId="23" xfId="0" applyFont="1" applyFill="1" applyBorder="1" applyAlignment="1">
      <alignment horizontal="left" vertical="center"/>
    </xf>
    <xf numFmtId="0" fontId="44" fillId="20" borderId="23" xfId="0" applyFont="1" applyFill="1" applyBorder="1" applyAlignment="1">
      <alignment horizontal="center"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B3A2A44-54AA-48EA-B86D-84934A8CA98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FCCC74C-EEC7-4288-8F99-1D2B3EA8AB0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800-000001D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FDF7108-6437-4D68-924A-135D1E0D52F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2B0D69-02D7-43E1-AC1D-C97A784F01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0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E89DF72-0547-4CC5-A9E6-457F51BAD3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580B87-2096-48CF-A0BC-A698F48A803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55649" name="Button 1" hidden="1">
              <a:extLst>
                <a:ext uri="{63B3BB69-23CF-44E3-9099-C40C66FF867C}">
                  <a14:compatExt spid="_x0000_s155649"/>
                </a:ext>
                <a:ext uri="{FF2B5EF4-FFF2-40B4-BE49-F238E27FC236}">
                  <a16:creationId xmlns:a16="http://schemas.microsoft.com/office/drawing/2014/main" id="{00000000-0008-0000-0800-0000016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DF9722-13DA-469D-ADBB-D1D841AD5B9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354BD3-963F-4E4E-BDCA-A644B1D5A2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0900-0000016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CC5CED3-27B4-4033-850A-DF8C331D7C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CCA9D6-C14B-4CDC-A383-58B078EDFAD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0A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19937D7-D755-460E-8F40-F986AE4DEB8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A06EAB2-3A53-488C-8E89-B75D0C2965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0B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7A95171-B505-4D87-9C32-6371AEEFC6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AC5F250-87C6-42F6-8814-ECC5B9F12B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0C00-0000018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07566B0-35FD-4F5B-A307-2EF5A01EA6C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EC84C85-C420-4552-8609-6B42C42349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0D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6D0C684-F3B9-4B16-B201-FDFBF92ADD1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B4674F-F21C-4108-9506-AC72D90A4D1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71009" name="Button 1" hidden="1">
              <a:extLst>
                <a:ext uri="{63B3BB69-23CF-44E3-9099-C40C66FF867C}">
                  <a14:compatExt spid="_x0000_s171009"/>
                </a:ext>
                <a:ext uri="{FF2B5EF4-FFF2-40B4-BE49-F238E27FC236}">
                  <a16:creationId xmlns:a16="http://schemas.microsoft.com/office/drawing/2014/main" id="{00000000-0008-0000-0E00-0000019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893056A-0FFD-4973-87D6-636F545F13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679A0B-C487-40C4-B139-495C9CD6BE7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0F00-000001A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FD88D0-C3D9-49CD-96FE-20C3EABF033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6D8B96-5304-46B6-B90C-7950A9BD62B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1000-000001B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DE90D67-DDE5-48B2-BB4B-0DF0D04DDB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EDF08B7-A441-4B98-B87D-10AF4D04945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77153" name="Button 1" hidden="1">
              <a:extLst>
                <a:ext uri="{63B3BB69-23CF-44E3-9099-C40C66FF867C}">
                  <a14:compatExt spid="_x0000_s177153"/>
                </a:ext>
                <a:ext uri="{FF2B5EF4-FFF2-40B4-BE49-F238E27FC236}">
                  <a16:creationId xmlns:a16="http://schemas.microsoft.com/office/drawing/2014/main" id="{00000000-0008-0000-1100-000001B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CB77C09-1733-43ED-BCF2-4E27BA0EA11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CA49477-8F8C-4F10-B204-086E12EFF26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1200-000001B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A5CDC41-F889-4035-AD1E-37177D5458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F46441C-7D45-400D-808C-D8D2E79ACCD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1300-000001C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33E6C1C-F8F7-4D96-BCE6-D27BDB3A8A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E5ED85C-1394-467F-9D91-0AA9D2D00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79201" name="Button 1" hidden="1">
              <a:extLst>
                <a:ext uri="{63B3BB69-23CF-44E3-9099-C40C66FF867C}">
                  <a14:compatExt spid="_x0000_s179201"/>
                </a:ext>
                <a:ext uri="{FF2B5EF4-FFF2-40B4-BE49-F238E27FC236}">
                  <a16:creationId xmlns:a16="http://schemas.microsoft.com/office/drawing/2014/main" id="{00000000-0008-0000-1400-000001B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7A69407-F864-4166-B96B-4E61D0D72F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23B73-9BD6-42D4-A4E3-F27015B0A6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1500-000001C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ED4BE1-84C6-4497-98D3-82A8B4527B4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732C968-3783-4955-9631-1DF06ABBE29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1600-000001C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9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A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19.xml"/><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0.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1.xml"/><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8" t="str" cm="1">
        <f t="array" aca="1" ref="B1" ca="1">MID(CELL("filename", B1), FIND("]", CELL("filename", B1)) + 1, 255)</f>
        <v>Indice</v>
      </c>
      <c r="C1" s="118"/>
      <c r="D1" s="118"/>
      <c r="E1" s="118"/>
      <c r="F1" s="36"/>
      <c r="G1" s="119"/>
      <c r="H1" s="119"/>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1016</v>
      </c>
      <c r="B7" s="37"/>
      <c r="C7" s="37"/>
      <c r="D7" s="37"/>
      <c r="E7" s="37"/>
      <c r="F7" s="38"/>
      <c r="G7" s="38"/>
      <c r="H7" s="38"/>
    </row>
    <row r="8" spans="1:8" ht="26.1" customHeight="1" x14ac:dyDescent="0.45">
      <c r="A8" s="37" t="s">
        <v>1034</v>
      </c>
      <c r="B8" s="37"/>
      <c r="C8" s="37"/>
      <c r="D8" s="37"/>
      <c r="E8" s="37"/>
      <c r="F8" s="38"/>
      <c r="G8" s="38"/>
      <c r="H8" s="38"/>
    </row>
    <row r="9" spans="1:8" ht="26.1" customHeight="1" x14ac:dyDescent="0.45">
      <c r="A9" s="37" t="s">
        <v>1035</v>
      </c>
      <c r="B9" s="37"/>
      <c r="C9" s="37"/>
      <c r="D9" s="37"/>
      <c r="E9" s="37"/>
      <c r="F9" s="38"/>
      <c r="G9" s="38"/>
      <c r="H9" s="38"/>
    </row>
    <row r="10" spans="1:8" ht="26.1" customHeight="1" x14ac:dyDescent="0.45">
      <c r="A10" s="37" t="s">
        <v>1032</v>
      </c>
      <c r="B10" s="37"/>
      <c r="C10" s="37"/>
      <c r="D10" s="37"/>
      <c r="E10" s="38"/>
      <c r="F10" s="38"/>
      <c r="G10" s="38"/>
      <c r="H10" s="38"/>
    </row>
    <row r="11" spans="1:8" ht="26.1" customHeight="1" x14ac:dyDescent="0.45">
      <c r="A11" s="37" t="s">
        <v>1036</v>
      </c>
      <c r="B11" s="37"/>
      <c r="C11" s="37"/>
      <c r="D11" s="37"/>
      <c r="E11" s="38"/>
      <c r="F11" s="38"/>
      <c r="G11" s="38"/>
      <c r="H11" s="38"/>
    </row>
    <row r="12" spans="1:8" ht="26.1" customHeight="1" x14ac:dyDescent="0.45">
      <c r="A12" s="37" t="s">
        <v>1037</v>
      </c>
      <c r="B12" s="37"/>
      <c r="C12" s="37"/>
      <c r="D12" s="37"/>
      <c r="E12" s="38"/>
      <c r="F12" s="38"/>
      <c r="G12" s="38"/>
      <c r="H12" s="38"/>
    </row>
    <row r="13" spans="1:8" ht="26.1" customHeight="1" x14ac:dyDescent="0.45">
      <c r="A13" s="37" t="s">
        <v>1038</v>
      </c>
      <c r="B13" s="37"/>
      <c r="C13" s="37"/>
      <c r="D13" s="37"/>
      <c r="E13" s="38"/>
      <c r="F13" s="38"/>
      <c r="G13" s="38"/>
      <c r="H13" s="38"/>
    </row>
    <row r="14" spans="1:8" ht="26.1" customHeight="1" x14ac:dyDescent="0.45">
      <c r="A14" s="37" t="s">
        <v>1039</v>
      </c>
      <c r="B14" s="37"/>
      <c r="C14" s="37"/>
      <c r="D14" s="37"/>
      <c r="E14" s="38"/>
      <c r="F14" s="38"/>
      <c r="G14" s="38"/>
      <c r="H14" s="38"/>
    </row>
    <row r="15" spans="1:8" ht="26.1" customHeight="1" x14ac:dyDescent="0.45">
      <c r="A15" s="37" t="s">
        <v>1017</v>
      </c>
      <c r="B15" s="37"/>
      <c r="C15" s="37"/>
      <c r="D15" s="37"/>
      <c r="E15" s="38"/>
      <c r="F15" s="38"/>
      <c r="G15" s="38"/>
      <c r="H15" s="38"/>
    </row>
    <row r="16" spans="1:8" ht="26.1" customHeight="1" x14ac:dyDescent="0.45">
      <c r="A16" s="37" t="s">
        <v>1026</v>
      </c>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11CB6E5B-A03E-4FE5-BAD5-5BCCA2D11C43}"/>
    <hyperlink ref="A3" location="'Index'!A3" display="'Index'!A3" xr:uid="{0E53DCEE-FB35-40BD-98AB-64BC9313FAEE}"/>
    <hyperlink ref="A4" location="'Index Web'!A3" display="'Index Web'!A3" xr:uid="{5523B6CA-75CD-4D52-8F26-B2029603216F}"/>
    <hyperlink ref="A5" location="'cantosJS'!A3" display="'cantosJS'!A3" xr:uid="{01D45772-62E6-47F7-97B6-D5B3DDC2E0DF}"/>
    <hyperlink ref="A6" location="'Find'!A3" display="'Find'!A3" xr:uid="{05185B53-36A5-470A-AD46-F24894DE9FDA}"/>
    <hyperlink ref="A7" location="'html'!A3" display="'html'!A3" xr:uid="{6D10F721-FD07-4BF5-89F8-6C096121482E}"/>
    <hyperlink ref="A8" location="'MAGNIFICAT'!A3" display="'MAGNIFICAT'!A3" xr:uid="{B3F2B172-BCB1-47A2-AA6A-EE388DE27AD3}"/>
    <hyperlink ref="A9" location="'MARÍA, CASA DE BENDICIÓN'!A3" display="'MARÍA, CASA DE BENDICIÓN'!A3" xr:uid="{83273B26-0A59-404D-A023-83F10527FD21}"/>
    <hyperlink ref="A10" location="'MARÍA DE JASNA GÓRA'!A3" display="'MARÍA DE JASNA GÓRA'!A3" xr:uid="{F6AE267E-0DC4-4036-9C09-5EB2FEB7217B}"/>
    <hyperlink ref="A11" location="'MARÍA, MADRE DE LA IGLESIA'!A3" display="'MARÍA, MADRE DE LA IGLESIA'!A3" xr:uid="{F6CA33B3-3FBA-4B0A-AA78-2B2D51676D51}"/>
    <hyperlink ref="A12" location="'MARÍA, MADRE DEL CAMINO ARDIENT'!A3" display="'MARÍA, MADRE DEL CAMINO ARDIENT'!A3" xr:uid="{D8F4A0E1-D133-45CA-BEA8-5006C75B6026}"/>
    <hyperlink ref="A13" location="'MARÍA, PEQUEÑA MARÍA'!A3" display="'MARÍA, PEQUEÑA MARÍA'!A3" xr:uid="{916C2C65-DAC6-485E-9397-9D51CD5A3055}"/>
    <hyperlink ref="A14" location="'ME ENSEÑARÁS EL CAMINO DE LA VI'!A3" display="'ME ENSEÑARÁS EL CAMINO DE LA VI'!A3" xr:uid="{E9BA5A30-FD58-4433-8064-164E640173EF}"/>
    <hyperlink ref="A15" location="'MARIA, MADRE MÍA'!A3" display="'MARIA, MADRE MÍA'!A3" xr:uid="{ABEEC26E-41E1-4E59-8DB3-21C7304DFC54}"/>
    <hyperlink ref="A16" location="'boceto'!A3" display="'boceto'!A3" xr:uid="{80855EFE-FC7D-4B57-B260-5402E1D598F2}"/>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20" t="s">
        <v>969</v>
      </c>
      <c r="E1" s="120"/>
      <c r="F1" s="120"/>
      <c r="G1" s="120"/>
      <c r="H1" s="120"/>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0E05D-05AA-40AE-9F3D-95E34D4C8F8D}">
  <sheetPr codeName="Sheet86">
    <tabColor rgb="FF00B0F0"/>
  </sheetPr>
  <dimension ref="A1:AN109"/>
  <sheetViews>
    <sheetView tabSelected="1" zoomScale="85" zoomScaleNormal="85" workbookViewId="0">
      <pane xSplit="2" ySplit="1" topLeftCell="H37" activePane="bottomRight" state="frozen"/>
      <selection pane="topRight" activeCell="C1" sqref="C1"/>
      <selection pane="bottomLeft" activeCell="A2" sqref="A2"/>
      <selection pane="bottomRight" activeCell="C54" sqref="C5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v>
      </c>
      <c r="E1" s="40"/>
      <c r="F1" s="40"/>
      <c r="G1" s="40"/>
      <c r="H1" s="40"/>
      <c r="I1" s="40"/>
      <c r="J1" s="40"/>
      <c r="K1" s="40"/>
      <c r="L1" s="41" t="str">
        <f ca="1">UPPER(VLOOKUP(C1,Table223[],3,FALSE))</f>
        <v>A LA VÍCTIMA PASCUAL</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A LA VÍCTIMA PASCUAL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L7" s="48" t="str">
        <f ca="1">_xlfn.CONCAT("        id: ","""",C7,"""",",")</f>
        <v xml:space="preserve">        id: "alavictimapascual",</v>
      </c>
    </row>
    <row r="8" spans="2:32" ht="23.25" x14ac:dyDescent="0.25">
      <c r="C8" t="str">
        <f ca="1">PROPER(L1)</f>
        <v>A La Víctima Pascual</v>
      </c>
      <c r="L8" s="48" t="str">
        <f ca="1">_xlfn.CONCAT("        tt: ","""",C8,"""",",")</f>
        <v xml:space="preserve">        tt: "A La Víctima Pascual",</v>
      </c>
    </row>
    <row r="9" spans="2:32" ht="23.25" x14ac:dyDescent="0.25">
      <c r="C9" t="str">
        <f ca="1">PROPER(L1)</f>
        <v>A La Víctima Pascual</v>
      </c>
      <c r="L9" s="48" t="str">
        <f ca="1">_xlfn.CONCAT("        title: ","""",C9,"""",",")</f>
        <v xml:space="preserve">        title: "A La Víctima Pascual",</v>
      </c>
    </row>
    <row r="10" spans="2:32" ht="23.25" x14ac:dyDescent="0.25">
      <c r="C10" t="str">
        <f ca="1">VLOOKUP(C1,Table223[],4,FALSE)</f>
        <v xml:space="preserve">Secuencia de Pascua - Himno lat. «Victimae paschall laudes» </v>
      </c>
      <c r="L10" s="48" t="str">
        <f ca="1">_xlfn.CONCAT("        ","subtitle: ","""",C10,"""",",")</f>
        <v xml:space="preserve">        subtitle: "Secuencia de Pascua - Himno lat. «Victimae paschall laudes» ",</v>
      </c>
    </row>
    <row r="11" spans="2:32" ht="23.25" x14ac:dyDescent="0.25">
      <c r="C11" t="str">
        <f ca="1">_xlfn.CONCAT("category: [",VLOOKUP(C1,Table223[],16,FALSE),"],")</f>
        <v>category: ["Precatecumenado","Pascua","Pentecostés","Comunión"],</v>
      </c>
      <c r="L11" s="48" t="str">
        <f ca="1">_xlfn.CONCAT("        ",C11)</f>
        <v xml:space="preserve">        category: ["Precatecumenado","Pascua","Pentecostés","Comunión"],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v>
      </c>
      <c r="L16" s="48" t="str">
        <f ca="1">_xlfn.CONCAT("        dbno: ","""",C16,"""",",")</f>
        <v xml:space="preserve">        dbno: "1",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alavictimapascual</v>
      </c>
      <c r="L19" s="48" t="str">
        <f ca="1">_xlfn.CONCAT("        audioSrc: ","""https://audio.resucito.do/",C19,".mp3""",",")</f>
        <v xml:space="preserve">        audioSrc: "https://audio.resucito.do/alavictimapascual.mp3",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0</v>
      </c>
      <c r="C26" t="e">
        <f ca="1">VLOOKUP(B26,Table4[],13,FALSE)</f>
        <v>#N/A</v>
      </c>
      <c r="L26" s="48" t="e">
        <f ca="1">_xlfn.CONCAT("        ant: ",C26,",")</f>
        <v>#N/A</v>
      </c>
    </row>
    <row r="27" spans="1:40" ht="23.25" x14ac:dyDescent="0.25">
      <c r="B27">
        <f ca="1">+C1+1</f>
        <v>2</v>
      </c>
      <c r="C27" t="str">
        <f ca="1">VLOOKUP(B27,Table4[],13,FALSE)</f>
        <v>"/src/index.html?canto=anadiedemosocasiondetropiezo"</v>
      </c>
      <c r="L27" s="48" t="str">
        <f ca="1">_xlfn.CONCAT("        sig: ",C27,",")</f>
        <v xml:space="preserve">        sig: "/src/index.html?canto=anadiedemosocasiondetropiezo",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1377</v>
      </c>
      <c r="D30" s="112" t="s">
        <v>1013</v>
      </c>
      <c r="E30" s="52" t="s">
        <v>1012</v>
      </c>
      <c r="F30" s="53" t="s">
        <v>1029</v>
      </c>
      <c r="G30" s="53" t="s">
        <v>1012</v>
      </c>
      <c r="H30" s="52" t="s">
        <v>1013</v>
      </c>
      <c r="I30" s="52" t="s">
        <v>1012</v>
      </c>
      <c r="J30" s="54" t="s">
        <v>1011</v>
      </c>
      <c r="K30" s="54"/>
      <c r="L30" s="55" t="str">
        <f t="shared" ref="L30:L31" si="0">IF(C30="","",_xlfn.CONCAT("            { line: ","""",C30,", ",M30:AN30,""", sC: ","""",B30,"""},"))</f>
        <v xml:space="preserve">            { line: "¡QUÉ ESTUPENDO, QUÉ ALEGRÍA!, (La,m,20)(Re,m,250)(La,m,350)(Mi,,450)", sC: "ta as"},</v>
      </c>
      <c r="M30" s="56" t="str">
        <f t="shared" ref="M30:M35" si="1">IF(N30="","","(")</f>
        <v>(</v>
      </c>
      <c r="N30" s="57" t="str">
        <f t="shared" ref="N30:N94" si="2">IF(D30="","",D30)</f>
        <v>La</v>
      </c>
      <c r="O30" s="58" t="str">
        <f t="shared" ref="O30:O35" si="3">IF(N30="","",",")</f>
        <v>,</v>
      </c>
      <c r="P30" s="59" t="str">
        <f t="shared" ref="P30:P94" si="4">IF(E30="","",E30)</f>
        <v>m</v>
      </c>
      <c r="Q30" s="60" t="str">
        <f t="shared" ref="Q30:Q35" si="5">IF(N30="","",",")</f>
        <v>,</v>
      </c>
      <c r="R30" s="61">
        <f t="shared" ref="R30:R86" si="6">IF(N30="Do",10,IF(N30="Re",22,IF(N30="Mi",20,IF(N30="Fa",20,IF(N30="Sol",14,IF(N30="La",20,IF(N30="Si",20,IF(N30="Do#",14,IF(N30="Fa#",15,IF(N30="Sol#",20,IF(N30="Si♭",17,"")))))))))))</f>
        <v>20</v>
      </c>
      <c r="S30" s="56" t="str">
        <f t="shared" ref="S30:S35" si="7">IF(N30="","",")")</f>
        <v>)</v>
      </c>
      <c r="T30" s="62" t="str">
        <f t="shared" ref="T30:T35" si="8">IF(U30="","","(")</f>
        <v>(</v>
      </c>
      <c r="U30" s="63" t="str">
        <f t="shared" ref="U30:U94" si="9">IF(F30="","",F30)</f>
        <v>Re</v>
      </c>
      <c r="V30" s="64" t="str">
        <f t="shared" ref="V30:V35" si="10">IF(U30="","",",")</f>
        <v>,</v>
      </c>
      <c r="W30" s="65" t="str">
        <f t="shared" ref="W30:W94" si="11">IF(G30="","",G30)</f>
        <v>m</v>
      </c>
      <c r="X30" s="64" t="str">
        <f t="shared" ref="X30:X35" si="12">IF(U30="","",",")</f>
        <v>,</v>
      </c>
      <c r="Y30" s="64">
        <f t="shared" ref="Y30:Y35" si="13">IF(U30="","",250)</f>
        <v>250</v>
      </c>
      <c r="Z30" s="56" t="str">
        <f t="shared" ref="Z30:Z35" si="14">IF(U30="","",")")</f>
        <v>)</v>
      </c>
      <c r="AA30" s="66" t="str">
        <f t="shared" ref="AA30:AA35" si="15">IF(AB30="","","(")</f>
        <v>(</v>
      </c>
      <c r="AB30" s="57" t="str">
        <f t="shared" ref="AB30:AB94" si="16">IF(H30="","",H30)</f>
        <v>La</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v>
      </c>
      <c r="AI30" s="70" t="str">
        <f t="shared" ref="AI30:AI94" si="23">IF(J30="","",J30)</f>
        <v>Mi</v>
      </c>
      <c r="AJ30" s="64" t="str">
        <f t="shared" ref="AJ30:AJ35" si="24">IF(AI30="","",",")</f>
        <v>,</v>
      </c>
      <c r="AK30" s="64" t="str">
        <f t="shared" ref="AK30:AK35" si="25">IF(K30="","",K30)</f>
        <v/>
      </c>
      <c r="AL30" s="64" t="str">
        <f t="shared" ref="AL30:AL35" si="26">IF(AI30="","",",")</f>
        <v>,</v>
      </c>
      <c r="AM30" s="64">
        <f t="shared" ref="AM30:AM35" si="27">IF(AI30="","",450)</f>
        <v>450</v>
      </c>
      <c r="AN30" s="64" t="str">
        <f t="shared" ref="AN30:AN35" si="28">IF(AI30="","",")")</f>
        <v>)</v>
      </c>
    </row>
    <row r="31" spans="1:40" ht="25.5" thickTop="1" thickBot="1" x14ac:dyDescent="0.4">
      <c r="B31" t="s">
        <v>999</v>
      </c>
      <c r="C31" s="113" t="s">
        <v>1378</v>
      </c>
      <c r="D31" s="112" t="s">
        <v>1013</v>
      </c>
      <c r="E31" s="52" t="s">
        <v>1012</v>
      </c>
      <c r="F31" s="53" t="s">
        <v>1029</v>
      </c>
      <c r="G31" s="53" t="s">
        <v>1012</v>
      </c>
      <c r="H31" s="52" t="s">
        <v>1011</v>
      </c>
      <c r="I31" s="52"/>
      <c r="J31" s="54" t="s">
        <v>1013</v>
      </c>
      <c r="K31" s="54" t="s">
        <v>1012</v>
      </c>
      <c r="L31" s="55" t="str">
        <f t="shared" si="0"/>
        <v xml:space="preserve">            { line: "¡LOS HERMANOS SIEMPRE UNIDOS!, (La,m,20)(Re,m,250)(Mi,,350)(La,m,450)",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v>
      </c>
      <c r="U31" s="63" t="str">
        <f t="shared" si="9"/>
        <v>Re</v>
      </c>
      <c r="V31" s="64" t="str">
        <f t="shared" si="10"/>
        <v>,</v>
      </c>
      <c r="W31" s="65" t="str">
        <f t="shared" si="11"/>
        <v>m</v>
      </c>
      <c r="X31" s="64" t="str">
        <f t="shared" si="12"/>
        <v>,</v>
      </c>
      <c r="Y31" s="64">
        <f t="shared" si="13"/>
        <v>250</v>
      </c>
      <c r="Z31" s="56" t="str">
        <f t="shared" si="14"/>
        <v>)</v>
      </c>
      <c r="AA31" s="66" t="str">
        <f t="shared" si="15"/>
        <v>(</v>
      </c>
      <c r="AB31" s="57" t="str">
        <f t="shared" si="16"/>
        <v>Mi</v>
      </c>
      <c r="AC31" s="67" t="str">
        <f t="shared" si="17"/>
        <v>,</v>
      </c>
      <c r="AD31" s="59" t="str">
        <f t="shared" si="18"/>
        <v/>
      </c>
      <c r="AE31" s="68" t="str">
        <f t="shared" si="19"/>
        <v>,</v>
      </c>
      <c r="AF31" s="61">
        <f t="shared" si="20"/>
        <v>350</v>
      </c>
      <c r="AG31" s="61" t="str">
        <f t="shared" si="21"/>
        <v>)</v>
      </c>
      <c r="AH31" s="69" t="str">
        <f t="shared" si="22"/>
        <v>(</v>
      </c>
      <c r="AI31" s="70" t="str">
        <f t="shared" si="23"/>
        <v>La</v>
      </c>
      <c r="AJ31" s="64" t="str">
        <f t="shared" si="24"/>
        <v>,</v>
      </c>
      <c r="AK31" s="64" t="str">
        <f t="shared" si="25"/>
        <v>m</v>
      </c>
      <c r="AL31" s="64" t="str">
        <f t="shared" si="26"/>
        <v>,</v>
      </c>
      <c r="AM31" s="64">
        <f t="shared" si="27"/>
        <v>450</v>
      </c>
      <c r="AN31" s="64" t="str">
        <f t="shared" si="28"/>
        <v>)</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1379</v>
      </c>
      <c r="D33" s="112" t="s">
        <v>1015</v>
      </c>
      <c r="E33" s="52"/>
      <c r="F33" s="53"/>
      <c r="G33" s="53"/>
      <c r="H33" s="52"/>
      <c r="I33" s="52"/>
      <c r="J33" s="54"/>
      <c r="K33" s="54"/>
      <c r="L33" s="55" t="str">
        <f>IF(C33="","",_xlfn.CONCAT("            { line: ","""",C33,", ",M33:AN33,""", sC: ","""",B33,"""},"))</f>
        <v xml:space="preserve">            { line: "Es como ungüento que desciende por la barba,, (Sol,,14)", sC: "tc"},</v>
      </c>
      <c r="M33" s="56" t="str">
        <f t="shared" si="1"/>
        <v>(</v>
      </c>
      <c r="N33" s="57" t="str">
        <f t="shared" si="2"/>
        <v>Sol</v>
      </c>
      <c r="O33" s="58" t="str">
        <f t="shared" si="3"/>
        <v>,</v>
      </c>
      <c r="P33" s="59" t="str">
        <f t="shared" si="4"/>
        <v/>
      </c>
      <c r="Q33" s="60" t="str">
        <f t="shared" si="5"/>
        <v>,</v>
      </c>
      <c r="R33" s="61">
        <f t="shared" si="6"/>
        <v>14</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1380</v>
      </c>
      <c r="D34" s="112" t="s">
        <v>1033</v>
      </c>
      <c r="E34" s="52"/>
      <c r="F34" s="53" t="s">
        <v>1011</v>
      </c>
      <c r="G34" s="53"/>
      <c r="H34" s="52"/>
      <c r="I34" s="52"/>
      <c r="J34" s="54"/>
      <c r="K34" s="54"/>
      <c r="L34" s="55" t="str">
        <f>IF(C34="","",_xlfn.CONCAT("            { line: ","""",C34,", ",M34:AN34,""", sC: ","""",B34,"""},"))</f>
        <v xml:space="preserve">            { line: "por la barba de Aarón., (Fa,,20)(Mi,,250)", sC: ""},</v>
      </c>
      <c r="M34" s="56" t="str">
        <f t="shared" si="1"/>
        <v>(</v>
      </c>
      <c r="N34" s="57" t="str">
        <f t="shared" si="2"/>
        <v>Fa</v>
      </c>
      <c r="O34" s="58" t="str">
        <f t="shared" si="3"/>
        <v>,</v>
      </c>
      <c r="P34" s="59" t="str">
        <f t="shared" si="4"/>
        <v/>
      </c>
      <c r="Q34" s="60" t="str">
        <f t="shared" si="5"/>
        <v>,</v>
      </c>
      <c r="R34" s="61">
        <f t="shared" si="6"/>
        <v>20</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997</v>
      </c>
      <c r="C35" s="113" t="s">
        <v>1389</v>
      </c>
      <c r="D35" s="112" t="s">
        <v>1015</v>
      </c>
      <c r="E35" s="52"/>
      <c r="F35" s="53"/>
      <c r="G35" s="53"/>
      <c r="H35" s="52"/>
      <c r="I35" s="52"/>
      <c r="J35" s="54"/>
      <c r="K35" s="54"/>
      <c r="L35" s="55" t="str">
        <f t="shared" ref="L35:L54" si="29">IF(C35="","",_xlfn.CONCAT("            { line: ","""",C35,", ",M35:AN35,""", sC: ","""",B35,"""},"))</f>
        <v xml:space="preserve">            { line: "ES COMO UNGÜENTO QUE DESCIENDE POR LA BARBA,, (Sol,,14)", sC: "ta as"},</v>
      </c>
      <c r="M35" s="56" t="str">
        <f t="shared" si="1"/>
        <v>(</v>
      </c>
      <c r="N35" s="57" t="str">
        <f t="shared" si="2"/>
        <v>Sol</v>
      </c>
      <c r="O35" s="58" t="str">
        <f t="shared" si="3"/>
        <v>,</v>
      </c>
      <c r="P35" s="59" t="str">
        <f t="shared" si="4"/>
        <v/>
      </c>
      <c r="Q35" s="60" t="str">
        <f t="shared" si="5"/>
        <v>,</v>
      </c>
      <c r="R35" s="61">
        <f t="shared" si="6"/>
        <v>14</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1381</v>
      </c>
      <c r="D36" s="112" t="s">
        <v>1033</v>
      </c>
      <c r="E36" s="52"/>
      <c r="F36" s="53" t="s">
        <v>1011</v>
      </c>
      <c r="G36" s="53"/>
      <c r="H36" s="52"/>
      <c r="I36" s="52"/>
      <c r="J36" s="54"/>
      <c r="K36" s="54"/>
      <c r="L36" s="55" t="str">
        <f t="shared" si="29"/>
        <v xml:space="preserve">            { line: "POR LA BARBA DE AARÓN., (Fa,,20)(Mi,,250)", sC: "as"},</v>
      </c>
      <c r="M36" s="56" t="str">
        <f>IF(N36="","","(")</f>
        <v>(</v>
      </c>
      <c r="N36" s="57" t="str">
        <f>IF(D36="","",D36)</f>
        <v>Fa</v>
      </c>
      <c r="O36" s="58" t="str">
        <f>IF(N36="","",",")</f>
        <v>,</v>
      </c>
      <c r="P36" s="59" t="str">
        <f>IF(E36="","",E36)</f>
        <v/>
      </c>
      <c r="Q36" s="60" t="str">
        <f>IF(N36="","",",")</f>
        <v>,</v>
      </c>
      <c r="R36" s="61">
        <f t="shared" si="6"/>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outlineLevel="1" thickTop="1" thickBot="1" x14ac:dyDescent="0.4">
      <c r="A37" s="73"/>
      <c r="B37" s="73"/>
      <c r="C37" s="73"/>
      <c r="D37" s="74"/>
      <c r="E37" s="74"/>
      <c r="F37" s="74"/>
      <c r="G37" s="74"/>
      <c r="H37" s="74"/>
      <c r="I37" s="74"/>
      <c r="J37" s="74"/>
      <c r="K37" s="74"/>
      <c r="L37" s="75" t="s">
        <v>993</v>
      </c>
      <c r="M37" s="56"/>
      <c r="N37" s="57"/>
      <c r="O37" s="58"/>
      <c r="P37" s="59"/>
      <c r="Q37" s="60"/>
      <c r="R37" s="61" t="str">
        <f t="shared" ref="R37:R41" si="30">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outlineLevel="1" thickTop="1" thickBot="1" x14ac:dyDescent="0.4">
      <c r="C38" s="79" t="s">
        <v>995</v>
      </c>
      <c r="D38" s="80"/>
      <c r="E38" s="80"/>
      <c r="F38" s="80"/>
      <c r="G38" s="80"/>
      <c r="H38" s="80"/>
      <c r="I38" s="80"/>
      <c r="J38" s="80"/>
      <c r="K38" s="80"/>
      <c r="L38" s="81" t="s">
        <v>996</v>
      </c>
      <c r="M38" s="56" t="str">
        <f t="shared" ref="M38:M40" si="31">IF(N38="","","(")</f>
        <v/>
      </c>
      <c r="N38" s="57" t="str">
        <f t="shared" ref="N38:N40" si="32">IF(D38="","",D38)</f>
        <v/>
      </c>
      <c r="O38" s="58" t="str">
        <f t="shared" ref="O38:O40" si="33">IF(N38="","",",")</f>
        <v/>
      </c>
      <c r="P38" s="59" t="str">
        <f t="shared" ref="P38:P40" si="34">IF(E38="","",E38)</f>
        <v/>
      </c>
      <c r="Q38" s="60" t="str">
        <f t="shared" ref="Q38:Q40" si="35">IF(N38="","",",")</f>
        <v/>
      </c>
      <c r="R38" s="61" t="str">
        <f t="shared" si="30"/>
        <v/>
      </c>
      <c r="S38" s="56" t="str">
        <f t="shared" ref="S38:S40" si="36">IF(N38="","",")")</f>
        <v/>
      </c>
      <c r="T38" s="62" t="str">
        <f t="shared" ref="T38:T40" si="37">IF(U38="","","(")</f>
        <v/>
      </c>
      <c r="U38" s="63" t="str">
        <f t="shared" ref="U38:U40" si="38">IF(F38="","",F38)</f>
        <v/>
      </c>
      <c r="V38" s="64" t="str">
        <f t="shared" ref="V38:V40" si="39">IF(U38="","",",")</f>
        <v/>
      </c>
      <c r="W38" s="65" t="str">
        <f t="shared" ref="W38:W40" si="40">IF(G38="","",G38)</f>
        <v/>
      </c>
      <c r="X38" s="64" t="str">
        <f t="shared" ref="X38:X40" si="41">IF(U38="","",",")</f>
        <v/>
      </c>
      <c r="Y38" s="64" t="str">
        <f t="shared" ref="Y38:Y40" si="42">IF(U38="","",250)</f>
        <v/>
      </c>
      <c r="Z38" s="56" t="str">
        <f t="shared" ref="Z38:Z40" si="43">IF(U38="","",")")</f>
        <v/>
      </c>
      <c r="AA38" s="66" t="str">
        <f t="shared" ref="AA38:AA40" si="44">IF(AB38="","","(")</f>
        <v/>
      </c>
      <c r="AB38" s="57" t="str">
        <f t="shared" ref="AB38:AB40" si="45">IF(H38="","",H38)</f>
        <v/>
      </c>
      <c r="AC38" s="67" t="str">
        <f t="shared" ref="AC38:AC40" si="46">IF(AB38="","",",")</f>
        <v/>
      </c>
      <c r="AD38" s="59" t="str">
        <f t="shared" ref="AD38:AD40" si="47">IF(I38="","",I38)</f>
        <v/>
      </c>
      <c r="AE38" s="68" t="str">
        <f t="shared" ref="AE38:AE40" si="48">IF(AB38="","",",")</f>
        <v/>
      </c>
      <c r="AF38" s="61" t="str">
        <f t="shared" ref="AF38:AF40" si="49">IF(AB38="","",350)</f>
        <v/>
      </c>
      <c r="AG38" s="61" t="str">
        <f t="shared" ref="AG38:AG40" si="50">IF(AB38="","",")")</f>
        <v/>
      </c>
      <c r="AH38" s="69" t="str">
        <f t="shared" ref="AH38:AH40" si="51">IF(AI38="","","(")</f>
        <v/>
      </c>
      <c r="AI38" s="70" t="str">
        <f t="shared" ref="AI38:AI40" si="52">IF(J38="","",J38)</f>
        <v/>
      </c>
      <c r="AJ38" s="64" t="str">
        <f t="shared" ref="AJ38:AJ40" si="53">IF(AI38="","",",")</f>
        <v/>
      </c>
      <c r="AK38" s="64" t="str">
        <f t="shared" ref="AK38:AK40" si="54">IF(K38="","",K38)</f>
        <v/>
      </c>
      <c r="AL38" s="64" t="str">
        <f t="shared" ref="AL38:AL40" si="55">IF(AI38="","",",")</f>
        <v/>
      </c>
      <c r="AM38" s="64" t="str">
        <f t="shared" ref="AM38:AM40" si="56">IF(AI38="","",450)</f>
        <v/>
      </c>
      <c r="AN38" s="64" t="str">
        <f t="shared" ref="AN38:AN40" si="57">IF(AI38="","",")")</f>
        <v/>
      </c>
    </row>
    <row r="39" spans="1:40" ht="25.5" outlineLevel="1" thickTop="1" thickBot="1" x14ac:dyDescent="0.4">
      <c r="B39" t="s">
        <v>997</v>
      </c>
      <c r="C39" s="82" t="s">
        <v>1382</v>
      </c>
      <c r="D39" s="83" t="s">
        <v>1013</v>
      </c>
      <c r="E39" s="83" t="s">
        <v>1012</v>
      </c>
      <c r="F39" s="83" t="s">
        <v>1029</v>
      </c>
      <c r="G39" s="83" t="s">
        <v>1012</v>
      </c>
      <c r="H39" s="83" t="s">
        <v>1013</v>
      </c>
      <c r="I39" s="83" t="s">
        <v>1012</v>
      </c>
      <c r="J39" s="83" t="s">
        <v>1011</v>
      </c>
      <c r="K39" s="83"/>
      <c r="L39" s="84" t="str">
        <f>IF(C39="","",_xlfn.CONCAT("       triggerLine: ","""",C39,", ",M39:AN39,""", sC: ","""",B39,""", lines: ["))</f>
        <v xml:space="preserve">       triggerLine: "¡QUÉ ESTUPENDO, QUÉ ALEGRÍA!..., (La,m,20)(Re,m,250)(La,m,350)(Mi,,450)", sC: "ta as", lines: [</v>
      </c>
      <c r="M39" s="56" t="str">
        <f t="shared" si="31"/>
        <v>(</v>
      </c>
      <c r="N39" s="57" t="str">
        <f t="shared" si="32"/>
        <v>La</v>
      </c>
      <c r="O39" s="58" t="str">
        <f t="shared" si="33"/>
        <v>,</v>
      </c>
      <c r="P39" s="59" t="str">
        <f t="shared" si="34"/>
        <v>m</v>
      </c>
      <c r="Q39" s="60" t="str">
        <f t="shared" si="35"/>
        <v>,</v>
      </c>
      <c r="R39" s="61">
        <f t="shared" si="30"/>
        <v>20</v>
      </c>
      <c r="S39" s="56" t="str">
        <f t="shared" si="36"/>
        <v>)</v>
      </c>
      <c r="T39" s="62" t="str">
        <f t="shared" si="37"/>
        <v>(</v>
      </c>
      <c r="U39" s="63" t="str">
        <f t="shared" si="38"/>
        <v>Re</v>
      </c>
      <c r="V39" s="64" t="str">
        <f t="shared" si="39"/>
        <v>,</v>
      </c>
      <c r="W39" s="65" t="str">
        <f t="shared" si="40"/>
        <v>m</v>
      </c>
      <c r="X39" s="64" t="str">
        <f t="shared" si="41"/>
        <v>,</v>
      </c>
      <c r="Y39" s="64">
        <f t="shared" si="42"/>
        <v>250</v>
      </c>
      <c r="Z39" s="56" t="str">
        <f t="shared" si="43"/>
        <v>)</v>
      </c>
      <c r="AA39" s="66" t="str">
        <f t="shared" si="44"/>
        <v>(</v>
      </c>
      <c r="AB39" s="57" t="str">
        <f t="shared" si="45"/>
        <v>La</v>
      </c>
      <c r="AC39" s="67" t="str">
        <f t="shared" si="46"/>
        <v>,</v>
      </c>
      <c r="AD39" s="59" t="str">
        <f t="shared" si="47"/>
        <v>m</v>
      </c>
      <c r="AE39" s="68" t="str">
        <f t="shared" si="48"/>
        <v>,</v>
      </c>
      <c r="AF39" s="61">
        <f t="shared" si="49"/>
        <v>350</v>
      </c>
      <c r="AG39" s="61" t="str">
        <f t="shared" si="50"/>
        <v>)</v>
      </c>
      <c r="AH39" s="69" t="str">
        <f t="shared" si="51"/>
        <v>(</v>
      </c>
      <c r="AI39" s="70" t="str">
        <f t="shared" si="52"/>
        <v>Mi</v>
      </c>
      <c r="AJ39" s="64" t="str">
        <f t="shared" si="53"/>
        <v>,</v>
      </c>
      <c r="AK39" s="64" t="str">
        <f t="shared" si="54"/>
        <v/>
      </c>
      <c r="AL39" s="64" t="str">
        <f t="shared" si="55"/>
        <v>,</v>
      </c>
      <c r="AM39" s="64">
        <f t="shared" si="56"/>
        <v>450</v>
      </c>
      <c r="AN39" s="64" t="str">
        <f t="shared" si="57"/>
        <v>)</v>
      </c>
    </row>
    <row r="40" spans="1:40" ht="25.5" outlineLevel="1" thickTop="1" thickBot="1" x14ac:dyDescent="0.4">
      <c r="B40" t="s">
        <v>999</v>
      </c>
      <c r="C40" s="93" t="s">
        <v>1378</v>
      </c>
      <c r="D40" s="83" t="s">
        <v>1013</v>
      </c>
      <c r="E40" s="83" t="s">
        <v>1012</v>
      </c>
      <c r="F40" s="83" t="s">
        <v>1029</v>
      </c>
      <c r="G40" s="83" t="s">
        <v>1012</v>
      </c>
      <c r="H40" s="83" t="s">
        <v>1011</v>
      </c>
      <c r="I40" s="83"/>
      <c r="J40" s="83" t="s">
        <v>1013</v>
      </c>
      <c r="K40" s="83" t="s">
        <v>1012</v>
      </c>
      <c r="L40" s="94" t="str">
        <f>IF(C40="","",_xlfn.CONCAT("            { line: ","""",C40,", ",M40:AN40,""", sC: ","""",B40,"""},  ]},"))</f>
        <v xml:space="preserve">            { line: "¡LOS HERMANOS SIEMPRE UNIDOS!, (La,m,20)(Re,m,250)(Mi,,350)(La,m,450)", sC: "as"},  ]},</v>
      </c>
      <c r="M40" s="56" t="str">
        <f t="shared" si="31"/>
        <v>(</v>
      </c>
      <c r="N40" s="57" t="str">
        <f t="shared" si="32"/>
        <v>La</v>
      </c>
      <c r="O40" s="58" t="str">
        <f t="shared" si="33"/>
        <v>,</v>
      </c>
      <c r="P40" s="59" t="str">
        <f t="shared" si="34"/>
        <v>m</v>
      </c>
      <c r="Q40" s="60" t="str">
        <f t="shared" si="35"/>
        <v>,</v>
      </c>
      <c r="R40" s="61">
        <f t="shared" si="30"/>
        <v>20</v>
      </c>
      <c r="S40" s="56" t="str">
        <f t="shared" si="36"/>
        <v>)</v>
      </c>
      <c r="T40" s="62" t="str">
        <f t="shared" si="37"/>
        <v>(</v>
      </c>
      <c r="U40" s="63" t="str">
        <f t="shared" si="38"/>
        <v>Re</v>
      </c>
      <c r="V40" s="64" t="str">
        <f t="shared" si="39"/>
        <v>,</v>
      </c>
      <c r="W40" s="65" t="str">
        <f t="shared" si="40"/>
        <v>m</v>
      </c>
      <c r="X40" s="64" t="str">
        <f t="shared" si="41"/>
        <v>,</v>
      </c>
      <c r="Y40" s="64">
        <f t="shared" si="42"/>
        <v>250</v>
      </c>
      <c r="Z40" s="56" t="str">
        <f t="shared" si="43"/>
        <v>)</v>
      </c>
      <c r="AA40" s="66" t="str">
        <f t="shared" si="44"/>
        <v>(</v>
      </c>
      <c r="AB40" s="57" t="str">
        <f t="shared" si="45"/>
        <v>Mi</v>
      </c>
      <c r="AC40" s="67" t="str">
        <f t="shared" si="46"/>
        <v>,</v>
      </c>
      <c r="AD40" s="59" t="str">
        <f t="shared" si="47"/>
        <v/>
      </c>
      <c r="AE40" s="68" t="str">
        <f t="shared" si="48"/>
        <v>,</v>
      </c>
      <c r="AF40" s="61">
        <f t="shared" si="49"/>
        <v>350</v>
      </c>
      <c r="AG40" s="61" t="str">
        <f t="shared" si="50"/>
        <v>)</v>
      </c>
      <c r="AH40" s="69" t="str">
        <f t="shared" si="51"/>
        <v>(</v>
      </c>
      <c r="AI40" s="70" t="str">
        <f t="shared" si="52"/>
        <v>La</v>
      </c>
      <c r="AJ40" s="64" t="str">
        <f t="shared" si="53"/>
        <v>,</v>
      </c>
      <c r="AK40" s="64" t="str">
        <f t="shared" si="54"/>
        <v>m</v>
      </c>
      <c r="AL40" s="64" t="str">
        <f t="shared" si="55"/>
        <v>,</v>
      </c>
      <c r="AM40" s="64">
        <f t="shared" si="56"/>
        <v>450</v>
      </c>
      <c r="AN40" s="64" t="str">
        <f t="shared" si="57"/>
        <v>)</v>
      </c>
    </row>
    <row r="41" spans="1:40" ht="27.75" outlineLevel="1" thickTop="1" thickBot="1" x14ac:dyDescent="0.4">
      <c r="A41" s="73"/>
      <c r="B41" s="73"/>
      <c r="C41" s="73"/>
      <c r="D41" s="74"/>
      <c r="E41" s="74"/>
      <c r="F41" s="74"/>
      <c r="G41" s="74"/>
      <c r="H41" s="74"/>
      <c r="I41" s="74"/>
      <c r="J41" s="74"/>
      <c r="K41" s="74"/>
      <c r="L41" s="75" t="s">
        <v>993</v>
      </c>
      <c r="M41" s="56"/>
      <c r="N41" s="57"/>
      <c r="O41" s="58"/>
      <c r="P41" s="59"/>
      <c r="Q41" s="60"/>
      <c r="R41" s="61" t="str">
        <f t="shared" si="30"/>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1383</v>
      </c>
      <c r="D42" s="112" t="s">
        <v>1015</v>
      </c>
      <c r="E42" s="52"/>
      <c r="F42" s="53"/>
      <c r="G42" s="53"/>
      <c r="H42" s="52"/>
      <c r="I42" s="52"/>
      <c r="J42" s="54"/>
      <c r="K42" s="54"/>
      <c r="L42" s="55" t="str">
        <f t="shared" si="29"/>
        <v xml:space="preserve">            { line: "Como rocío que desciende del Hermón, (Sol,,14)", sC: "tc"},</v>
      </c>
      <c r="M42" s="56" t="str">
        <f t="shared" ref="M42:M44" si="58">IF(N42="","","(")</f>
        <v>(</v>
      </c>
      <c r="N42" s="57" t="str">
        <f t="shared" ref="N42:N44" si="59">IF(D42="","",D42)</f>
        <v>Sol</v>
      </c>
      <c r="O42" s="58" t="str">
        <f t="shared" ref="O42:O44" si="60">IF(N42="","",",")</f>
        <v>,</v>
      </c>
      <c r="P42" s="59" t="str">
        <f t="shared" ref="P42:P44" si="61">IF(E42="","",E42)</f>
        <v/>
      </c>
      <c r="Q42" s="60" t="str">
        <f t="shared" ref="Q42:Q44" si="62">IF(N42="","",",")</f>
        <v>,</v>
      </c>
      <c r="R42" s="61">
        <f t="shared" si="6"/>
        <v>14</v>
      </c>
      <c r="S42" s="56" t="str">
        <f t="shared" ref="S42:S44" si="63">IF(N42="","",")")</f>
        <v>)</v>
      </c>
      <c r="T42" s="62" t="str">
        <f t="shared" ref="T42:T44" si="64">IF(U42="","","(")</f>
        <v/>
      </c>
      <c r="U42" s="63" t="str">
        <f t="shared" ref="U42:U44" si="65">IF(F42="","",F42)</f>
        <v/>
      </c>
      <c r="V42" s="64" t="str">
        <f t="shared" ref="V42:V44" si="66">IF(U42="","",",")</f>
        <v/>
      </c>
      <c r="W42" s="65" t="str">
        <f t="shared" ref="W42:W44" si="67">IF(G42="","",G42)</f>
        <v/>
      </c>
      <c r="X42" s="64" t="str">
        <f t="shared" ref="X42:X44" si="68">IF(U42="","",",")</f>
        <v/>
      </c>
      <c r="Y42" s="64" t="str">
        <f t="shared" ref="Y42:Y44" si="69">IF(U42="","",250)</f>
        <v/>
      </c>
      <c r="Z42" s="56" t="str">
        <f t="shared" ref="Z42:Z44" si="70">IF(U42="","",")")</f>
        <v/>
      </c>
      <c r="AA42" s="66" t="str">
        <f t="shared" ref="AA42:AA44" si="71">IF(AB42="","","(")</f>
        <v/>
      </c>
      <c r="AB42" s="57" t="str">
        <f t="shared" ref="AB42:AB44" si="72">IF(H42="","",H42)</f>
        <v/>
      </c>
      <c r="AC42" s="67" t="str">
        <f t="shared" ref="AC42:AC44" si="73">IF(AB42="","",",")</f>
        <v/>
      </c>
      <c r="AD42" s="59" t="str">
        <f t="shared" ref="AD42:AD44" si="74">IF(I42="","",I42)</f>
        <v/>
      </c>
      <c r="AE42" s="68" t="str">
        <f t="shared" ref="AE42:AE44" si="75">IF(AB42="","",",")</f>
        <v/>
      </c>
      <c r="AF42" s="61" t="str">
        <f t="shared" ref="AF42:AF44" si="76">IF(AB42="","",350)</f>
        <v/>
      </c>
      <c r="AG42" s="61" t="str">
        <f t="shared" ref="AG42:AG44" si="77">IF(AB42="","",")")</f>
        <v/>
      </c>
      <c r="AH42" s="69" t="str">
        <f t="shared" ref="AH42:AH44" si="78">IF(AI42="","","(")</f>
        <v/>
      </c>
      <c r="AI42" s="70" t="str">
        <f t="shared" ref="AI42:AI44" si="79">IF(J42="","",J42)</f>
        <v/>
      </c>
      <c r="AJ42" s="64" t="str">
        <f t="shared" ref="AJ42:AJ44" si="80">IF(AI42="","",",")</f>
        <v/>
      </c>
      <c r="AK42" s="64" t="str">
        <f t="shared" ref="AK42:AK44" si="81">IF(K42="","",K42)</f>
        <v/>
      </c>
      <c r="AL42" s="64" t="str">
        <f t="shared" ref="AL42:AL44" si="82">IF(AI42="","",",")</f>
        <v/>
      </c>
      <c r="AM42" s="64" t="str">
        <f t="shared" ref="AM42:AM44" si="83">IF(AI42="","",450)</f>
        <v/>
      </c>
      <c r="AN42" s="64" t="str">
        <f t="shared" ref="AN42:AN44" si="84">IF(AI42="","",")")</f>
        <v/>
      </c>
    </row>
    <row r="43" spans="1:40" ht="25.5" thickTop="1" thickBot="1" x14ac:dyDescent="0.4">
      <c r="C43" s="113" t="s">
        <v>1384</v>
      </c>
      <c r="D43" s="112" t="s">
        <v>1033</v>
      </c>
      <c r="E43" s="52"/>
      <c r="F43" s="53" t="s">
        <v>1011</v>
      </c>
      <c r="G43" s="53"/>
      <c r="H43" s="52"/>
      <c r="I43" s="52"/>
      <c r="J43" s="54"/>
      <c r="K43" s="54"/>
      <c r="L43" s="55" t="str">
        <f t="shared" si="29"/>
        <v xml:space="preserve">            { line: "sobre el monte de Sión,, (Fa,,20)(Mi,,250)", sC: ""},</v>
      </c>
      <c r="M43" s="56" t="str">
        <f t="shared" si="58"/>
        <v>(</v>
      </c>
      <c r="N43" s="57" t="str">
        <f t="shared" si="59"/>
        <v>Fa</v>
      </c>
      <c r="O43" s="58" t="str">
        <f t="shared" si="60"/>
        <v>,</v>
      </c>
      <c r="P43" s="59" t="str">
        <f t="shared" si="61"/>
        <v/>
      </c>
      <c r="Q43" s="60" t="str">
        <f t="shared" si="62"/>
        <v>,</v>
      </c>
      <c r="R43" s="61">
        <f t="shared" si="6"/>
        <v>20</v>
      </c>
      <c r="S43" s="56" t="str">
        <f t="shared" si="63"/>
        <v>)</v>
      </c>
      <c r="T43" s="62" t="str">
        <f t="shared" si="64"/>
        <v>(</v>
      </c>
      <c r="U43" s="63" t="str">
        <f t="shared" si="65"/>
        <v>Mi</v>
      </c>
      <c r="V43" s="64" t="str">
        <f t="shared" si="66"/>
        <v>,</v>
      </c>
      <c r="W43" s="65" t="str">
        <f t="shared" si="67"/>
        <v/>
      </c>
      <c r="X43" s="64" t="str">
        <f t="shared" si="68"/>
        <v>,</v>
      </c>
      <c r="Y43" s="64">
        <f t="shared" si="69"/>
        <v>250</v>
      </c>
      <c r="Z43" s="56" t="str">
        <f t="shared" si="70"/>
        <v>)</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5.5" thickTop="1" thickBot="1" x14ac:dyDescent="0.4">
      <c r="B44" t="s">
        <v>997</v>
      </c>
      <c r="C44" s="113" t="s">
        <v>1390</v>
      </c>
      <c r="D44" s="112" t="s">
        <v>1015</v>
      </c>
      <c r="E44" s="52"/>
      <c r="F44" s="53"/>
      <c r="G44" s="53"/>
      <c r="H44" s="52"/>
      <c r="I44" s="52"/>
      <c r="J44" s="54"/>
      <c r="K44" s="54"/>
      <c r="L44" s="55" t="str">
        <f t="shared" si="29"/>
        <v xml:space="preserve">            { line: "COMO ROCÍO QUE DESCIENDE DEL HERMÓN, (Sol,,14)", sC: "ta as"},</v>
      </c>
      <c r="M44" s="56" t="str">
        <f t="shared" si="58"/>
        <v>(</v>
      </c>
      <c r="N44" s="57" t="str">
        <f t="shared" si="59"/>
        <v>Sol</v>
      </c>
      <c r="O44" s="58" t="str">
        <f t="shared" si="60"/>
        <v>,</v>
      </c>
      <c r="P44" s="59" t="str">
        <f t="shared" si="61"/>
        <v/>
      </c>
      <c r="Q44" s="60" t="str">
        <f t="shared" si="62"/>
        <v>,</v>
      </c>
      <c r="R44" s="61">
        <f t="shared" si="6"/>
        <v>14</v>
      </c>
      <c r="S44" s="56" t="str">
        <f t="shared" si="63"/>
        <v>)</v>
      </c>
      <c r="T44" s="62" t="str">
        <f t="shared" si="64"/>
        <v/>
      </c>
      <c r="U44" s="63" t="str">
        <f t="shared" si="65"/>
        <v/>
      </c>
      <c r="V44" s="64" t="str">
        <f t="shared" si="66"/>
        <v/>
      </c>
      <c r="W44" s="65" t="str">
        <f t="shared" si="67"/>
        <v/>
      </c>
      <c r="X44" s="64" t="str">
        <f t="shared" si="68"/>
        <v/>
      </c>
      <c r="Y44" s="64" t="str">
        <f t="shared" si="69"/>
        <v/>
      </c>
      <c r="Z44" s="56" t="str">
        <f t="shared" si="70"/>
        <v/>
      </c>
      <c r="AA44" s="66" t="str">
        <f t="shared" si="71"/>
        <v/>
      </c>
      <c r="AB44" s="57" t="str">
        <f t="shared" si="72"/>
        <v/>
      </c>
      <c r="AC44" s="67" t="str">
        <f t="shared" si="73"/>
        <v/>
      </c>
      <c r="AD44" s="59" t="str">
        <f t="shared" si="74"/>
        <v/>
      </c>
      <c r="AE44" s="68" t="str">
        <f t="shared" si="75"/>
        <v/>
      </c>
      <c r="AF44" s="61" t="str">
        <f t="shared" si="76"/>
        <v/>
      </c>
      <c r="AG44" s="61" t="str">
        <f t="shared" si="77"/>
        <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5.5" thickTop="1" thickBot="1" x14ac:dyDescent="0.4">
      <c r="B45" t="s">
        <v>999</v>
      </c>
      <c r="C45" s="113" t="s">
        <v>1385</v>
      </c>
      <c r="D45" s="112" t="s">
        <v>1033</v>
      </c>
      <c r="E45" s="52"/>
      <c r="F45" s="53" t="s">
        <v>1011</v>
      </c>
      <c r="G45" s="53"/>
      <c r="H45" s="52"/>
      <c r="I45" s="52"/>
      <c r="J45" s="54"/>
      <c r="K45" s="54"/>
      <c r="L45" s="55" t="str">
        <f t="shared" si="29"/>
        <v xml:space="preserve">            { line: "SOBRE EL MONTE DE SIÓN., (Fa,,20)(Mi,,250)", sC: "as"},</v>
      </c>
      <c r="M45" s="56" t="str">
        <f>IF(N45="","","(")</f>
        <v>(</v>
      </c>
      <c r="N45" s="57" t="str">
        <f>IF(D45="","",D45)</f>
        <v>Fa</v>
      </c>
      <c r="O45" s="58" t="str">
        <f>IF(N45="","",",")</f>
        <v>,</v>
      </c>
      <c r="P45" s="59" t="str">
        <f>IF(E45="","",E45)</f>
        <v/>
      </c>
      <c r="Q45" s="60" t="str">
        <f>IF(N45="","",",")</f>
        <v>,</v>
      </c>
      <c r="R45" s="61">
        <f t="shared" si="6"/>
        <v>20</v>
      </c>
      <c r="S45" s="56" t="str">
        <f>IF(N45="","",")")</f>
        <v>)</v>
      </c>
      <c r="T45" s="62" t="str">
        <f>IF(U45="","","(")</f>
        <v>(</v>
      </c>
      <c r="U45" s="63" t="str">
        <f>IF(F45="","",F45)</f>
        <v>Mi</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si="6"/>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outlineLevel="1" thickTop="1" thickBot="1" x14ac:dyDescent="0.4">
      <c r="C47" s="79" t="s">
        <v>995</v>
      </c>
      <c r="D47" s="80"/>
      <c r="E47" s="80"/>
      <c r="F47" s="80"/>
      <c r="G47" s="80"/>
      <c r="H47" s="80"/>
      <c r="I47" s="80"/>
      <c r="J47" s="80"/>
      <c r="K47" s="80"/>
      <c r="L47" s="81" t="s">
        <v>996</v>
      </c>
      <c r="M47" s="56" t="str">
        <f t="shared" ref="M47:M49" si="85">IF(N47="","","(")</f>
        <v/>
      </c>
      <c r="N47" s="57" t="str">
        <f t="shared" ref="N47:N49" si="86">IF(D47="","",D47)</f>
        <v/>
      </c>
      <c r="O47" s="58" t="str">
        <f t="shared" ref="O47:O49" si="87">IF(N47="","",",")</f>
        <v/>
      </c>
      <c r="P47" s="59" t="str">
        <f t="shared" ref="P47:P49" si="88">IF(E47="","",E47)</f>
        <v/>
      </c>
      <c r="Q47" s="60" t="str">
        <f t="shared" ref="Q47:Q49" si="89">IF(N47="","",",")</f>
        <v/>
      </c>
      <c r="R47" s="61" t="str">
        <f t="shared" si="6"/>
        <v/>
      </c>
      <c r="S47" s="56" t="str">
        <f t="shared" ref="S47:S49" si="90">IF(N47="","",")")</f>
        <v/>
      </c>
      <c r="T47" s="62" t="str">
        <f t="shared" ref="T47:T49" si="91">IF(U47="","","(")</f>
        <v/>
      </c>
      <c r="U47" s="63" t="str">
        <f t="shared" ref="U47:U49" si="92">IF(F47="","",F47)</f>
        <v/>
      </c>
      <c r="V47" s="64" t="str">
        <f t="shared" ref="V47:V49" si="93">IF(U47="","",",")</f>
        <v/>
      </c>
      <c r="W47" s="65" t="str">
        <f t="shared" ref="W47:W49" si="94">IF(G47="","",G47)</f>
        <v/>
      </c>
      <c r="X47" s="64" t="str">
        <f t="shared" ref="X47:X49" si="95">IF(U47="","",",")</f>
        <v/>
      </c>
      <c r="Y47" s="64" t="str">
        <f t="shared" ref="Y47:Y49" si="96">IF(U47="","",250)</f>
        <v/>
      </c>
      <c r="Z47" s="56" t="str">
        <f t="shared" ref="Z47:Z49" si="97">IF(U47="","",")")</f>
        <v/>
      </c>
      <c r="AA47" s="66" t="str">
        <f t="shared" ref="AA47:AA49" si="98">IF(AB47="","","(")</f>
        <v/>
      </c>
      <c r="AB47" s="57" t="str">
        <f t="shared" ref="AB47:AB49" si="99">IF(H47="","",H47)</f>
        <v/>
      </c>
      <c r="AC47" s="67" t="str">
        <f t="shared" ref="AC47:AC49" si="100">IF(AB47="","",",")</f>
        <v/>
      </c>
      <c r="AD47" s="59" t="str">
        <f t="shared" ref="AD47:AD49" si="101">IF(I47="","",I47)</f>
        <v/>
      </c>
      <c r="AE47" s="68" t="str">
        <f t="shared" ref="AE47:AE49" si="102">IF(AB47="","",",")</f>
        <v/>
      </c>
      <c r="AF47" s="61" t="str">
        <f t="shared" ref="AF47:AF49" si="103">IF(AB47="","",350)</f>
        <v/>
      </c>
      <c r="AG47" s="61" t="str">
        <f t="shared" ref="AG47:AG49" si="104">IF(AB47="","",")")</f>
        <v/>
      </c>
      <c r="AH47" s="69" t="str">
        <f t="shared" ref="AH47:AH49" si="105">IF(AI47="","","(")</f>
        <v/>
      </c>
      <c r="AI47" s="70" t="str">
        <f t="shared" ref="AI47:AI49" si="106">IF(J47="","",J47)</f>
        <v/>
      </c>
      <c r="AJ47" s="64" t="str">
        <f t="shared" ref="AJ47:AJ49" si="107">IF(AI47="","",",")</f>
        <v/>
      </c>
      <c r="AK47" s="64" t="str">
        <f t="shared" ref="AK47:AK49" si="108">IF(K47="","",K47)</f>
        <v/>
      </c>
      <c r="AL47" s="64" t="str">
        <f t="shared" ref="AL47:AL49" si="109">IF(AI47="","",",")</f>
        <v/>
      </c>
      <c r="AM47" s="64" t="str">
        <f t="shared" ref="AM47:AM49" si="110">IF(AI47="","",450)</f>
        <v/>
      </c>
      <c r="AN47" s="64" t="str">
        <f t="shared" ref="AN47:AN49" si="111">IF(AI47="","",")")</f>
        <v/>
      </c>
    </row>
    <row r="48" spans="1:40" ht="25.5" outlineLevel="1" thickTop="1" thickBot="1" x14ac:dyDescent="0.4">
      <c r="B48" t="s">
        <v>997</v>
      </c>
      <c r="C48" s="82" t="s">
        <v>1382</v>
      </c>
      <c r="D48" s="83" t="s">
        <v>1013</v>
      </c>
      <c r="E48" s="83" t="s">
        <v>1012</v>
      </c>
      <c r="F48" s="83" t="s">
        <v>1029</v>
      </c>
      <c r="G48" s="83" t="s">
        <v>1012</v>
      </c>
      <c r="H48" s="83" t="s">
        <v>1013</v>
      </c>
      <c r="I48" s="83" t="s">
        <v>1012</v>
      </c>
      <c r="J48" s="83" t="s">
        <v>1011</v>
      </c>
      <c r="K48" s="83"/>
      <c r="L48" s="84" t="str">
        <f>IF(C48="","",_xlfn.CONCAT("       triggerLine: ","""",C48,", ",M48:AN48,""", sC: ","""",B48,""", lines: ["))</f>
        <v xml:space="preserve">       triggerLine: "¡QUÉ ESTUPENDO, QUÉ ALEGRÍA!..., (La,m,20)(Re,m,250)(La,m,350)(Mi,,450)", sC: "ta as", lines: [</v>
      </c>
      <c r="M48" s="56" t="str">
        <f t="shared" si="85"/>
        <v>(</v>
      </c>
      <c r="N48" s="57" t="str">
        <f t="shared" si="86"/>
        <v>La</v>
      </c>
      <c r="O48" s="58" t="str">
        <f t="shared" si="87"/>
        <v>,</v>
      </c>
      <c r="P48" s="59" t="str">
        <f t="shared" si="88"/>
        <v>m</v>
      </c>
      <c r="Q48" s="60" t="str">
        <f t="shared" si="89"/>
        <v>,</v>
      </c>
      <c r="R48" s="61">
        <f t="shared" si="6"/>
        <v>20</v>
      </c>
      <c r="S48" s="56" t="str">
        <f t="shared" si="90"/>
        <v>)</v>
      </c>
      <c r="T48" s="62" t="str">
        <f t="shared" si="91"/>
        <v>(</v>
      </c>
      <c r="U48" s="63" t="str">
        <f t="shared" si="92"/>
        <v>Re</v>
      </c>
      <c r="V48" s="64" t="str">
        <f t="shared" si="93"/>
        <v>,</v>
      </c>
      <c r="W48" s="65" t="str">
        <f t="shared" si="94"/>
        <v>m</v>
      </c>
      <c r="X48" s="64" t="str">
        <f t="shared" si="95"/>
        <v>,</v>
      </c>
      <c r="Y48" s="64">
        <f t="shared" si="96"/>
        <v>250</v>
      </c>
      <c r="Z48" s="56" t="str">
        <f t="shared" si="97"/>
        <v>)</v>
      </c>
      <c r="AA48" s="66" t="str">
        <f t="shared" si="98"/>
        <v>(</v>
      </c>
      <c r="AB48" s="57" t="str">
        <f t="shared" si="99"/>
        <v>La</v>
      </c>
      <c r="AC48" s="67" t="str">
        <f t="shared" si="100"/>
        <v>,</v>
      </c>
      <c r="AD48" s="59" t="str">
        <f t="shared" si="101"/>
        <v>m</v>
      </c>
      <c r="AE48" s="68" t="str">
        <f t="shared" si="102"/>
        <v>,</v>
      </c>
      <c r="AF48" s="61">
        <f t="shared" si="103"/>
        <v>350</v>
      </c>
      <c r="AG48" s="61" t="str">
        <f t="shared" si="104"/>
        <v>)</v>
      </c>
      <c r="AH48" s="69" t="str">
        <f t="shared" si="105"/>
        <v>(</v>
      </c>
      <c r="AI48" s="70" t="str">
        <f t="shared" si="106"/>
        <v>Mi</v>
      </c>
      <c r="AJ48" s="64" t="str">
        <f t="shared" si="107"/>
        <v>,</v>
      </c>
      <c r="AK48" s="64" t="str">
        <f t="shared" si="108"/>
        <v/>
      </c>
      <c r="AL48" s="64" t="str">
        <f t="shared" si="109"/>
        <v>,</v>
      </c>
      <c r="AM48" s="64">
        <f t="shared" si="110"/>
        <v>450</v>
      </c>
      <c r="AN48" s="64" t="str">
        <f t="shared" si="111"/>
        <v>)</v>
      </c>
    </row>
    <row r="49" spans="1:40" ht="25.5" outlineLevel="1" thickTop="1" thickBot="1" x14ac:dyDescent="0.4">
      <c r="B49" t="s">
        <v>999</v>
      </c>
      <c r="C49" s="93" t="s">
        <v>1378</v>
      </c>
      <c r="D49" s="83" t="s">
        <v>1013</v>
      </c>
      <c r="E49" s="83" t="s">
        <v>1012</v>
      </c>
      <c r="F49" s="83" t="s">
        <v>1029</v>
      </c>
      <c r="G49" s="83" t="s">
        <v>1012</v>
      </c>
      <c r="H49" s="83" t="s">
        <v>1011</v>
      </c>
      <c r="I49" s="83"/>
      <c r="J49" s="83" t="s">
        <v>1013</v>
      </c>
      <c r="K49" s="83" t="s">
        <v>1012</v>
      </c>
      <c r="L49" s="94" t="str">
        <f>IF(C49="","",_xlfn.CONCAT("            { line: ","""",C49,", ",M49:AN49,""", sC: ","""",B49,"""},  ]},"))</f>
        <v xml:space="preserve">            { line: "¡LOS HERMANOS SIEMPRE UNIDOS!, (La,m,20)(Re,m,250)(Mi,,350)(La,m,450)", sC: "as"},  ]},</v>
      </c>
      <c r="M49" s="56" t="str">
        <f t="shared" si="85"/>
        <v>(</v>
      </c>
      <c r="N49" s="57" t="str">
        <f t="shared" si="86"/>
        <v>La</v>
      </c>
      <c r="O49" s="58" t="str">
        <f t="shared" si="87"/>
        <v>,</v>
      </c>
      <c r="P49" s="59" t="str">
        <f t="shared" si="88"/>
        <v>m</v>
      </c>
      <c r="Q49" s="60" t="str">
        <f t="shared" si="89"/>
        <v>,</v>
      </c>
      <c r="R49" s="61">
        <f t="shared" si="6"/>
        <v>20</v>
      </c>
      <c r="S49" s="56" t="str">
        <f t="shared" si="90"/>
        <v>)</v>
      </c>
      <c r="T49" s="62" t="str">
        <f t="shared" si="91"/>
        <v>(</v>
      </c>
      <c r="U49" s="63" t="str">
        <f t="shared" si="92"/>
        <v>Re</v>
      </c>
      <c r="V49" s="64" t="str">
        <f t="shared" si="93"/>
        <v>,</v>
      </c>
      <c r="W49" s="65" t="str">
        <f t="shared" si="94"/>
        <v>m</v>
      </c>
      <c r="X49" s="64" t="str">
        <f t="shared" si="95"/>
        <v>,</v>
      </c>
      <c r="Y49" s="64">
        <f t="shared" si="96"/>
        <v>250</v>
      </c>
      <c r="Z49" s="56" t="str">
        <f t="shared" si="97"/>
        <v>)</v>
      </c>
      <c r="AA49" s="66" t="str">
        <f t="shared" si="98"/>
        <v>(</v>
      </c>
      <c r="AB49" s="57" t="str">
        <f t="shared" si="99"/>
        <v>Mi</v>
      </c>
      <c r="AC49" s="67" t="str">
        <f t="shared" si="100"/>
        <v>,</v>
      </c>
      <c r="AD49" s="59" t="str">
        <f t="shared" si="101"/>
        <v/>
      </c>
      <c r="AE49" s="68" t="str">
        <f t="shared" si="102"/>
        <v>,</v>
      </c>
      <c r="AF49" s="61">
        <f t="shared" si="103"/>
        <v>350</v>
      </c>
      <c r="AG49" s="61" t="str">
        <f t="shared" si="104"/>
        <v>)</v>
      </c>
      <c r="AH49" s="69" t="str">
        <f t="shared" si="105"/>
        <v>(</v>
      </c>
      <c r="AI49" s="70" t="str">
        <f t="shared" si="106"/>
        <v>La</v>
      </c>
      <c r="AJ49" s="64" t="str">
        <f t="shared" si="107"/>
        <v>,</v>
      </c>
      <c r="AK49" s="64" t="str">
        <f t="shared" si="108"/>
        <v>m</v>
      </c>
      <c r="AL49" s="64" t="str">
        <f t="shared" si="109"/>
        <v>,</v>
      </c>
      <c r="AM49" s="64">
        <f t="shared" si="110"/>
        <v>450</v>
      </c>
      <c r="AN49" s="64" t="str">
        <f t="shared" si="111"/>
        <v>)</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B51" t="s">
        <v>1014</v>
      </c>
      <c r="C51" s="113" t="s">
        <v>1386</v>
      </c>
      <c r="D51" s="112" t="s">
        <v>1015</v>
      </c>
      <c r="E51" s="52"/>
      <c r="F51" s="53"/>
      <c r="G51" s="53"/>
      <c r="H51" s="52"/>
      <c r="I51" s="52"/>
      <c r="J51" s="54"/>
      <c r="K51" s="54"/>
      <c r="L51" s="55" t="str">
        <f t="shared" si="29"/>
        <v xml:space="preserve">            { line: "Nos bendice el Señor desde lo alto,, (Sol,,14)", sC: "tc"},</v>
      </c>
      <c r="M51" s="56" t="str">
        <f>IF(N51="","","(")</f>
        <v>(</v>
      </c>
      <c r="N51" s="57" t="str">
        <f>IF(D51="","",D51)</f>
        <v>Sol</v>
      </c>
      <c r="O51" s="58" t="str">
        <f>IF(N51="","",",")</f>
        <v>,</v>
      </c>
      <c r="P51" s="59" t="str">
        <f>IF(E51="","",E51)</f>
        <v/>
      </c>
      <c r="Q51" s="60" t="str">
        <f>IF(N51="","",",")</f>
        <v>,</v>
      </c>
      <c r="R51" s="61">
        <f t="shared" si="6"/>
        <v>14</v>
      </c>
      <c r="S51" s="56" t="str">
        <f>IF(N51="","",")")</f>
        <v>)</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t="s">
        <v>1387</v>
      </c>
      <c r="D52" s="112" t="s">
        <v>1033</v>
      </c>
      <c r="E52" s="52"/>
      <c r="F52" s="53" t="s">
        <v>1011</v>
      </c>
      <c r="G52" s="53"/>
      <c r="H52" s="52"/>
      <c r="I52" s="52"/>
      <c r="J52" s="54"/>
      <c r="K52" s="54"/>
      <c r="L52" s="55" t="str">
        <f t="shared" si="29"/>
        <v xml:space="preserve">            { line: "la vida nos da eternamente,, (Fa,,20)(Mi,,250)", sC: ""},</v>
      </c>
      <c r="M52" s="56" t="str">
        <f t="shared" ref="M52:M54" si="112">IF(N52="","","(")</f>
        <v>(</v>
      </c>
      <c r="N52" s="57" t="str">
        <f t="shared" ref="N52:N54" si="113">IF(D52="","",D52)</f>
        <v>Fa</v>
      </c>
      <c r="O52" s="58" t="str">
        <f t="shared" ref="O52:O54" si="114">IF(N52="","",",")</f>
        <v>,</v>
      </c>
      <c r="P52" s="59" t="str">
        <f t="shared" ref="P52:P54" si="115">IF(E52="","",E52)</f>
        <v/>
      </c>
      <c r="Q52" s="60" t="str">
        <f t="shared" ref="Q52:Q54" si="116">IF(N52="","",",")</f>
        <v>,</v>
      </c>
      <c r="R52" s="61">
        <f t="shared" si="6"/>
        <v>20</v>
      </c>
      <c r="S52" s="56" t="str">
        <f t="shared" ref="S52:S54" si="117">IF(N52="","",")")</f>
        <v>)</v>
      </c>
      <c r="T52" s="62" t="str">
        <f t="shared" ref="T52:T54" si="118">IF(U52="","","(")</f>
        <v>(</v>
      </c>
      <c r="U52" s="63" t="str">
        <f t="shared" ref="U52:U54" si="119">IF(F52="","",F52)</f>
        <v>Mi</v>
      </c>
      <c r="V52" s="64" t="str">
        <f t="shared" ref="V52:V54" si="120">IF(U52="","",",")</f>
        <v>,</v>
      </c>
      <c r="W52" s="65" t="str">
        <f t="shared" ref="W52:W54" si="121">IF(G52="","",G52)</f>
        <v/>
      </c>
      <c r="X52" s="64" t="str">
        <f t="shared" ref="X52:X54" si="122">IF(U52="","",",")</f>
        <v>,</v>
      </c>
      <c r="Y52" s="64">
        <f t="shared" ref="Y52:Y54" si="123">IF(U52="","",250)</f>
        <v>250</v>
      </c>
      <c r="Z52" s="56" t="str">
        <f t="shared" ref="Z52:Z54" si="124">IF(U52="","",")")</f>
        <v>)</v>
      </c>
      <c r="AA52" s="66" t="str">
        <f t="shared" ref="AA52:AA54" si="125">IF(AB52="","","(")</f>
        <v/>
      </c>
      <c r="AB52" s="57" t="str">
        <f t="shared" ref="AB52:AB54" si="126">IF(H52="","",H52)</f>
        <v/>
      </c>
      <c r="AC52" s="67" t="str">
        <f t="shared" ref="AC52:AC54" si="127">IF(AB52="","",",")</f>
        <v/>
      </c>
      <c r="AD52" s="59" t="str">
        <f t="shared" ref="AD52:AD54" si="128">IF(I52="","",I52)</f>
        <v/>
      </c>
      <c r="AE52" s="68" t="str">
        <f t="shared" ref="AE52:AE54" si="129">IF(AB52="","",",")</f>
        <v/>
      </c>
      <c r="AF52" s="61" t="str">
        <f t="shared" ref="AF52:AF54" si="130">IF(AB52="","",350)</f>
        <v/>
      </c>
      <c r="AG52" s="61" t="str">
        <f t="shared" ref="AG52:AG54" si="131">IF(AB52="","",")")</f>
        <v/>
      </c>
      <c r="AH52" s="69" t="str">
        <f t="shared" ref="AH52:AH54" si="132">IF(AI52="","","(")</f>
        <v/>
      </c>
      <c r="AI52" s="70" t="str">
        <f t="shared" ref="AI52:AI54" si="133">IF(J52="","",J52)</f>
        <v/>
      </c>
      <c r="AJ52" s="64" t="str">
        <f t="shared" ref="AJ52:AJ54" si="134">IF(AI52="","",",")</f>
        <v/>
      </c>
      <c r="AK52" s="64" t="str">
        <f t="shared" ref="AK52:AK54" si="135">IF(K52="","",K52)</f>
        <v/>
      </c>
      <c r="AL52" s="64" t="str">
        <f t="shared" ref="AL52:AL54" si="136">IF(AI52="","",",")</f>
        <v/>
      </c>
      <c r="AM52" s="64" t="str">
        <f t="shared" ref="AM52:AM54" si="137">IF(AI52="","",450)</f>
        <v/>
      </c>
      <c r="AN52" s="64" t="str">
        <f t="shared" ref="AN52:AN54" si="138">IF(AI52="","",")")</f>
        <v/>
      </c>
    </row>
    <row r="53" spans="1:40" ht="25.5" thickTop="1" thickBot="1" x14ac:dyDescent="0.4">
      <c r="B53" t="s">
        <v>997</v>
      </c>
      <c r="C53" s="113" t="s">
        <v>1391</v>
      </c>
      <c r="D53" s="112" t="s">
        <v>1015</v>
      </c>
      <c r="E53" s="52"/>
      <c r="F53" s="53"/>
      <c r="G53" s="53"/>
      <c r="H53" s="52"/>
      <c r="I53" s="52"/>
      <c r="J53" s="54"/>
      <c r="K53" s="54"/>
      <c r="L53" s="55" t="str">
        <f t="shared" si="29"/>
        <v xml:space="preserve">            { line: "NOS BENDICE EL SEÑOR DESDE LO ALTO,, (Sol,,14)", sC: "ta as"},</v>
      </c>
      <c r="M53" s="56" t="str">
        <f t="shared" si="112"/>
        <v>(</v>
      </c>
      <c r="N53" s="57" t="str">
        <f t="shared" si="113"/>
        <v>Sol</v>
      </c>
      <c r="O53" s="58" t="str">
        <f t="shared" si="114"/>
        <v>,</v>
      </c>
      <c r="P53" s="59" t="str">
        <f t="shared" si="115"/>
        <v/>
      </c>
      <c r="Q53" s="60" t="str">
        <f t="shared" si="116"/>
        <v>,</v>
      </c>
      <c r="R53" s="61">
        <f t="shared" si="6"/>
        <v>14</v>
      </c>
      <c r="S53" s="56" t="str">
        <f t="shared" si="117"/>
        <v>)</v>
      </c>
      <c r="T53" s="62" t="str">
        <f t="shared" si="118"/>
        <v/>
      </c>
      <c r="U53" s="63" t="str">
        <f t="shared" si="119"/>
        <v/>
      </c>
      <c r="V53" s="64" t="str">
        <f t="shared" si="120"/>
        <v/>
      </c>
      <c r="W53" s="65" t="str">
        <f t="shared" si="121"/>
        <v/>
      </c>
      <c r="X53" s="64" t="str">
        <f t="shared" si="122"/>
        <v/>
      </c>
      <c r="Y53" s="64" t="str">
        <f t="shared" si="123"/>
        <v/>
      </c>
      <c r="Z53" s="56" t="str">
        <f t="shared" si="124"/>
        <v/>
      </c>
      <c r="AA53" s="66" t="str">
        <f t="shared" si="125"/>
        <v/>
      </c>
      <c r="AB53" s="57" t="str">
        <f t="shared" si="126"/>
        <v/>
      </c>
      <c r="AC53" s="67" t="str">
        <f t="shared" si="127"/>
        <v/>
      </c>
      <c r="AD53" s="59" t="str">
        <f t="shared" si="128"/>
        <v/>
      </c>
      <c r="AE53" s="68" t="str">
        <f t="shared" si="129"/>
        <v/>
      </c>
      <c r="AF53" s="61" t="str">
        <f t="shared" si="130"/>
        <v/>
      </c>
      <c r="AG53" s="61" t="str">
        <f t="shared" si="131"/>
        <v/>
      </c>
      <c r="AH53" s="69" t="str">
        <f t="shared" si="132"/>
        <v/>
      </c>
      <c r="AI53" s="70" t="str">
        <f t="shared" si="133"/>
        <v/>
      </c>
      <c r="AJ53" s="64" t="str">
        <f t="shared" si="134"/>
        <v/>
      </c>
      <c r="AK53" s="64" t="str">
        <f t="shared" si="135"/>
        <v/>
      </c>
      <c r="AL53" s="64" t="str">
        <f t="shared" si="136"/>
        <v/>
      </c>
      <c r="AM53" s="64" t="str">
        <f t="shared" si="137"/>
        <v/>
      </c>
      <c r="AN53" s="64" t="str">
        <f t="shared" si="138"/>
        <v/>
      </c>
    </row>
    <row r="54" spans="1:40" ht="25.5" thickTop="1" thickBot="1" x14ac:dyDescent="0.4">
      <c r="B54" t="s">
        <v>999</v>
      </c>
      <c r="C54" s="113" t="s">
        <v>1388</v>
      </c>
      <c r="D54" s="112" t="s">
        <v>1033</v>
      </c>
      <c r="E54" s="52"/>
      <c r="F54" s="53" t="s">
        <v>1011</v>
      </c>
      <c r="G54" s="53"/>
      <c r="H54" s="52"/>
      <c r="I54" s="52"/>
      <c r="J54" s="54"/>
      <c r="K54" s="54"/>
      <c r="L54" s="55" t="str">
        <f t="shared" si="29"/>
        <v xml:space="preserve">            { line: "LA VIDA NOS DA ETERNAMENTE., (Fa,,20)(Mi,,250)", sC: "as"},</v>
      </c>
      <c r="M54" s="56" t="str">
        <f t="shared" si="112"/>
        <v>(</v>
      </c>
      <c r="N54" s="57" t="str">
        <f t="shared" si="113"/>
        <v>Fa</v>
      </c>
      <c r="O54" s="58" t="str">
        <f t="shared" si="114"/>
        <v>,</v>
      </c>
      <c r="P54" s="59" t="str">
        <f t="shared" si="115"/>
        <v/>
      </c>
      <c r="Q54" s="60" t="str">
        <f t="shared" si="116"/>
        <v>,</v>
      </c>
      <c r="R54" s="61">
        <f t="shared" si="6"/>
        <v>20</v>
      </c>
      <c r="S54" s="56" t="str">
        <f t="shared" si="117"/>
        <v>)</v>
      </c>
      <c r="T54" s="62" t="str">
        <f t="shared" si="118"/>
        <v>(</v>
      </c>
      <c r="U54" s="63" t="str">
        <f t="shared" si="119"/>
        <v>Mi</v>
      </c>
      <c r="V54" s="64" t="str">
        <f t="shared" si="120"/>
        <v>,</v>
      </c>
      <c r="W54" s="65" t="str">
        <f t="shared" si="121"/>
        <v/>
      </c>
      <c r="X54" s="64" t="str">
        <f t="shared" si="122"/>
        <v>,</v>
      </c>
      <c r="Y54" s="64">
        <f t="shared" si="123"/>
        <v>250</v>
      </c>
      <c r="Z54" s="56" t="str">
        <f t="shared" si="124"/>
        <v>)</v>
      </c>
      <c r="AA54" s="66" t="str">
        <f t="shared" si="125"/>
        <v/>
      </c>
      <c r="AB54" s="57" t="str">
        <f t="shared" si="126"/>
        <v/>
      </c>
      <c r="AC54" s="67" t="str">
        <f t="shared" si="127"/>
        <v/>
      </c>
      <c r="AD54" s="59" t="str">
        <f t="shared" si="128"/>
        <v/>
      </c>
      <c r="AE54" s="68" t="str">
        <f t="shared" si="129"/>
        <v/>
      </c>
      <c r="AF54" s="61" t="str">
        <f t="shared" si="130"/>
        <v/>
      </c>
      <c r="AG54" s="61" t="str">
        <f t="shared" si="131"/>
        <v/>
      </c>
      <c r="AH54" s="69" t="str">
        <f t="shared" si="132"/>
        <v/>
      </c>
      <c r="AI54" s="70" t="str">
        <f t="shared" si="133"/>
        <v/>
      </c>
      <c r="AJ54" s="64" t="str">
        <f t="shared" si="134"/>
        <v/>
      </c>
      <c r="AK54" s="64" t="str">
        <f t="shared" si="135"/>
        <v/>
      </c>
      <c r="AL54" s="64" t="str">
        <f t="shared" si="136"/>
        <v/>
      </c>
      <c r="AM54" s="64" t="str">
        <f t="shared" si="137"/>
        <v/>
      </c>
      <c r="AN54" s="64" t="str">
        <f t="shared" si="138"/>
        <v/>
      </c>
    </row>
    <row r="55" spans="1:40" ht="27.75" outlineLevel="1" thickTop="1" thickBot="1" x14ac:dyDescent="0.4">
      <c r="A55" s="73"/>
      <c r="B55" s="73"/>
      <c r="C55" s="73"/>
      <c r="D55" s="74"/>
      <c r="E55" s="74"/>
      <c r="F55" s="74"/>
      <c r="G55" s="74"/>
      <c r="H55" s="74"/>
      <c r="I55" s="74"/>
      <c r="J55" s="74"/>
      <c r="K55" s="74"/>
      <c r="L55" s="75" t="s">
        <v>993</v>
      </c>
      <c r="M55" s="56"/>
      <c r="N55" s="57"/>
      <c r="O55" s="58"/>
      <c r="P55" s="59"/>
      <c r="Q55" s="60"/>
      <c r="R55" s="61" t="str">
        <f t="shared" ref="R55:R58" si="139">IF(N55="Do",10,IF(N55="Re",22,IF(N55="Mi",20,IF(N55="Fa",20,IF(N55="Sol",14,IF(N55="La",20,IF(N55="Si",20,IF(N55="Do#",14,IF(N55="Fa#",15,IF(N55="Sol#",20,IF(N55="Si♭",17,"")))))))))))</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C56" s="79" t="s">
        <v>995</v>
      </c>
      <c r="D56" s="80"/>
      <c r="E56" s="80"/>
      <c r="F56" s="80"/>
      <c r="G56" s="80"/>
      <c r="H56" s="80"/>
      <c r="I56" s="80"/>
      <c r="J56" s="80"/>
      <c r="K56" s="80"/>
      <c r="L56" s="81" t="s">
        <v>996</v>
      </c>
      <c r="M56" s="56" t="str">
        <f t="shared" ref="M56:M58" si="140">IF(N56="","","(")</f>
        <v/>
      </c>
      <c r="N56" s="57" t="str">
        <f t="shared" ref="N56:N58" si="141">IF(D56="","",D56)</f>
        <v/>
      </c>
      <c r="O56" s="58" t="str">
        <f t="shared" ref="O56:O58" si="142">IF(N56="","",",")</f>
        <v/>
      </c>
      <c r="P56" s="59" t="str">
        <f t="shared" ref="P56:P58" si="143">IF(E56="","",E56)</f>
        <v/>
      </c>
      <c r="Q56" s="60" t="str">
        <f t="shared" ref="Q56:Q58" si="144">IF(N56="","",",")</f>
        <v/>
      </c>
      <c r="R56" s="61" t="str">
        <f t="shared" si="139"/>
        <v/>
      </c>
      <c r="S56" s="56" t="str">
        <f t="shared" ref="S56:S58" si="145">IF(N56="","",")")</f>
        <v/>
      </c>
      <c r="T56" s="62" t="str">
        <f t="shared" ref="T56:T58" si="146">IF(U56="","","(")</f>
        <v/>
      </c>
      <c r="U56" s="63" t="str">
        <f t="shared" ref="U56:U58" si="147">IF(F56="","",F56)</f>
        <v/>
      </c>
      <c r="V56" s="64" t="str">
        <f t="shared" ref="V56:V58" si="148">IF(U56="","",",")</f>
        <v/>
      </c>
      <c r="W56" s="65" t="str">
        <f t="shared" ref="W56:W58" si="149">IF(G56="","",G56)</f>
        <v/>
      </c>
      <c r="X56" s="64" t="str">
        <f t="shared" ref="X56:X58" si="150">IF(U56="","",",")</f>
        <v/>
      </c>
      <c r="Y56" s="64" t="str">
        <f t="shared" ref="Y56:Y58" si="151">IF(U56="","",250)</f>
        <v/>
      </c>
      <c r="Z56" s="56" t="str">
        <f t="shared" ref="Z56:Z58" si="152">IF(U56="","",")")</f>
        <v/>
      </c>
      <c r="AA56" s="66" t="str">
        <f t="shared" ref="AA56:AA58" si="153">IF(AB56="","","(")</f>
        <v/>
      </c>
      <c r="AB56" s="57" t="str">
        <f t="shared" ref="AB56:AB58" si="154">IF(H56="","",H56)</f>
        <v/>
      </c>
      <c r="AC56" s="67" t="str">
        <f t="shared" ref="AC56:AC58" si="155">IF(AB56="","",",")</f>
        <v/>
      </c>
      <c r="AD56" s="59" t="str">
        <f t="shared" ref="AD56:AD58" si="156">IF(I56="","",I56)</f>
        <v/>
      </c>
      <c r="AE56" s="68" t="str">
        <f t="shared" ref="AE56:AE58" si="157">IF(AB56="","",",")</f>
        <v/>
      </c>
      <c r="AF56" s="61" t="str">
        <f t="shared" ref="AF56:AF58" si="158">IF(AB56="","",350)</f>
        <v/>
      </c>
      <c r="AG56" s="61" t="str">
        <f t="shared" ref="AG56:AG58" si="159">IF(AB56="","",")")</f>
        <v/>
      </c>
      <c r="AH56" s="69" t="str">
        <f t="shared" ref="AH56:AH58" si="160">IF(AI56="","","(")</f>
        <v/>
      </c>
      <c r="AI56" s="70" t="str">
        <f t="shared" ref="AI56:AI58" si="161">IF(J56="","",J56)</f>
        <v/>
      </c>
      <c r="AJ56" s="64" t="str">
        <f t="shared" ref="AJ56:AJ58" si="162">IF(AI56="","",",")</f>
        <v/>
      </c>
      <c r="AK56" s="64" t="str">
        <f t="shared" ref="AK56:AK58" si="163">IF(K56="","",K56)</f>
        <v/>
      </c>
      <c r="AL56" s="64" t="str">
        <f t="shared" ref="AL56:AL58" si="164">IF(AI56="","",",")</f>
        <v/>
      </c>
      <c r="AM56" s="64" t="str">
        <f t="shared" ref="AM56:AM58" si="165">IF(AI56="","",450)</f>
        <v/>
      </c>
      <c r="AN56" s="64" t="str">
        <f t="shared" ref="AN56:AN58" si="166">IF(AI56="","",")")</f>
        <v/>
      </c>
    </row>
    <row r="57" spans="1:40" ht="25.5" outlineLevel="1" thickTop="1" thickBot="1" x14ac:dyDescent="0.4">
      <c r="B57" t="s">
        <v>997</v>
      </c>
      <c r="C57" s="82" t="s">
        <v>1382</v>
      </c>
      <c r="D57" s="83" t="s">
        <v>1013</v>
      </c>
      <c r="E57" s="83" t="s">
        <v>1012</v>
      </c>
      <c r="F57" s="83" t="s">
        <v>1029</v>
      </c>
      <c r="G57" s="83" t="s">
        <v>1012</v>
      </c>
      <c r="H57" s="83" t="s">
        <v>1013</v>
      </c>
      <c r="I57" s="83" t="s">
        <v>1012</v>
      </c>
      <c r="J57" s="83" t="s">
        <v>1011</v>
      </c>
      <c r="K57" s="83"/>
      <c r="L57" s="84" t="str">
        <f>IF(C57="","",_xlfn.CONCAT("       triggerLine: ","""",C57,", ",M57:AN57,""", sC: ","""",B57,""", lines: ["))</f>
        <v xml:space="preserve">       triggerLine: "¡QUÉ ESTUPENDO, QUÉ ALEGRÍA!..., (La,m,20)(Re,m,250)(La,m,350)(Mi,,450)", sC: "ta as", lines: [</v>
      </c>
      <c r="M57" s="56" t="str">
        <f t="shared" si="140"/>
        <v>(</v>
      </c>
      <c r="N57" s="57" t="str">
        <f t="shared" si="141"/>
        <v>La</v>
      </c>
      <c r="O57" s="58" t="str">
        <f t="shared" si="142"/>
        <v>,</v>
      </c>
      <c r="P57" s="59" t="str">
        <f t="shared" si="143"/>
        <v>m</v>
      </c>
      <c r="Q57" s="60" t="str">
        <f t="shared" si="144"/>
        <v>,</v>
      </c>
      <c r="R57" s="61">
        <f t="shared" si="139"/>
        <v>20</v>
      </c>
      <c r="S57" s="56" t="str">
        <f t="shared" si="145"/>
        <v>)</v>
      </c>
      <c r="T57" s="62" t="str">
        <f t="shared" si="146"/>
        <v>(</v>
      </c>
      <c r="U57" s="63" t="str">
        <f t="shared" si="147"/>
        <v>Re</v>
      </c>
      <c r="V57" s="64" t="str">
        <f t="shared" si="148"/>
        <v>,</v>
      </c>
      <c r="W57" s="65" t="str">
        <f t="shared" si="149"/>
        <v>m</v>
      </c>
      <c r="X57" s="64" t="str">
        <f t="shared" si="150"/>
        <v>,</v>
      </c>
      <c r="Y57" s="64">
        <f t="shared" si="151"/>
        <v>250</v>
      </c>
      <c r="Z57" s="56" t="str">
        <f t="shared" si="152"/>
        <v>)</v>
      </c>
      <c r="AA57" s="66" t="str">
        <f t="shared" si="153"/>
        <v>(</v>
      </c>
      <c r="AB57" s="57" t="str">
        <f t="shared" si="154"/>
        <v>La</v>
      </c>
      <c r="AC57" s="67" t="str">
        <f t="shared" si="155"/>
        <v>,</v>
      </c>
      <c r="AD57" s="59" t="str">
        <f t="shared" si="156"/>
        <v>m</v>
      </c>
      <c r="AE57" s="68" t="str">
        <f t="shared" si="157"/>
        <v>,</v>
      </c>
      <c r="AF57" s="61">
        <f t="shared" si="158"/>
        <v>350</v>
      </c>
      <c r="AG57" s="61" t="str">
        <f t="shared" si="159"/>
        <v>)</v>
      </c>
      <c r="AH57" s="69" t="str">
        <f t="shared" si="160"/>
        <v>(</v>
      </c>
      <c r="AI57" s="70" t="str">
        <f t="shared" si="161"/>
        <v>Mi</v>
      </c>
      <c r="AJ57" s="64" t="str">
        <f t="shared" si="162"/>
        <v>,</v>
      </c>
      <c r="AK57" s="64" t="str">
        <f t="shared" si="163"/>
        <v/>
      </c>
      <c r="AL57" s="64" t="str">
        <f t="shared" si="164"/>
        <v>,</v>
      </c>
      <c r="AM57" s="64">
        <f t="shared" si="165"/>
        <v>450</v>
      </c>
      <c r="AN57" s="64" t="str">
        <f t="shared" si="166"/>
        <v>)</v>
      </c>
    </row>
    <row r="58" spans="1:40" ht="25.5" outlineLevel="1" thickTop="1" thickBot="1" x14ac:dyDescent="0.4">
      <c r="B58" t="s">
        <v>999</v>
      </c>
      <c r="C58" s="93" t="s">
        <v>1378</v>
      </c>
      <c r="D58" s="83" t="s">
        <v>1013</v>
      </c>
      <c r="E58" s="83" t="s">
        <v>1012</v>
      </c>
      <c r="F58" s="83" t="s">
        <v>1029</v>
      </c>
      <c r="G58" s="83" t="s">
        <v>1012</v>
      </c>
      <c r="H58" s="83" t="s">
        <v>1011</v>
      </c>
      <c r="I58" s="83"/>
      <c r="J58" s="83" t="s">
        <v>1013</v>
      </c>
      <c r="K58" s="83" t="s">
        <v>1012</v>
      </c>
      <c r="L58" s="94" t="str">
        <f>IF(C58="","",_xlfn.CONCAT("            { line: ","""",C58,", ",M58:AN58,""", sC: ","""",B58,"""},  ]},"))</f>
        <v xml:space="preserve">            { line: "¡LOS HERMANOS SIEMPRE UNIDOS!, (La,m,20)(Re,m,250)(Mi,,350)(La,m,450)", sC: "as"},  ]},</v>
      </c>
      <c r="M58" s="56" t="str">
        <f t="shared" si="140"/>
        <v>(</v>
      </c>
      <c r="N58" s="57" t="str">
        <f t="shared" si="141"/>
        <v>La</v>
      </c>
      <c r="O58" s="58" t="str">
        <f t="shared" si="142"/>
        <v>,</v>
      </c>
      <c r="P58" s="59" t="str">
        <f t="shared" si="143"/>
        <v>m</v>
      </c>
      <c r="Q58" s="60" t="str">
        <f t="shared" si="144"/>
        <v>,</v>
      </c>
      <c r="R58" s="61">
        <f t="shared" si="139"/>
        <v>20</v>
      </c>
      <c r="S58" s="56" t="str">
        <f t="shared" si="145"/>
        <v>)</v>
      </c>
      <c r="T58" s="62" t="str">
        <f t="shared" si="146"/>
        <v>(</v>
      </c>
      <c r="U58" s="63" t="str">
        <f t="shared" si="147"/>
        <v>Re</v>
      </c>
      <c r="V58" s="64" t="str">
        <f t="shared" si="148"/>
        <v>,</v>
      </c>
      <c r="W58" s="65" t="str">
        <f t="shared" si="149"/>
        <v>m</v>
      </c>
      <c r="X58" s="64" t="str">
        <f t="shared" si="150"/>
        <v>,</v>
      </c>
      <c r="Y58" s="64">
        <f t="shared" si="151"/>
        <v>250</v>
      </c>
      <c r="Z58" s="56" t="str">
        <f t="shared" si="152"/>
        <v>)</v>
      </c>
      <c r="AA58" s="66" t="str">
        <f t="shared" si="153"/>
        <v>(</v>
      </c>
      <c r="AB58" s="57" t="str">
        <f t="shared" si="154"/>
        <v>Mi</v>
      </c>
      <c r="AC58" s="67" t="str">
        <f t="shared" si="155"/>
        <v>,</v>
      </c>
      <c r="AD58" s="59" t="str">
        <f t="shared" si="156"/>
        <v/>
      </c>
      <c r="AE58" s="68" t="str">
        <f t="shared" si="157"/>
        <v>,</v>
      </c>
      <c r="AF58" s="61">
        <f t="shared" si="158"/>
        <v>350</v>
      </c>
      <c r="AG58" s="61" t="str">
        <f t="shared" si="159"/>
        <v>)</v>
      </c>
      <c r="AH58" s="69" t="str">
        <f t="shared" si="160"/>
        <v>(</v>
      </c>
      <c r="AI58" s="70" t="str">
        <f t="shared" si="161"/>
        <v>La</v>
      </c>
      <c r="AJ58" s="64" t="str">
        <f t="shared" si="162"/>
        <v>,</v>
      </c>
      <c r="AK58" s="64" t="str">
        <f t="shared" si="163"/>
        <v>m</v>
      </c>
      <c r="AL58" s="64" t="str">
        <f t="shared" si="164"/>
        <v>,</v>
      </c>
      <c r="AM58" s="64">
        <f t="shared" si="165"/>
        <v>450</v>
      </c>
      <c r="AN58" s="64" t="str">
        <f t="shared" si="166"/>
        <v>)</v>
      </c>
    </row>
    <row r="59" spans="1:40" ht="36.75" thickTop="1" thickBot="1" x14ac:dyDescent="0.4">
      <c r="A59" s="76"/>
      <c r="B59" s="76"/>
      <c r="C59" s="76" t="s">
        <v>1031</v>
      </c>
      <c r="D59" s="77"/>
      <c r="E59" s="77"/>
      <c r="F59" s="77"/>
      <c r="G59" s="77"/>
      <c r="H59" s="77"/>
      <c r="I59" s="77"/>
      <c r="J59" s="77"/>
      <c r="K59" s="77"/>
      <c r="L59" s="50" t="s">
        <v>994</v>
      </c>
      <c r="M59" s="104"/>
      <c r="N59" s="57"/>
      <c r="O59" s="105"/>
      <c r="P59" s="59"/>
      <c r="Q59" s="106"/>
      <c r="R59" s="61" t="str">
        <f t="shared" si="6"/>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5.5" hidden="1" outlineLevel="1" thickTop="1" thickBot="1" x14ac:dyDescent="0.4">
      <c r="C60" s="113"/>
      <c r="D60" s="112"/>
      <c r="E60" s="52"/>
      <c r="F60" s="53"/>
      <c r="G60" s="53"/>
      <c r="H60" s="52"/>
      <c r="I60" s="52"/>
      <c r="J60" s="54"/>
      <c r="K60" s="54"/>
      <c r="L60" s="55" t="str">
        <f t="shared" ref="L60:L93" si="167">IF(C60="","",_xlfn.CONCAT("            { line: ","""",C60,", ",M60:AN60,""", sC: ","""",B60,"""},"))</f>
        <v/>
      </c>
      <c r="M60" s="56" t="str">
        <f t="shared" ref="M60:M95" si="168">IF(N60="","","(")</f>
        <v/>
      </c>
      <c r="N60" s="57" t="str">
        <f t="shared" si="2"/>
        <v/>
      </c>
      <c r="O60" s="58" t="str">
        <f t="shared" ref="O60:O95" si="169">IF(N60="","",",")</f>
        <v/>
      </c>
      <c r="P60" s="59" t="str">
        <f t="shared" si="4"/>
        <v/>
      </c>
      <c r="Q60" s="60" t="str">
        <f t="shared" ref="Q60:Q95" si="170">IF(N60="","",",")</f>
        <v/>
      </c>
      <c r="R60" s="61" t="str">
        <f t="shared" si="6"/>
        <v/>
      </c>
      <c r="S60" s="56" t="str">
        <f t="shared" ref="S60:S95" si="171">IF(N60="","",")")</f>
        <v/>
      </c>
      <c r="T60" s="62" t="str">
        <f t="shared" ref="T60:T95" si="172">IF(U60="","","(")</f>
        <v/>
      </c>
      <c r="U60" s="63" t="str">
        <f t="shared" si="9"/>
        <v/>
      </c>
      <c r="V60" s="64" t="str">
        <f t="shared" ref="V60:V95" si="173">IF(U60="","",",")</f>
        <v/>
      </c>
      <c r="W60" s="65" t="str">
        <f t="shared" si="11"/>
        <v/>
      </c>
      <c r="X60" s="64" t="str">
        <f t="shared" ref="X60:X95" si="174">IF(U60="","",",")</f>
        <v/>
      </c>
      <c r="Y60" s="64" t="str">
        <f t="shared" ref="Y60:Y95" si="175">IF(U60="","",250)</f>
        <v/>
      </c>
      <c r="Z60" s="56" t="str">
        <f t="shared" ref="Z60:Z95" si="176">IF(U60="","",")")</f>
        <v/>
      </c>
      <c r="AA60" s="66" t="str">
        <f t="shared" ref="AA60:AA95" si="177">IF(AB60="","","(")</f>
        <v/>
      </c>
      <c r="AB60" s="57" t="str">
        <f t="shared" si="16"/>
        <v/>
      </c>
      <c r="AC60" s="67" t="str">
        <f t="shared" ref="AC60:AC95" si="178">IF(AB60="","",",")</f>
        <v/>
      </c>
      <c r="AD60" s="59" t="str">
        <f t="shared" ref="AD60:AD95" si="179">IF(I60="","",I60)</f>
        <v/>
      </c>
      <c r="AE60" s="68" t="str">
        <f t="shared" ref="AE60:AE95" si="180">IF(AB60="","",",")</f>
        <v/>
      </c>
      <c r="AF60" s="61" t="str">
        <f t="shared" ref="AF60:AF95" si="181">IF(AB60="","",350)</f>
        <v/>
      </c>
      <c r="AG60" s="61" t="str">
        <f t="shared" ref="AG60:AG95" si="182">IF(AB60="","",")")</f>
        <v/>
      </c>
      <c r="AH60" s="69" t="str">
        <f t="shared" ref="AH60:AH95" si="183">IF(AI60="","","(")</f>
        <v/>
      </c>
      <c r="AI60" s="70" t="str">
        <f t="shared" si="23"/>
        <v/>
      </c>
      <c r="AJ60" s="64" t="str">
        <f t="shared" ref="AJ60:AJ95" si="184">IF(AI60="","",",")</f>
        <v/>
      </c>
      <c r="AK60" s="64" t="str">
        <f t="shared" ref="AK60:AK95" si="185">IF(K60="","",K60)</f>
        <v/>
      </c>
      <c r="AL60" s="64" t="str">
        <f t="shared" ref="AL60:AL95" si="186">IF(AI60="","",",")</f>
        <v/>
      </c>
      <c r="AM60" s="64" t="str">
        <f t="shared" ref="AM60:AM95" si="187">IF(AI60="","",450)</f>
        <v/>
      </c>
      <c r="AN60" s="64" t="str">
        <f t="shared" ref="AN60:AN95" si="188">IF(AI60="","",")")</f>
        <v/>
      </c>
    </row>
    <row r="61" spans="1:40" ht="25.5" hidden="1" outlineLevel="1" thickTop="1" thickBot="1" x14ac:dyDescent="0.4">
      <c r="C61" s="113"/>
      <c r="D61" s="112"/>
      <c r="E61" s="52"/>
      <c r="F61" s="53"/>
      <c r="G61" s="53"/>
      <c r="H61" s="52"/>
      <c r="I61" s="52"/>
      <c r="J61" s="54"/>
      <c r="K61" s="54"/>
      <c r="L61" s="55" t="str">
        <f t="shared" si="167"/>
        <v/>
      </c>
      <c r="M61" s="56" t="str">
        <f t="shared" si="168"/>
        <v/>
      </c>
      <c r="N61" s="57" t="str">
        <f t="shared" si="2"/>
        <v/>
      </c>
      <c r="O61" s="58" t="str">
        <f t="shared" si="169"/>
        <v/>
      </c>
      <c r="P61" s="59" t="str">
        <f t="shared" si="4"/>
        <v/>
      </c>
      <c r="Q61" s="60" t="str">
        <f t="shared" si="170"/>
        <v/>
      </c>
      <c r="R61" s="61" t="str">
        <f t="shared" si="6"/>
        <v/>
      </c>
      <c r="S61" s="56" t="str">
        <f t="shared" si="171"/>
        <v/>
      </c>
      <c r="T61" s="62" t="str">
        <f t="shared" si="172"/>
        <v/>
      </c>
      <c r="U61" s="63" t="str">
        <f t="shared" si="9"/>
        <v/>
      </c>
      <c r="V61" s="64" t="str">
        <f t="shared" si="173"/>
        <v/>
      </c>
      <c r="W61" s="65" t="str">
        <f t="shared" si="11"/>
        <v/>
      </c>
      <c r="X61" s="64" t="str">
        <f t="shared" si="174"/>
        <v/>
      </c>
      <c r="Y61" s="64" t="str">
        <f t="shared" si="175"/>
        <v/>
      </c>
      <c r="Z61" s="56" t="str">
        <f t="shared" si="176"/>
        <v/>
      </c>
      <c r="AA61" s="66" t="str">
        <f t="shared" si="177"/>
        <v/>
      </c>
      <c r="AB61" s="57" t="str">
        <f t="shared" si="16"/>
        <v/>
      </c>
      <c r="AC61" s="67" t="str">
        <f t="shared" si="178"/>
        <v/>
      </c>
      <c r="AD61" s="59" t="str">
        <f t="shared" si="179"/>
        <v/>
      </c>
      <c r="AE61" s="68" t="str">
        <f t="shared" si="180"/>
        <v/>
      </c>
      <c r="AF61" s="61" t="str">
        <f t="shared" si="181"/>
        <v/>
      </c>
      <c r="AG61" s="61" t="str">
        <f t="shared" si="182"/>
        <v/>
      </c>
      <c r="AH61" s="69" t="str">
        <f t="shared" si="183"/>
        <v/>
      </c>
      <c r="AI61" s="70" t="str">
        <f t="shared" si="23"/>
        <v/>
      </c>
      <c r="AJ61" s="64" t="str">
        <f t="shared" si="184"/>
        <v/>
      </c>
      <c r="AK61" s="64" t="str">
        <f t="shared" si="185"/>
        <v/>
      </c>
      <c r="AL61" s="64" t="str">
        <f t="shared" si="186"/>
        <v/>
      </c>
      <c r="AM61" s="64" t="str">
        <f t="shared" si="187"/>
        <v/>
      </c>
      <c r="AN61" s="64" t="str">
        <f t="shared" si="188"/>
        <v/>
      </c>
    </row>
    <row r="62" spans="1:40" ht="25.5" hidden="1" outlineLevel="1" thickTop="1" thickBot="1" x14ac:dyDescent="0.4">
      <c r="C62" s="113"/>
      <c r="D62" s="112"/>
      <c r="E62" s="52"/>
      <c r="F62" s="53"/>
      <c r="G62" s="53"/>
      <c r="H62" s="52"/>
      <c r="I62" s="52"/>
      <c r="J62" s="54"/>
      <c r="K62" s="54"/>
      <c r="L62" s="55" t="str">
        <f t="shared" si="167"/>
        <v/>
      </c>
      <c r="M62" s="56" t="str">
        <f t="shared" si="168"/>
        <v/>
      </c>
      <c r="N62" s="57" t="str">
        <f t="shared" si="2"/>
        <v/>
      </c>
      <c r="O62" s="58" t="str">
        <f t="shared" si="169"/>
        <v/>
      </c>
      <c r="P62" s="59" t="str">
        <f t="shared" si="4"/>
        <v/>
      </c>
      <c r="Q62" s="60" t="str">
        <f t="shared" si="170"/>
        <v/>
      </c>
      <c r="R62" s="61" t="str">
        <f t="shared" si="6"/>
        <v/>
      </c>
      <c r="S62" s="56" t="str">
        <f t="shared" si="171"/>
        <v/>
      </c>
      <c r="T62" s="62" t="str">
        <f t="shared" si="172"/>
        <v/>
      </c>
      <c r="U62" s="63" t="str">
        <f t="shared" si="9"/>
        <v/>
      </c>
      <c r="V62" s="64" t="str">
        <f t="shared" si="173"/>
        <v/>
      </c>
      <c r="W62" s="65" t="str">
        <f t="shared" si="11"/>
        <v/>
      </c>
      <c r="X62" s="64" t="str">
        <f t="shared" si="174"/>
        <v/>
      </c>
      <c r="Y62" s="64" t="str">
        <f t="shared" si="175"/>
        <v/>
      </c>
      <c r="Z62" s="56" t="str">
        <f t="shared" si="176"/>
        <v/>
      </c>
      <c r="AA62" s="66" t="str">
        <f t="shared" si="177"/>
        <v/>
      </c>
      <c r="AB62" s="57" t="str">
        <f t="shared" si="16"/>
        <v/>
      </c>
      <c r="AC62" s="67" t="str">
        <f t="shared" si="178"/>
        <v/>
      </c>
      <c r="AD62" s="59" t="str">
        <f t="shared" si="179"/>
        <v/>
      </c>
      <c r="AE62" s="68" t="str">
        <f t="shared" si="180"/>
        <v/>
      </c>
      <c r="AF62" s="61" t="str">
        <f t="shared" si="181"/>
        <v/>
      </c>
      <c r="AG62" s="61" t="str">
        <f t="shared" si="182"/>
        <v/>
      </c>
      <c r="AH62" s="69" t="str">
        <f t="shared" si="183"/>
        <v/>
      </c>
      <c r="AI62" s="70" t="str">
        <f t="shared" si="23"/>
        <v/>
      </c>
      <c r="AJ62" s="64" t="str">
        <f t="shared" si="184"/>
        <v/>
      </c>
      <c r="AK62" s="64" t="str">
        <f t="shared" si="185"/>
        <v/>
      </c>
      <c r="AL62" s="64" t="str">
        <f t="shared" si="186"/>
        <v/>
      </c>
      <c r="AM62" s="64" t="str">
        <f t="shared" si="187"/>
        <v/>
      </c>
      <c r="AN62" s="64" t="str">
        <f t="shared" si="188"/>
        <v/>
      </c>
    </row>
    <row r="63" spans="1:40" ht="25.5" hidden="1" outlineLevel="1" thickTop="1" thickBot="1" x14ac:dyDescent="0.4">
      <c r="C63" s="113"/>
      <c r="D63" s="112"/>
      <c r="E63" s="52"/>
      <c r="F63" s="53"/>
      <c r="G63" s="53"/>
      <c r="H63" s="52"/>
      <c r="I63" s="52"/>
      <c r="J63" s="54"/>
      <c r="K63" s="54"/>
      <c r="L63" s="55" t="str">
        <f t="shared" si="167"/>
        <v/>
      </c>
      <c r="M63" s="56" t="str">
        <f t="shared" si="168"/>
        <v/>
      </c>
      <c r="N63" s="57" t="str">
        <f t="shared" si="2"/>
        <v/>
      </c>
      <c r="O63" s="58" t="str">
        <f t="shared" si="169"/>
        <v/>
      </c>
      <c r="P63" s="59" t="str">
        <f t="shared" si="4"/>
        <v/>
      </c>
      <c r="Q63" s="60" t="str">
        <f t="shared" si="170"/>
        <v/>
      </c>
      <c r="R63" s="61" t="str">
        <f t="shared" si="6"/>
        <v/>
      </c>
      <c r="S63" s="56" t="str">
        <f t="shared" si="171"/>
        <v/>
      </c>
      <c r="T63" s="62" t="str">
        <f t="shared" si="172"/>
        <v/>
      </c>
      <c r="U63" s="63" t="str">
        <f t="shared" si="9"/>
        <v/>
      </c>
      <c r="V63" s="64" t="str">
        <f t="shared" si="173"/>
        <v/>
      </c>
      <c r="W63" s="65" t="str">
        <f t="shared" si="11"/>
        <v/>
      </c>
      <c r="X63" s="64" t="str">
        <f t="shared" si="174"/>
        <v/>
      </c>
      <c r="Y63" s="64" t="str">
        <f t="shared" si="175"/>
        <v/>
      </c>
      <c r="Z63" s="56" t="str">
        <f t="shared" si="176"/>
        <v/>
      </c>
      <c r="AA63" s="66" t="str">
        <f t="shared" si="177"/>
        <v/>
      </c>
      <c r="AB63" s="57" t="str">
        <f t="shared" si="16"/>
        <v/>
      </c>
      <c r="AC63" s="67" t="str">
        <f t="shared" si="178"/>
        <v/>
      </c>
      <c r="AD63" s="59" t="str">
        <f t="shared" si="179"/>
        <v/>
      </c>
      <c r="AE63" s="68" t="str">
        <f t="shared" si="180"/>
        <v/>
      </c>
      <c r="AF63" s="61" t="str">
        <f t="shared" si="181"/>
        <v/>
      </c>
      <c r="AG63" s="61" t="str">
        <f t="shared" si="182"/>
        <v/>
      </c>
      <c r="AH63" s="69" t="str">
        <f t="shared" si="183"/>
        <v/>
      </c>
      <c r="AI63" s="70" t="str">
        <f t="shared" si="23"/>
        <v/>
      </c>
      <c r="AJ63" s="64" t="str">
        <f t="shared" si="184"/>
        <v/>
      </c>
      <c r="AK63" s="64" t="str">
        <f t="shared" si="185"/>
        <v/>
      </c>
      <c r="AL63" s="64" t="str">
        <f t="shared" si="186"/>
        <v/>
      </c>
      <c r="AM63" s="64" t="str">
        <f t="shared" si="187"/>
        <v/>
      </c>
      <c r="AN63" s="64" t="str">
        <f t="shared" si="188"/>
        <v/>
      </c>
    </row>
    <row r="64" spans="1:40" ht="25.5" hidden="1" outlineLevel="1" thickTop="1" thickBot="1" x14ac:dyDescent="0.4">
      <c r="C64" s="113"/>
      <c r="D64" s="112"/>
      <c r="E64" s="52"/>
      <c r="F64" s="53"/>
      <c r="G64" s="53"/>
      <c r="H64" s="52"/>
      <c r="I64" s="52"/>
      <c r="J64" s="54"/>
      <c r="K64" s="54"/>
      <c r="L64" s="78" t="str">
        <f t="shared" si="167"/>
        <v/>
      </c>
      <c r="M64" s="56" t="str">
        <f t="shared" si="168"/>
        <v/>
      </c>
      <c r="N64" s="57" t="str">
        <f t="shared" si="2"/>
        <v/>
      </c>
      <c r="O64" s="58" t="str">
        <f t="shared" si="169"/>
        <v/>
      </c>
      <c r="P64" s="59" t="str">
        <f t="shared" si="4"/>
        <v/>
      </c>
      <c r="Q64" s="60" t="str">
        <f t="shared" si="170"/>
        <v/>
      </c>
      <c r="R64" s="61" t="str">
        <f t="shared" si="6"/>
        <v/>
      </c>
      <c r="S64" s="56" t="str">
        <f t="shared" si="171"/>
        <v/>
      </c>
      <c r="T64" s="62" t="str">
        <f t="shared" si="172"/>
        <v/>
      </c>
      <c r="U64" s="63" t="str">
        <f t="shared" si="9"/>
        <v/>
      </c>
      <c r="V64" s="64" t="str">
        <f t="shared" si="173"/>
        <v/>
      </c>
      <c r="W64" s="65" t="str">
        <f t="shared" si="11"/>
        <v/>
      </c>
      <c r="X64" s="64" t="str">
        <f t="shared" si="174"/>
        <v/>
      </c>
      <c r="Y64" s="64" t="str">
        <f t="shared" si="175"/>
        <v/>
      </c>
      <c r="Z64" s="56" t="str">
        <f t="shared" si="176"/>
        <v/>
      </c>
      <c r="AA64" s="66" t="str">
        <f t="shared" si="177"/>
        <v/>
      </c>
      <c r="AB64" s="57" t="str">
        <f t="shared" si="16"/>
        <v/>
      </c>
      <c r="AC64" s="67" t="str">
        <f t="shared" si="178"/>
        <v/>
      </c>
      <c r="AD64" s="59" t="str">
        <f t="shared" si="179"/>
        <v/>
      </c>
      <c r="AE64" s="68" t="str">
        <f t="shared" si="180"/>
        <v/>
      </c>
      <c r="AF64" s="61" t="str">
        <f t="shared" si="181"/>
        <v/>
      </c>
      <c r="AG64" s="61" t="str">
        <f t="shared" si="182"/>
        <v/>
      </c>
      <c r="AH64" s="69" t="str">
        <f t="shared" si="183"/>
        <v/>
      </c>
      <c r="AI64" s="70" t="str">
        <f t="shared" si="23"/>
        <v/>
      </c>
      <c r="AJ64" s="64" t="str">
        <f t="shared" si="184"/>
        <v/>
      </c>
      <c r="AK64" s="64" t="str">
        <f t="shared" si="185"/>
        <v/>
      </c>
      <c r="AL64" s="64" t="str">
        <f t="shared" si="186"/>
        <v/>
      </c>
      <c r="AM64" s="64" t="str">
        <f t="shared" si="187"/>
        <v/>
      </c>
      <c r="AN64" s="64" t="str">
        <f t="shared" si="188"/>
        <v/>
      </c>
    </row>
    <row r="65" spans="3:40" ht="25.5" hidden="1" outlineLevel="1" thickTop="1" thickBot="1" x14ac:dyDescent="0.4">
      <c r="C65" s="113"/>
      <c r="D65" s="112"/>
      <c r="E65" s="52"/>
      <c r="F65" s="53"/>
      <c r="G65" s="53"/>
      <c r="H65" s="52"/>
      <c r="I65" s="52"/>
      <c r="J65" s="54"/>
      <c r="K65" s="54"/>
      <c r="L65" s="78" t="str">
        <f t="shared" si="167"/>
        <v/>
      </c>
      <c r="M65" s="56" t="str">
        <f t="shared" si="168"/>
        <v/>
      </c>
      <c r="N65" s="57" t="str">
        <f t="shared" si="2"/>
        <v/>
      </c>
      <c r="O65" s="58" t="str">
        <f t="shared" si="169"/>
        <v/>
      </c>
      <c r="P65" s="59" t="str">
        <f t="shared" si="4"/>
        <v/>
      </c>
      <c r="Q65" s="60" t="str">
        <f t="shared" si="170"/>
        <v/>
      </c>
      <c r="R65" s="61" t="str">
        <f t="shared" si="6"/>
        <v/>
      </c>
      <c r="S65" s="56" t="str">
        <f t="shared" si="171"/>
        <v/>
      </c>
      <c r="T65" s="62" t="str">
        <f t="shared" si="172"/>
        <v/>
      </c>
      <c r="U65" s="63" t="str">
        <f t="shared" si="9"/>
        <v/>
      </c>
      <c r="V65" s="64" t="str">
        <f t="shared" si="173"/>
        <v/>
      </c>
      <c r="W65" s="65" t="str">
        <f t="shared" si="11"/>
        <v/>
      </c>
      <c r="X65" s="64" t="str">
        <f t="shared" si="174"/>
        <v/>
      </c>
      <c r="Y65" s="64" t="str">
        <f t="shared" si="175"/>
        <v/>
      </c>
      <c r="Z65" s="56" t="str">
        <f t="shared" si="176"/>
        <v/>
      </c>
      <c r="AA65" s="66" t="str">
        <f t="shared" si="177"/>
        <v/>
      </c>
      <c r="AB65" s="57" t="str">
        <f t="shared" si="16"/>
        <v/>
      </c>
      <c r="AC65" s="67" t="str">
        <f t="shared" si="178"/>
        <v/>
      </c>
      <c r="AD65" s="59" t="str">
        <f t="shared" si="179"/>
        <v/>
      </c>
      <c r="AE65" s="68" t="str">
        <f t="shared" si="180"/>
        <v/>
      </c>
      <c r="AF65" s="61" t="str">
        <f t="shared" si="181"/>
        <v/>
      </c>
      <c r="AG65" s="61" t="str">
        <f t="shared" si="182"/>
        <v/>
      </c>
      <c r="AH65" s="69" t="str">
        <f t="shared" si="183"/>
        <v/>
      </c>
      <c r="AI65" s="70" t="str">
        <f t="shared" si="23"/>
        <v/>
      </c>
      <c r="AJ65" s="64" t="str">
        <f t="shared" si="184"/>
        <v/>
      </c>
      <c r="AK65" s="64" t="str">
        <f t="shared" si="185"/>
        <v/>
      </c>
      <c r="AL65" s="64" t="str">
        <f t="shared" si="186"/>
        <v/>
      </c>
      <c r="AM65" s="64" t="str">
        <f t="shared" si="187"/>
        <v/>
      </c>
      <c r="AN65" s="64" t="str">
        <f t="shared" si="188"/>
        <v/>
      </c>
    </row>
    <row r="66" spans="3:40" ht="25.5" hidden="1" outlineLevel="1" thickTop="1" thickBot="1" x14ac:dyDescent="0.4">
      <c r="C66" s="113"/>
      <c r="D66" s="112"/>
      <c r="E66" s="52"/>
      <c r="F66" s="53"/>
      <c r="G66" s="53"/>
      <c r="H66" s="52"/>
      <c r="I66" s="52"/>
      <c r="J66" s="54"/>
      <c r="K66" s="54"/>
      <c r="L66" s="78" t="str">
        <f t="shared" si="167"/>
        <v/>
      </c>
      <c r="M66" s="56" t="str">
        <f t="shared" si="168"/>
        <v/>
      </c>
      <c r="N66" s="57" t="str">
        <f t="shared" si="2"/>
        <v/>
      </c>
      <c r="O66" s="58" t="str">
        <f t="shared" si="169"/>
        <v/>
      </c>
      <c r="P66" s="59" t="str">
        <f t="shared" si="4"/>
        <v/>
      </c>
      <c r="Q66" s="60" t="str">
        <f t="shared" si="170"/>
        <v/>
      </c>
      <c r="R66" s="61" t="str">
        <f t="shared" si="6"/>
        <v/>
      </c>
      <c r="S66" s="56" t="str">
        <f t="shared" si="171"/>
        <v/>
      </c>
      <c r="T66" s="62" t="str">
        <f t="shared" si="172"/>
        <v/>
      </c>
      <c r="U66" s="63" t="str">
        <f t="shared" si="9"/>
        <v/>
      </c>
      <c r="V66" s="64" t="str">
        <f t="shared" si="173"/>
        <v/>
      </c>
      <c r="W66" s="65" t="str">
        <f t="shared" si="11"/>
        <v/>
      </c>
      <c r="X66" s="64" t="str">
        <f t="shared" si="174"/>
        <v/>
      </c>
      <c r="Y66" s="64" t="str">
        <f t="shared" si="175"/>
        <v/>
      </c>
      <c r="Z66" s="56" t="str">
        <f t="shared" si="176"/>
        <v/>
      </c>
      <c r="AA66" s="66" t="str">
        <f t="shared" si="177"/>
        <v/>
      </c>
      <c r="AB66" s="57" t="str">
        <f t="shared" si="16"/>
        <v/>
      </c>
      <c r="AC66" s="67" t="str">
        <f t="shared" si="178"/>
        <v/>
      </c>
      <c r="AD66" s="59" t="str">
        <f t="shared" si="179"/>
        <v/>
      </c>
      <c r="AE66" s="68" t="str">
        <f t="shared" si="180"/>
        <v/>
      </c>
      <c r="AF66" s="61" t="str">
        <f t="shared" si="181"/>
        <v/>
      </c>
      <c r="AG66" s="61" t="str">
        <f t="shared" si="182"/>
        <v/>
      </c>
      <c r="AH66" s="69" t="str">
        <f t="shared" si="183"/>
        <v/>
      </c>
      <c r="AI66" s="70" t="str">
        <f t="shared" si="23"/>
        <v/>
      </c>
      <c r="AJ66" s="64" t="str">
        <f t="shared" si="184"/>
        <v/>
      </c>
      <c r="AK66" s="64" t="str">
        <f t="shared" si="185"/>
        <v/>
      </c>
      <c r="AL66" s="64" t="str">
        <f t="shared" si="186"/>
        <v/>
      </c>
      <c r="AM66" s="64" t="str">
        <f t="shared" si="187"/>
        <v/>
      </c>
      <c r="AN66" s="64" t="str">
        <f t="shared" si="188"/>
        <v/>
      </c>
    </row>
    <row r="67" spans="3:40" ht="25.5" hidden="1" outlineLevel="1" thickTop="1" thickBot="1" x14ac:dyDescent="0.4">
      <c r="C67" s="113"/>
      <c r="D67" s="112"/>
      <c r="E67" s="52"/>
      <c r="F67" s="53"/>
      <c r="G67" s="53"/>
      <c r="H67" s="52"/>
      <c r="I67" s="52"/>
      <c r="J67" s="54"/>
      <c r="K67" s="54"/>
      <c r="L67" s="55" t="str">
        <f t="shared" si="167"/>
        <v/>
      </c>
      <c r="M67" s="56" t="str">
        <f t="shared" si="168"/>
        <v/>
      </c>
      <c r="N67" s="57" t="str">
        <f t="shared" si="2"/>
        <v/>
      </c>
      <c r="O67" s="58" t="str">
        <f t="shared" si="169"/>
        <v/>
      </c>
      <c r="P67" s="59" t="str">
        <f t="shared" si="4"/>
        <v/>
      </c>
      <c r="Q67" s="60" t="str">
        <f t="shared" si="170"/>
        <v/>
      </c>
      <c r="R67" s="61" t="str">
        <f t="shared" si="6"/>
        <v/>
      </c>
      <c r="S67" s="56" t="str">
        <f t="shared" si="171"/>
        <v/>
      </c>
      <c r="T67" s="62" t="str">
        <f t="shared" si="172"/>
        <v/>
      </c>
      <c r="U67" s="63" t="str">
        <f t="shared" si="9"/>
        <v/>
      </c>
      <c r="V67" s="64" t="str">
        <f t="shared" si="173"/>
        <v/>
      </c>
      <c r="W67" s="65" t="str">
        <f t="shared" si="11"/>
        <v/>
      </c>
      <c r="X67" s="64" t="str">
        <f t="shared" si="174"/>
        <v/>
      </c>
      <c r="Y67" s="64" t="str">
        <f t="shared" si="175"/>
        <v/>
      </c>
      <c r="Z67" s="56" t="str">
        <f t="shared" si="176"/>
        <v/>
      </c>
      <c r="AA67" s="66" t="str">
        <f t="shared" si="177"/>
        <v/>
      </c>
      <c r="AB67" s="57" t="str">
        <f t="shared" si="16"/>
        <v/>
      </c>
      <c r="AC67" s="67" t="str">
        <f t="shared" si="178"/>
        <v/>
      </c>
      <c r="AD67" s="59" t="str">
        <f t="shared" si="179"/>
        <v/>
      </c>
      <c r="AE67" s="68" t="str">
        <f t="shared" si="180"/>
        <v/>
      </c>
      <c r="AF67" s="61" t="str">
        <f t="shared" si="181"/>
        <v/>
      </c>
      <c r="AG67" s="61" t="str">
        <f t="shared" si="182"/>
        <v/>
      </c>
      <c r="AH67" s="69" t="str">
        <f t="shared" si="183"/>
        <v/>
      </c>
      <c r="AI67" s="70" t="str">
        <f t="shared" si="23"/>
        <v/>
      </c>
      <c r="AJ67" s="64" t="str">
        <f t="shared" si="184"/>
        <v/>
      </c>
      <c r="AK67" s="64" t="str">
        <f t="shared" si="185"/>
        <v/>
      </c>
      <c r="AL67" s="64" t="str">
        <f t="shared" si="186"/>
        <v/>
      </c>
      <c r="AM67" s="64" t="str">
        <f t="shared" si="187"/>
        <v/>
      </c>
      <c r="AN67" s="64" t="str">
        <f t="shared" si="188"/>
        <v/>
      </c>
    </row>
    <row r="68" spans="3:40" ht="25.5" hidden="1" outlineLevel="1" thickTop="1" thickBot="1" x14ac:dyDescent="0.4">
      <c r="C68" s="113"/>
      <c r="D68" s="112"/>
      <c r="E68" s="52"/>
      <c r="F68" s="53"/>
      <c r="G68" s="53"/>
      <c r="H68" s="52"/>
      <c r="I68" s="52"/>
      <c r="J68" s="54"/>
      <c r="K68" s="54"/>
      <c r="L68" s="55" t="str">
        <f t="shared" si="167"/>
        <v/>
      </c>
      <c r="M68" s="56" t="str">
        <f t="shared" si="168"/>
        <v/>
      </c>
      <c r="N68" s="57" t="str">
        <f t="shared" si="2"/>
        <v/>
      </c>
      <c r="O68" s="58" t="str">
        <f t="shared" si="169"/>
        <v/>
      </c>
      <c r="P68" s="59" t="str">
        <f t="shared" si="4"/>
        <v/>
      </c>
      <c r="Q68" s="60" t="str">
        <f t="shared" si="170"/>
        <v/>
      </c>
      <c r="R68" s="61" t="str">
        <f t="shared" si="6"/>
        <v/>
      </c>
      <c r="S68" s="56" t="str">
        <f t="shared" si="171"/>
        <v/>
      </c>
      <c r="T68" s="62" t="str">
        <f t="shared" si="172"/>
        <v/>
      </c>
      <c r="U68" s="63" t="str">
        <f t="shared" si="9"/>
        <v/>
      </c>
      <c r="V68" s="64" t="str">
        <f t="shared" si="173"/>
        <v/>
      </c>
      <c r="W68" s="65" t="str">
        <f t="shared" si="11"/>
        <v/>
      </c>
      <c r="X68" s="64" t="str">
        <f t="shared" si="174"/>
        <v/>
      </c>
      <c r="Y68" s="64" t="str">
        <f t="shared" si="175"/>
        <v/>
      </c>
      <c r="Z68" s="56" t="str">
        <f t="shared" si="176"/>
        <v/>
      </c>
      <c r="AA68" s="66" t="str">
        <f t="shared" si="177"/>
        <v/>
      </c>
      <c r="AB68" s="57" t="str">
        <f t="shared" si="16"/>
        <v/>
      </c>
      <c r="AC68" s="67" t="str">
        <f t="shared" si="178"/>
        <v/>
      </c>
      <c r="AD68" s="59" t="str">
        <f t="shared" si="179"/>
        <v/>
      </c>
      <c r="AE68" s="68" t="str">
        <f t="shared" si="180"/>
        <v/>
      </c>
      <c r="AF68" s="61" t="str">
        <f t="shared" si="181"/>
        <v/>
      </c>
      <c r="AG68" s="61" t="str">
        <f t="shared" si="182"/>
        <v/>
      </c>
      <c r="AH68" s="69" t="str">
        <f t="shared" si="183"/>
        <v/>
      </c>
      <c r="AI68" s="70" t="str">
        <f t="shared" si="23"/>
        <v/>
      </c>
      <c r="AJ68" s="64" t="str">
        <f t="shared" si="184"/>
        <v/>
      </c>
      <c r="AK68" s="64" t="str">
        <f t="shared" si="185"/>
        <v/>
      </c>
      <c r="AL68" s="64" t="str">
        <f t="shared" si="186"/>
        <v/>
      </c>
      <c r="AM68" s="64" t="str">
        <f t="shared" si="187"/>
        <v/>
      </c>
      <c r="AN68" s="64" t="str">
        <f t="shared" si="188"/>
        <v/>
      </c>
    </row>
    <row r="69" spans="3:40" ht="25.5" hidden="1" outlineLevel="1" thickTop="1" thickBot="1" x14ac:dyDescent="0.4">
      <c r="C69" s="113"/>
      <c r="D69" s="112"/>
      <c r="E69" s="52"/>
      <c r="F69" s="53"/>
      <c r="G69" s="53"/>
      <c r="H69" s="52"/>
      <c r="I69" s="52"/>
      <c r="J69" s="54"/>
      <c r="K69" s="54"/>
      <c r="L69" s="55" t="str">
        <f t="shared" si="167"/>
        <v/>
      </c>
      <c r="M69" s="56" t="str">
        <f t="shared" si="168"/>
        <v/>
      </c>
      <c r="N69" s="57" t="str">
        <f t="shared" si="2"/>
        <v/>
      </c>
      <c r="O69" s="58" t="str">
        <f t="shared" si="169"/>
        <v/>
      </c>
      <c r="P69" s="59" t="str">
        <f t="shared" si="4"/>
        <v/>
      </c>
      <c r="Q69" s="60" t="str">
        <f t="shared" si="170"/>
        <v/>
      </c>
      <c r="R69" s="61" t="str">
        <f t="shared" si="6"/>
        <v/>
      </c>
      <c r="S69" s="56" t="str">
        <f t="shared" si="171"/>
        <v/>
      </c>
      <c r="T69" s="62" t="str">
        <f t="shared" si="172"/>
        <v/>
      </c>
      <c r="U69" s="63" t="str">
        <f t="shared" si="9"/>
        <v/>
      </c>
      <c r="V69" s="64" t="str">
        <f t="shared" si="173"/>
        <v/>
      </c>
      <c r="W69" s="65" t="str">
        <f t="shared" si="11"/>
        <v/>
      </c>
      <c r="X69" s="64" t="str">
        <f t="shared" si="174"/>
        <v/>
      </c>
      <c r="Y69" s="64" t="str">
        <f t="shared" si="175"/>
        <v/>
      </c>
      <c r="Z69" s="56" t="str">
        <f t="shared" si="176"/>
        <v/>
      </c>
      <c r="AA69" s="66" t="str">
        <f t="shared" si="177"/>
        <v/>
      </c>
      <c r="AB69" s="57" t="str">
        <f t="shared" si="16"/>
        <v/>
      </c>
      <c r="AC69" s="67" t="str">
        <f t="shared" si="178"/>
        <v/>
      </c>
      <c r="AD69" s="59" t="str">
        <f t="shared" si="179"/>
        <v/>
      </c>
      <c r="AE69" s="68" t="str">
        <f t="shared" si="180"/>
        <v/>
      </c>
      <c r="AF69" s="61" t="str">
        <f t="shared" si="181"/>
        <v/>
      </c>
      <c r="AG69" s="61" t="str">
        <f t="shared" si="182"/>
        <v/>
      </c>
      <c r="AH69" s="69" t="str">
        <f t="shared" si="183"/>
        <v/>
      </c>
      <c r="AI69" s="70" t="str">
        <f t="shared" si="23"/>
        <v/>
      </c>
      <c r="AJ69" s="64" t="str">
        <f t="shared" si="184"/>
        <v/>
      </c>
      <c r="AK69" s="64" t="str">
        <f t="shared" si="185"/>
        <v/>
      </c>
      <c r="AL69" s="64" t="str">
        <f t="shared" si="186"/>
        <v/>
      </c>
      <c r="AM69" s="64" t="str">
        <f t="shared" si="187"/>
        <v/>
      </c>
      <c r="AN69" s="64" t="str">
        <f t="shared" si="188"/>
        <v/>
      </c>
    </row>
    <row r="70" spans="3:40" ht="25.5" hidden="1" outlineLevel="1" thickTop="1" thickBot="1" x14ac:dyDescent="0.4">
      <c r="C70" s="113"/>
      <c r="D70" s="112"/>
      <c r="E70" s="52"/>
      <c r="F70" s="53"/>
      <c r="G70" s="53"/>
      <c r="H70" s="52"/>
      <c r="I70" s="52"/>
      <c r="J70" s="54"/>
      <c r="K70" s="54"/>
      <c r="L70" s="55" t="str">
        <f t="shared" si="167"/>
        <v/>
      </c>
      <c r="M70" s="56" t="str">
        <f t="shared" si="168"/>
        <v/>
      </c>
      <c r="N70" s="57" t="str">
        <f t="shared" si="2"/>
        <v/>
      </c>
      <c r="O70" s="58" t="str">
        <f t="shared" si="169"/>
        <v/>
      </c>
      <c r="P70" s="59" t="str">
        <f t="shared" si="4"/>
        <v/>
      </c>
      <c r="Q70" s="60" t="str">
        <f t="shared" si="170"/>
        <v/>
      </c>
      <c r="R70" s="61" t="str">
        <f t="shared" si="6"/>
        <v/>
      </c>
      <c r="S70" s="56" t="str">
        <f t="shared" si="171"/>
        <v/>
      </c>
      <c r="T70" s="62" t="str">
        <f t="shared" si="172"/>
        <v/>
      </c>
      <c r="U70" s="63" t="str">
        <f t="shared" si="9"/>
        <v/>
      </c>
      <c r="V70" s="64" t="str">
        <f t="shared" si="173"/>
        <v/>
      </c>
      <c r="W70" s="65" t="str">
        <f t="shared" si="11"/>
        <v/>
      </c>
      <c r="X70" s="64" t="str">
        <f t="shared" si="174"/>
        <v/>
      </c>
      <c r="Y70" s="64" t="str">
        <f t="shared" si="175"/>
        <v/>
      </c>
      <c r="Z70" s="56" t="str">
        <f t="shared" si="176"/>
        <v/>
      </c>
      <c r="AA70" s="66" t="str">
        <f t="shared" si="177"/>
        <v/>
      </c>
      <c r="AB70" s="57" t="str">
        <f t="shared" si="16"/>
        <v/>
      </c>
      <c r="AC70" s="67" t="str">
        <f t="shared" si="178"/>
        <v/>
      </c>
      <c r="AD70" s="59" t="str">
        <f t="shared" si="179"/>
        <v/>
      </c>
      <c r="AE70" s="68" t="str">
        <f t="shared" si="180"/>
        <v/>
      </c>
      <c r="AF70" s="61" t="str">
        <f t="shared" si="181"/>
        <v/>
      </c>
      <c r="AG70" s="61" t="str">
        <f t="shared" si="182"/>
        <v/>
      </c>
      <c r="AH70" s="69" t="str">
        <f t="shared" si="183"/>
        <v/>
      </c>
      <c r="AI70" s="70" t="str">
        <f t="shared" si="23"/>
        <v/>
      </c>
      <c r="AJ70" s="64" t="str">
        <f t="shared" si="184"/>
        <v/>
      </c>
      <c r="AK70" s="64" t="str">
        <f t="shared" si="185"/>
        <v/>
      </c>
      <c r="AL70" s="64" t="str">
        <f t="shared" si="186"/>
        <v/>
      </c>
      <c r="AM70" s="64" t="str">
        <f t="shared" si="187"/>
        <v/>
      </c>
      <c r="AN70" s="64" t="str">
        <f t="shared" si="188"/>
        <v/>
      </c>
    </row>
    <row r="71" spans="3:40" ht="25.5" hidden="1" outlineLevel="1" thickTop="1" thickBot="1" x14ac:dyDescent="0.4">
      <c r="C71" s="113"/>
      <c r="D71" s="112"/>
      <c r="E71" s="52"/>
      <c r="F71" s="53"/>
      <c r="G71" s="53"/>
      <c r="H71" s="52"/>
      <c r="I71" s="52"/>
      <c r="J71" s="54"/>
      <c r="K71" s="54"/>
      <c r="L71" s="55" t="str">
        <f t="shared" si="167"/>
        <v/>
      </c>
      <c r="M71" s="56" t="str">
        <f t="shared" si="168"/>
        <v/>
      </c>
      <c r="N71" s="57" t="str">
        <f t="shared" si="2"/>
        <v/>
      </c>
      <c r="O71" s="58" t="str">
        <f t="shared" si="169"/>
        <v/>
      </c>
      <c r="P71" s="59" t="str">
        <f t="shared" si="4"/>
        <v/>
      </c>
      <c r="Q71" s="60" t="str">
        <f t="shared" si="170"/>
        <v/>
      </c>
      <c r="R71" s="61" t="str">
        <f t="shared" si="6"/>
        <v/>
      </c>
      <c r="S71" s="56" t="str">
        <f t="shared" si="171"/>
        <v/>
      </c>
      <c r="T71" s="62" t="str">
        <f t="shared" si="172"/>
        <v/>
      </c>
      <c r="U71" s="63" t="str">
        <f t="shared" si="9"/>
        <v/>
      </c>
      <c r="V71" s="64" t="str">
        <f t="shared" si="173"/>
        <v/>
      </c>
      <c r="W71" s="65" t="str">
        <f t="shared" si="11"/>
        <v/>
      </c>
      <c r="X71" s="64" t="str">
        <f t="shared" si="174"/>
        <v/>
      </c>
      <c r="Y71" s="64" t="str">
        <f t="shared" si="175"/>
        <v/>
      </c>
      <c r="Z71" s="56" t="str">
        <f t="shared" si="176"/>
        <v/>
      </c>
      <c r="AA71" s="66" t="str">
        <f t="shared" si="177"/>
        <v/>
      </c>
      <c r="AB71" s="57" t="str">
        <f t="shared" si="16"/>
        <v/>
      </c>
      <c r="AC71" s="67" t="str">
        <f t="shared" si="178"/>
        <v/>
      </c>
      <c r="AD71" s="59" t="str">
        <f t="shared" si="179"/>
        <v/>
      </c>
      <c r="AE71" s="68" t="str">
        <f t="shared" si="180"/>
        <v/>
      </c>
      <c r="AF71" s="61" t="str">
        <f t="shared" si="181"/>
        <v/>
      </c>
      <c r="AG71" s="61" t="str">
        <f t="shared" si="182"/>
        <v/>
      </c>
      <c r="AH71" s="69" t="str">
        <f t="shared" si="183"/>
        <v/>
      </c>
      <c r="AI71" s="70" t="str">
        <f t="shared" si="23"/>
        <v/>
      </c>
      <c r="AJ71" s="64" t="str">
        <f t="shared" si="184"/>
        <v/>
      </c>
      <c r="AK71" s="64" t="str">
        <f t="shared" si="185"/>
        <v/>
      </c>
      <c r="AL71" s="64" t="str">
        <f t="shared" si="186"/>
        <v/>
      </c>
      <c r="AM71" s="64" t="str">
        <f t="shared" si="187"/>
        <v/>
      </c>
      <c r="AN71" s="64" t="str">
        <f t="shared" si="188"/>
        <v/>
      </c>
    </row>
    <row r="72" spans="3:40" ht="25.5" hidden="1" outlineLevel="1" thickTop="1" thickBot="1" x14ac:dyDescent="0.4">
      <c r="C72" s="113"/>
      <c r="D72" s="112"/>
      <c r="E72" s="52"/>
      <c r="F72" s="53"/>
      <c r="G72" s="53"/>
      <c r="H72" s="52"/>
      <c r="I72" s="52"/>
      <c r="J72" s="54"/>
      <c r="K72" s="54"/>
      <c r="L72" s="55" t="str">
        <f t="shared" si="167"/>
        <v/>
      </c>
      <c r="M72" s="56" t="str">
        <f t="shared" si="168"/>
        <v/>
      </c>
      <c r="N72" s="57" t="str">
        <f t="shared" si="2"/>
        <v/>
      </c>
      <c r="O72" s="58" t="str">
        <f t="shared" si="169"/>
        <v/>
      </c>
      <c r="P72" s="59" t="str">
        <f t="shared" si="4"/>
        <v/>
      </c>
      <c r="Q72" s="60" t="str">
        <f t="shared" si="170"/>
        <v/>
      </c>
      <c r="R72" s="61" t="str">
        <f t="shared" si="6"/>
        <v/>
      </c>
      <c r="S72" s="56" t="str">
        <f t="shared" si="171"/>
        <v/>
      </c>
      <c r="T72" s="62" t="str">
        <f t="shared" si="172"/>
        <v/>
      </c>
      <c r="U72" s="63" t="str">
        <f t="shared" si="9"/>
        <v/>
      </c>
      <c r="V72" s="64" t="str">
        <f t="shared" si="173"/>
        <v/>
      </c>
      <c r="W72" s="65" t="str">
        <f t="shared" si="11"/>
        <v/>
      </c>
      <c r="X72" s="64" t="str">
        <f t="shared" si="174"/>
        <v/>
      </c>
      <c r="Y72" s="64" t="str">
        <f t="shared" si="175"/>
        <v/>
      </c>
      <c r="Z72" s="56" t="str">
        <f t="shared" si="176"/>
        <v/>
      </c>
      <c r="AA72" s="66" t="str">
        <f t="shared" si="177"/>
        <v/>
      </c>
      <c r="AB72" s="57" t="str">
        <f t="shared" si="16"/>
        <v/>
      </c>
      <c r="AC72" s="67" t="str">
        <f t="shared" si="178"/>
        <v/>
      </c>
      <c r="AD72" s="59" t="str">
        <f t="shared" si="179"/>
        <v/>
      </c>
      <c r="AE72" s="68" t="str">
        <f t="shared" si="180"/>
        <v/>
      </c>
      <c r="AF72" s="61" t="str">
        <f t="shared" si="181"/>
        <v/>
      </c>
      <c r="AG72" s="61" t="str">
        <f t="shared" si="182"/>
        <v/>
      </c>
      <c r="AH72" s="69" t="str">
        <f t="shared" si="183"/>
        <v/>
      </c>
      <c r="AI72" s="70" t="str">
        <f t="shared" si="23"/>
        <v/>
      </c>
      <c r="AJ72" s="64" t="str">
        <f t="shared" si="184"/>
        <v/>
      </c>
      <c r="AK72" s="64" t="str">
        <f t="shared" si="185"/>
        <v/>
      </c>
      <c r="AL72" s="64" t="str">
        <f t="shared" si="186"/>
        <v/>
      </c>
      <c r="AM72" s="64" t="str">
        <f t="shared" si="187"/>
        <v/>
      </c>
      <c r="AN72" s="64" t="str">
        <f t="shared" si="188"/>
        <v/>
      </c>
    </row>
    <row r="73" spans="3:40" ht="25.5" hidden="1" outlineLevel="1" thickTop="1" thickBot="1" x14ac:dyDescent="0.4">
      <c r="C73" s="113"/>
      <c r="D73" s="112"/>
      <c r="E73" s="52"/>
      <c r="F73" s="53"/>
      <c r="G73" s="53"/>
      <c r="H73" s="52"/>
      <c r="I73" s="52"/>
      <c r="J73" s="54"/>
      <c r="K73" s="54"/>
      <c r="L73" s="78" t="str">
        <f t="shared" si="167"/>
        <v/>
      </c>
      <c r="M73" s="56" t="str">
        <f t="shared" si="168"/>
        <v/>
      </c>
      <c r="N73" s="57" t="str">
        <f t="shared" si="2"/>
        <v/>
      </c>
      <c r="O73" s="58" t="str">
        <f t="shared" si="169"/>
        <v/>
      </c>
      <c r="P73" s="59" t="str">
        <f t="shared" si="4"/>
        <v/>
      </c>
      <c r="Q73" s="60" t="str">
        <f t="shared" si="170"/>
        <v/>
      </c>
      <c r="R73" s="61" t="str">
        <f t="shared" si="6"/>
        <v/>
      </c>
      <c r="S73" s="56" t="str">
        <f t="shared" si="171"/>
        <v/>
      </c>
      <c r="T73" s="62" t="str">
        <f t="shared" si="172"/>
        <v/>
      </c>
      <c r="U73" s="63" t="str">
        <f t="shared" si="9"/>
        <v/>
      </c>
      <c r="V73" s="64" t="str">
        <f t="shared" si="173"/>
        <v/>
      </c>
      <c r="W73" s="65" t="str">
        <f t="shared" si="11"/>
        <v/>
      </c>
      <c r="X73" s="64" t="str">
        <f t="shared" si="174"/>
        <v/>
      </c>
      <c r="Y73" s="64" t="str">
        <f t="shared" si="175"/>
        <v/>
      </c>
      <c r="Z73" s="56" t="str">
        <f t="shared" si="176"/>
        <v/>
      </c>
      <c r="AA73" s="66" t="str">
        <f t="shared" si="177"/>
        <v/>
      </c>
      <c r="AB73" s="57" t="str">
        <f t="shared" si="16"/>
        <v/>
      </c>
      <c r="AC73" s="67" t="str">
        <f t="shared" si="178"/>
        <v/>
      </c>
      <c r="AD73" s="59" t="str">
        <f t="shared" si="179"/>
        <v/>
      </c>
      <c r="AE73" s="68" t="str">
        <f t="shared" si="180"/>
        <v/>
      </c>
      <c r="AF73" s="61" t="str">
        <f t="shared" si="181"/>
        <v/>
      </c>
      <c r="AG73" s="61" t="str">
        <f t="shared" si="182"/>
        <v/>
      </c>
      <c r="AH73" s="69" t="str">
        <f t="shared" si="183"/>
        <v/>
      </c>
      <c r="AI73" s="70" t="str">
        <f t="shared" si="23"/>
        <v/>
      </c>
      <c r="AJ73" s="64" t="str">
        <f t="shared" si="184"/>
        <v/>
      </c>
      <c r="AK73" s="64" t="str">
        <f t="shared" si="185"/>
        <v/>
      </c>
      <c r="AL73" s="64" t="str">
        <f t="shared" si="186"/>
        <v/>
      </c>
      <c r="AM73" s="64" t="str">
        <f t="shared" si="187"/>
        <v/>
      </c>
      <c r="AN73" s="64" t="str">
        <f t="shared" si="188"/>
        <v/>
      </c>
    </row>
    <row r="74" spans="3:40" ht="25.5" hidden="1" outlineLevel="1" thickTop="1" thickBot="1" x14ac:dyDescent="0.4">
      <c r="C74" s="113"/>
      <c r="D74" s="112"/>
      <c r="E74" s="52"/>
      <c r="F74" s="53"/>
      <c r="G74" s="53"/>
      <c r="H74" s="52"/>
      <c r="I74" s="52"/>
      <c r="J74" s="54"/>
      <c r="K74" s="54"/>
      <c r="L74" s="78" t="str">
        <f t="shared" si="167"/>
        <v/>
      </c>
      <c r="M74" s="56" t="str">
        <f t="shared" si="168"/>
        <v/>
      </c>
      <c r="N74" s="57" t="str">
        <f t="shared" si="2"/>
        <v/>
      </c>
      <c r="O74" s="58" t="str">
        <f t="shared" si="169"/>
        <v/>
      </c>
      <c r="P74" s="59" t="str">
        <f t="shared" si="4"/>
        <v/>
      </c>
      <c r="Q74" s="60" t="str">
        <f t="shared" si="170"/>
        <v/>
      </c>
      <c r="R74" s="61" t="str">
        <f t="shared" si="6"/>
        <v/>
      </c>
      <c r="S74" s="56" t="str">
        <f t="shared" si="171"/>
        <v/>
      </c>
      <c r="T74" s="62" t="str">
        <f t="shared" si="172"/>
        <v/>
      </c>
      <c r="U74" s="63" t="str">
        <f t="shared" si="9"/>
        <v/>
      </c>
      <c r="V74" s="64" t="str">
        <f t="shared" si="173"/>
        <v/>
      </c>
      <c r="W74" s="65" t="str">
        <f t="shared" si="11"/>
        <v/>
      </c>
      <c r="X74" s="64" t="str">
        <f t="shared" si="174"/>
        <v/>
      </c>
      <c r="Y74" s="64" t="str">
        <f t="shared" si="175"/>
        <v/>
      </c>
      <c r="Z74" s="56" t="str">
        <f t="shared" si="176"/>
        <v/>
      </c>
      <c r="AA74" s="66" t="str">
        <f t="shared" si="177"/>
        <v/>
      </c>
      <c r="AB74" s="57" t="str">
        <f t="shared" si="16"/>
        <v/>
      </c>
      <c r="AC74" s="67" t="str">
        <f t="shared" si="178"/>
        <v/>
      </c>
      <c r="AD74" s="59" t="str">
        <f t="shared" si="179"/>
        <v/>
      </c>
      <c r="AE74" s="68" t="str">
        <f t="shared" si="180"/>
        <v/>
      </c>
      <c r="AF74" s="61" t="str">
        <f t="shared" si="181"/>
        <v/>
      </c>
      <c r="AG74" s="61" t="str">
        <f t="shared" si="182"/>
        <v/>
      </c>
      <c r="AH74" s="69" t="str">
        <f t="shared" si="183"/>
        <v/>
      </c>
      <c r="AI74" s="70" t="str">
        <f t="shared" si="23"/>
        <v/>
      </c>
      <c r="AJ74" s="64" t="str">
        <f t="shared" si="184"/>
        <v/>
      </c>
      <c r="AK74" s="64" t="str">
        <f t="shared" si="185"/>
        <v/>
      </c>
      <c r="AL74" s="64" t="str">
        <f t="shared" si="186"/>
        <v/>
      </c>
      <c r="AM74" s="64" t="str">
        <f t="shared" si="187"/>
        <v/>
      </c>
      <c r="AN74" s="64" t="str">
        <f t="shared" si="188"/>
        <v/>
      </c>
    </row>
    <row r="75" spans="3:40" ht="25.5" hidden="1" outlineLevel="1" thickTop="1" thickBot="1" x14ac:dyDescent="0.4">
      <c r="C75" s="113"/>
      <c r="D75" s="112"/>
      <c r="E75" s="52"/>
      <c r="F75" s="53"/>
      <c r="G75" s="53"/>
      <c r="H75" s="52"/>
      <c r="I75" s="52"/>
      <c r="J75" s="54"/>
      <c r="K75" s="54"/>
      <c r="L75" s="78" t="str">
        <f t="shared" si="167"/>
        <v/>
      </c>
      <c r="M75" s="56" t="str">
        <f t="shared" si="168"/>
        <v/>
      </c>
      <c r="N75" s="57" t="str">
        <f t="shared" si="2"/>
        <v/>
      </c>
      <c r="O75" s="58" t="str">
        <f t="shared" si="169"/>
        <v/>
      </c>
      <c r="P75" s="59" t="str">
        <f t="shared" si="4"/>
        <v/>
      </c>
      <c r="Q75" s="60" t="str">
        <f t="shared" si="170"/>
        <v/>
      </c>
      <c r="R75" s="61" t="str">
        <f t="shared" si="6"/>
        <v/>
      </c>
      <c r="S75" s="56" t="str">
        <f t="shared" si="171"/>
        <v/>
      </c>
      <c r="T75" s="62" t="str">
        <f t="shared" si="172"/>
        <v/>
      </c>
      <c r="U75" s="63" t="str">
        <f t="shared" si="9"/>
        <v/>
      </c>
      <c r="V75" s="64" t="str">
        <f t="shared" si="173"/>
        <v/>
      </c>
      <c r="W75" s="65" t="str">
        <f t="shared" si="11"/>
        <v/>
      </c>
      <c r="X75" s="64" t="str">
        <f t="shared" si="174"/>
        <v/>
      </c>
      <c r="Y75" s="64" t="str">
        <f t="shared" si="175"/>
        <v/>
      </c>
      <c r="Z75" s="56" t="str">
        <f t="shared" si="176"/>
        <v/>
      </c>
      <c r="AA75" s="66" t="str">
        <f t="shared" si="177"/>
        <v/>
      </c>
      <c r="AB75" s="57" t="str">
        <f t="shared" si="16"/>
        <v/>
      </c>
      <c r="AC75" s="67" t="str">
        <f t="shared" si="178"/>
        <v/>
      </c>
      <c r="AD75" s="59" t="str">
        <f t="shared" si="179"/>
        <v/>
      </c>
      <c r="AE75" s="68" t="str">
        <f t="shared" si="180"/>
        <v/>
      </c>
      <c r="AF75" s="61" t="str">
        <f t="shared" si="181"/>
        <v/>
      </c>
      <c r="AG75" s="61" t="str">
        <f t="shared" si="182"/>
        <v/>
      </c>
      <c r="AH75" s="69" t="str">
        <f t="shared" si="183"/>
        <v/>
      </c>
      <c r="AI75" s="70" t="str">
        <f t="shared" si="23"/>
        <v/>
      </c>
      <c r="AJ75" s="64" t="str">
        <f t="shared" si="184"/>
        <v/>
      </c>
      <c r="AK75" s="64" t="str">
        <f t="shared" si="185"/>
        <v/>
      </c>
      <c r="AL75" s="64" t="str">
        <f t="shared" si="186"/>
        <v/>
      </c>
      <c r="AM75" s="64" t="str">
        <f t="shared" si="187"/>
        <v/>
      </c>
      <c r="AN75" s="64" t="str">
        <f t="shared" si="188"/>
        <v/>
      </c>
    </row>
    <row r="76" spans="3:40" ht="25.5" hidden="1" outlineLevel="1" thickTop="1" thickBot="1" x14ac:dyDescent="0.4">
      <c r="C76" s="113"/>
      <c r="D76" s="112"/>
      <c r="E76" s="52"/>
      <c r="F76" s="53"/>
      <c r="G76" s="53"/>
      <c r="H76" s="52"/>
      <c r="I76" s="52"/>
      <c r="J76" s="54"/>
      <c r="K76" s="54"/>
      <c r="L76" s="55" t="str">
        <f t="shared" si="167"/>
        <v/>
      </c>
      <c r="M76" s="56" t="str">
        <f t="shared" si="168"/>
        <v/>
      </c>
      <c r="N76" s="57" t="str">
        <f t="shared" si="2"/>
        <v/>
      </c>
      <c r="O76" s="58" t="str">
        <f t="shared" si="169"/>
        <v/>
      </c>
      <c r="P76" s="59" t="str">
        <f t="shared" si="4"/>
        <v/>
      </c>
      <c r="Q76" s="60" t="str">
        <f t="shared" si="170"/>
        <v/>
      </c>
      <c r="R76" s="61" t="str">
        <f t="shared" si="6"/>
        <v/>
      </c>
      <c r="S76" s="56" t="str">
        <f t="shared" si="171"/>
        <v/>
      </c>
      <c r="T76" s="62" t="str">
        <f t="shared" si="172"/>
        <v/>
      </c>
      <c r="U76" s="63" t="str">
        <f t="shared" si="9"/>
        <v/>
      </c>
      <c r="V76" s="64" t="str">
        <f t="shared" si="173"/>
        <v/>
      </c>
      <c r="W76" s="65" t="str">
        <f t="shared" si="11"/>
        <v/>
      </c>
      <c r="X76" s="64" t="str">
        <f t="shared" si="174"/>
        <v/>
      </c>
      <c r="Y76" s="64" t="str">
        <f t="shared" si="175"/>
        <v/>
      </c>
      <c r="Z76" s="56" t="str">
        <f t="shared" si="176"/>
        <v/>
      </c>
      <c r="AA76" s="66" t="str">
        <f t="shared" si="177"/>
        <v/>
      </c>
      <c r="AB76" s="57" t="str">
        <f t="shared" si="16"/>
        <v/>
      </c>
      <c r="AC76" s="67" t="str">
        <f t="shared" si="178"/>
        <v/>
      </c>
      <c r="AD76" s="59" t="str">
        <f t="shared" si="179"/>
        <v/>
      </c>
      <c r="AE76" s="68" t="str">
        <f t="shared" si="180"/>
        <v/>
      </c>
      <c r="AF76" s="61" t="str">
        <f t="shared" si="181"/>
        <v/>
      </c>
      <c r="AG76" s="61" t="str">
        <f t="shared" si="182"/>
        <v/>
      </c>
      <c r="AH76" s="69" t="str">
        <f t="shared" si="183"/>
        <v/>
      </c>
      <c r="AI76" s="70" t="str">
        <f t="shared" si="23"/>
        <v/>
      </c>
      <c r="AJ76" s="64" t="str">
        <f t="shared" si="184"/>
        <v/>
      </c>
      <c r="AK76" s="64" t="str">
        <f t="shared" si="185"/>
        <v/>
      </c>
      <c r="AL76" s="64" t="str">
        <f t="shared" si="186"/>
        <v/>
      </c>
      <c r="AM76" s="64" t="str">
        <f t="shared" si="187"/>
        <v/>
      </c>
      <c r="AN76" s="64" t="str">
        <f t="shared" si="188"/>
        <v/>
      </c>
    </row>
    <row r="77" spans="3:40" ht="25.5" hidden="1" outlineLevel="1" thickTop="1" thickBot="1" x14ac:dyDescent="0.4">
      <c r="C77" s="113"/>
      <c r="D77" s="112"/>
      <c r="E77" s="52"/>
      <c r="F77" s="53"/>
      <c r="G77" s="53"/>
      <c r="H77" s="52"/>
      <c r="I77" s="52"/>
      <c r="J77" s="54"/>
      <c r="K77" s="54"/>
      <c r="L77" s="55" t="str">
        <f t="shared" si="167"/>
        <v/>
      </c>
      <c r="M77" s="56" t="str">
        <f t="shared" si="168"/>
        <v/>
      </c>
      <c r="N77" s="57" t="str">
        <f t="shared" si="2"/>
        <v/>
      </c>
      <c r="O77" s="58" t="str">
        <f t="shared" si="169"/>
        <v/>
      </c>
      <c r="P77" s="59" t="str">
        <f t="shared" si="4"/>
        <v/>
      </c>
      <c r="Q77" s="60" t="str">
        <f t="shared" si="170"/>
        <v/>
      </c>
      <c r="R77" s="61" t="str">
        <f t="shared" si="6"/>
        <v/>
      </c>
      <c r="S77" s="56" t="str">
        <f t="shared" si="171"/>
        <v/>
      </c>
      <c r="T77" s="62" t="str">
        <f t="shared" si="172"/>
        <v/>
      </c>
      <c r="U77" s="63" t="str">
        <f t="shared" si="9"/>
        <v/>
      </c>
      <c r="V77" s="64" t="str">
        <f t="shared" si="173"/>
        <v/>
      </c>
      <c r="W77" s="65" t="str">
        <f t="shared" si="11"/>
        <v/>
      </c>
      <c r="X77" s="64" t="str">
        <f t="shared" si="174"/>
        <v/>
      </c>
      <c r="Y77" s="64" t="str">
        <f t="shared" si="175"/>
        <v/>
      </c>
      <c r="Z77" s="56" t="str">
        <f t="shared" si="176"/>
        <v/>
      </c>
      <c r="AA77" s="66" t="str">
        <f t="shared" si="177"/>
        <v/>
      </c>
      <c r="AB77" s="57" t="str">
        <f t="shared" si="16"/>
        <v/>
      </c>
      <c r="AC77" s="67" t="str">
        <f t="shared" si="178"/>
        <v/>
      </c>
      <c r="AD77" s="59" t="str">
        <f t="shared" si="179"/>
        <v/>
      </c>
      <c r="AE77" s="68" t="str">
        <f t="shared" si="180"/>
        <v/>
      </c>
      <c r="AF77" s="61" t="str">
        <f t="shared" si="181"/>
        <v/>
      </c>
      <c r="AG77" s="61" t="str">
        <f t="shared" si="182"/>
        <v/>
      </c>
      <c r="AH77" s="69" t="str">
        <f t="shared" si="183"/>
        <v/>
      </c>
      <c r="AI77" s="70" t="str">
        <f t="shared" si="23"/>
        <v/>
      </c>
      <c r="AJ77" s="64" t="str">
        <f t="shared" si="184"/>
        <v/>
      </c>
      <c r="AK77" s="64" t="str">
        <f t="shared" si="185"/>
        <v/>
      </c>
      <c r="AL77" s="64" t="str">
        <f t="shared" si="186"/>
        <v/>
      </c>
      <c r="AM77" s="64" t="str">
        <f t="shared" si="187"/>
        <v/>
      </c>
      <c r="AN77" s="64" t="str">
        <f t="shared" si="188"/>
        <v/>
      </c>
    </row>
    <row r="78" spans="3:40" ht="25.5" hidden="1" outlineLevel="1" thickTop="1" thickBot="1" x14ac:dyDescent="0.4">
      <c r="C78" s="113"/>
      <c r="D78" s="112"/>
      <c r="E78" s="52"/>
      <c r="F78" s="53"/>
      <c r="G78" s="53"/>
      <c r="H78" s="52"/>
      <c r="I78" s="52"/>
      <c r="J78" s="54"/>
      <c r="K78" s="54"/>
      <c r="L78" s="55" t="str">
        <f t="shared" si="167"/>
        <v/>
      </c>
      <c r="M78" s="56" t="str">
        <f t="shared" si="168"/>
        <v/>
      </c>
      <c r="N78" s="57" t="str">
        <f t="shared" si="2"/>
        <v/>
      </c>
      <c r="O78" s="58" t="str">
        <f t="shared" si="169"/>
        <v/>
      </c>
      <c r="P78" s="59" t="str">
        <f t="shared" si="4"/>
        <v/>
      </c>
      <c r="Q78" s="60" t="str">
        <f t="shared" si="170"/>
        <v/>
      </c>
      <c r="R78" s="61" t="str">
        <f t="shared" si="6"/>
        <v/>
      </c>
      <c r="S78" s="56" t="str">
        <f t="shared" si="171"/>
        <v/>
      </c>
      <c r="T78" s="62" t="str">
        <f t="shared" si="172"/>
        <v/>
      </c>
      <c r="U78" s="63" t="str">
        <f t="shared" si="9"/>
        <v/>
      </c>
      <c r="V78" s="64" t="str">
        <f t="shared" si="173"/>
        <v/>
      </c>
      <c r="W78" s="65" t="str">
        <f t="shared" si="11"/>
        <v/>
      </c>
      <c r="X78" s="64" t="str">
        <f t="shared" si="174"/>
        <v/>
      </c>
      <c r="Y78" s="64" t="str">
        <f t="shared" si="175"/>
        <v/>
      </c>
      <c r="Z78" s="56" t="str">
        <f t="shared" si="176"/>
        <v/>
      </c>
      <c r="AA78" s="66" t="str">
        <f t="shared" si="177"/>
        <v/>
      </c>
      <c r="AB78" s="57" t="str">
        <f t="shared" si="16"/>
        <v/>
      </c>
      <c r="AC78" s="67" t="str">
        <f t="shared" si="178"/>
        <v/>
      </c>
      <c r="AD78" s="59" t="str">
        <f t="shared" si="179"/>
        <v/>
      </c>
      <c r="AE78" s="68" t="str">
        <f t="shared" si="180"/>
        <v/>
      </c>
      <c r="AF78" s="61" t="str">
        <f t="shared" si="181"/>
        <v/>
      </c>
      <c r="AG78" s="61" t="str">
        <f t="shared" si="182"/>
        <v/>
      </c>
      <c r="AH78" s="69" t="str">
        <f t="shared" si="183"/>
        <v/>
      </c>
      <c r="AI78" s="70" t="str">
        <f t="shared" si="23"/>
        <v/>
      </c>
      <c r="AJ78" s="64" t="str">
        <f t="shared" si="184"/>
        <v/>
      </c>
      <c r="AK78" s="64" t="str">
        <f t="shared" si="185"/>
        <v/>
      </c>
      <c r="AL78" s="64" t="str">
        <f t="shared" si="186"/>
        <v/>
      </c>
      <c r="AM78" s="64" t="str">
        <f t="shared" si="187"/>
        <v/>
      </c>
      <c r="AN78" s="64" t="str">
        <f t="shared" si="188"/>
        <v/>
      </c>
    </row>
    <row r="79" spans="3:40" ht="25.5" hidden="1" outlineLevel="1" thickTop="1" thickBot="1" x14ac:dyDescent="0.4">
      <c r="C79" s="113"/>
      <c r="D79" s="112"/>
      <c r="E79" s="52"/>
      <c r="F79" s="53"/>
      <c r="G79" s="53"/>
      <c r="H79" s="52"/>
      <c r="I79" s="52"/>
      <c r="J79" s="54"/>
      <c r="K79" s="54"/>
      <c r="L79" s="55" t="str">
        <f t="shared" si="167"/>
        <v/>
      </c>
      <c r="M79" s="56" t="str">
        <f t="shared" si="168"/>
        <v/>
      </c>
      <c r="N79" s="57" t="str">
        <f t="shared" si="2"/>
        <v/>
      </c>
      <c r="O79" s="58" t="str">
        <f t="shared" si="169"/>
        <v/>
      </c>
      <c r="P79" s="59" t="str">
        <f t="shared" si="4"/>
        <v/>
      </c>
      <c r="Q79" s="60" t="str">
        <f t="shared" si="170"/>
        <v/>
      </c>
      <c r="R79" s="61" t="str">
        <f t="shared" si="6"/>
        <v/>
      </c>
      <c r="S79" s="56" t="str">
        <f t="shared" si="171"/>
        <v/>
      </c>
      <c r="T79" s="62" t="str">
        <f t="shared" si="172"/>
        <v/>
      </c>
      <c r="U79" s="63" t="str">
        <f t="shared" si="9"/>
        <v/>
      </c>
      <c r="V79" s="64" t="str">
        <f t="shared" si="173"/>
        <v/>
      </c>
      <c r="W79" s="65" t="str">
        <f t="shared" si="11"/>
        <v/>
      </c>
      <c r="X79" s="64" t="str">
        <f t="shared" si="174"/>
        <v/>
      </c>
      <c r="Y79" s="64" t="str">
        <f t="shared" si="175"/>
        <v/>
      </c>
      <c r="Z79" s="56" t="str">
        <f t="shared" si="176"/>
        <v/>
      </c>
      <c r="AA79" s="66" t="str">
        <f t="shared" si="177"/>
        <v/>
      </c>
      <c r="AB79" s="57" t="str">
        <f t="shared" si="16"/>
        <v/>
      </c>
      <c r="AC79" s="67" t="str">
        <f t="shared" si="178"/>
        <v/>
      </c>
      <c r="AD79" s="59" t="str">
        <f t="shared" si="179"/>
        <v/>
      </c>
      <c r="AE79" s="68" t="str">
        <f t="shared" si="180"/>
        <v/>
      </c>
      <c r="AF79" s="61" t="str">
        <f t="shared" si="181"/>
        <v/>
      </c>
      <c r="AG79" s="61" t="str">
        <f t="shared" si="182"/>
        <v/>
      </c>
      <c r="AH79" s="69" t="str">
        <f t="shared" si="183"/>
        <v/>
      </c>
      <c r="AI79" s="70" t="str">
        <f t="shared" si="23"/>
        <v/>
      </c>
      <c r="AJ79" s="64" t="str">
        <f t="shared" si="184"/>
        <v/>
      </c>
      <c r="AK79" s="64" t="str">
        <f t="shared" si="185"/>
        <v/>
      </c>
      <c r="AL79" s="64" t="str">
        <f t="shared" si="186"/>
        <v/>
      </c>
      <c r="AM79" s="64" t="str">
        <f t="shared" si="187"/>
        <v/>
      </c>
      <c r="AN79" s="64" t="str">
        <f t="shared" si="188"/>
        <v/>
      </c>
    </row>
    <row r="80" spans="3:40" ht="25.5" hidden="1" outlineLevel="1" thickTop="1" thickBot="1" x14ac:dyDescent="0.4">
      <c r="C80" s="113"/>
      <c r="D80" s="112"/>
      <c r="E80" s="52"/>
      <c r="F80" s="53"/>
      <c r="G80" s="53"/>
      <c r="H80" s="52"/>
      <c r="I80" s="52"/>
      <c r="J80" s="54"/>
      <c r="K80" s="54"/>
      <c r="L80" s="55" t="str">
        <f t="shared" si="167"/>
        <v/>
      </c>
      <c r="M80" s="56" t="str">
        <f t="shared" si="168"/>
        <v/>
      </c>
      <c r="N80" s="57" t="str">
        <f t="shared" si="2"/>
        <v/>
      </c>
      <c r="O80" s="58" t="str">
        <f t="shared" si="169"/>
        <v/>
      </c>
      <c r="P80" s="59" t="str">
        <f t="shared" si="4"/>
        <v/>
      </c>
      <c r="Q80" s="60" t="str">
        <f t="shared" si="170"/>
        <v/>
      </c>
      <c r="R80" s="61" t="str">
        <f t="shared" si="6"/>
        <v/>
      </c>
      <c r="S80" s="56" t="str">
        <f t="shared" si="171"/>
        <v/>
      </c>
      <c r="T80" s="62" t="str">
        <f t="shared" si="172"/>
        <v/>
      </c>
      <c r="U80" s="63" t="str">
        <f t="shared" si="9"/>
        <v/>
      </c>
      <c r="V80" s="64" t="str">
        <f t="shared" si="173"/>
        <v/>
      </c>
      <c r="W80" s="65" t="str">
        <f t="shared" si="11"/>
        <v/>
      </c>
      <c r="X80" s="64" t="str">
        <f t="shared" si="174"/>
        <v/>
      </c>
      <c r="Y80" s="64" t="str">
        <f t="shared" si="175"/>
        <v/>
      </c>
      <c r="Z80" s="56" t="str">
        <f t="shared" si="176"/>
        <v/>
      </c>
      <c r="AA80" s="66" t="str">
        <f t="shared" si="177"/>
        <v/>
      </c>
      <c r="AB80" s="57" t="str">
        <f t="shared" si="16"/>
        <v/>
      </c>
      <c r="AC80" s="67" t="str">
        <f t="shared" si="178"/>
        <v/>
      </c>
      <c r="AD80" s="59" t="str">
        <f t="shared" si="179"/>
        <v/>
      </c>
      <c r="AE80" s="68" t="str">
        <f t="shared" si="180"/>
        <v/>
      </c>
      <c r="AF80" s="61" t="str">
        <f t="shared" si="181"/>
        <v/>
      </c>
      <c r="AG80" s="61" t="str">
        <f t="shared" si="182"/>
        <v/>
      </c>
      <c r="AH80" s="69" t="str">
        <f t="shared" si="183"/>
        <v/>
      </c>
      <c r="AI80" s="70" t="str">
        <f t="shared" si="23"/>
        <v/>
      </c>
      <c r="AJ80" s="64" t="str">
        <f t="shared" si="184"/>
        <v/>
      </c>
      <c r="AK80" s="64" t="str">
        <f t="shared" si="185"/>
        <v/>
      </c>
      <c r="AL80" s="64" t="str">
        <f t="shared" si="186"/>
        <v/>
      </c>
      <c r="AM80" s="64" t="str">
        <f t="shared" si="187"/>
        <v/>
      </c>
      <c r="AN80" s="64" t="str">
        <f t="shared" si="188"/>
        <v/>
      </c>
    </row>
    <row r="81" spans="1:40" ht="25.5" hidden="1" outlineLevel="1" thickTop="1" thickBot="1" x14ac:dyDescent="0.4">
      <c r="C81" s="113"/>
      <c r="D81" s="112"/>
      <c r="E81" s="52"/>
      <c r="F81" s="53"/>
      <c r="G81" s="53"/>
      <c r="H81" s="52"/>
      <c r="I81" s="52"/>
      <c r="J81" s="54"/>
      <c r="K81" s="54"/>
      <c r="L81" s="78" t="str">
        <f t="shared" si="167"/>
        <v/>
      </c>
      <c r="M81" s="56" t="str">
        <f t="shared" si="168"/>
        <v/>
      </c>
      <c r="N81" s="57" t="str">
        <f t="shared" si="2"/>
        <v/>
      </c>
      <c r="O81" s="58" t="str">
        <f t="shared" si="169"/>
        <v/>
      </c>
      <c r="P81" s="59" t="str">
        <f t="shared" si="4"/>
        <v/>
      </c>
      <c r="Q81" s="60" t="str">
        <f t="shared" si="170"/>
        <v/>
      </c>
      <c r="R81" s="61" t="str">
        <f t="shared" si="6"/>
        <v/>
      </c>
      <c r="S81" s="56" t="str">
        <f t="shared" si="171"/>
        <v/>
      </c>
      <c r="T81" s="62" t="str">
        <f t="shared" si="172"/>
        <v/>
      </c>
      <c r="U81" s="63" t="str">
        <f t="shared" si="9"/>
        <v/>
      </c>
      <c r="V81" s="64" t="str">
        <f t="shared" si="173"/>
        <v/>
      </c>
      <c r="W81" s="65" t="str">
        <f t="shared" si="11"/>
        <v/>
      </c>
      <c r="X81" s="64" t="str">
        <f t="shared" si="174"/>
        <v/>
      </c>
      <c r="Y81" s="64" t="str">
        <f t="shared" si="175"/>
        <v/>
      </c>
      <c r="Z81" s="56" t="str">
        <f t="shared" si="176"/>
        <v/>
      </c>
      <c r="AA81" s="66" t="str">
        <f t="shared" si="177"/>
        <v/>
      </c>
      <c r="AB81" s="57" t="str">
        <f t="shared" si="16"/>
        <v/>
      </c>
      <c r="AC81" s="67" t="str">
        <f t="shared" si="178"/>
        <v/>
      </c>
      <c r="AD81" s="59" t="str">
        <f t="shared" si="179"/>
        <v/>
      </c>
      <c r="AE81" s="68" t="str">
        <f t="shared" si="180"/>
        <v/>
      </c>
      <c r="AF81" s="61" t="str">
        <f t="shared" si="181"/>
        <v/>
      </c>
      <c r="AG81" s="61" t="str">
        <f t="shared" si="182"/>
        <v/>
      </c>
      <c r="AH81" s="69" t="str">
        <f t="shared" si="183"/>
        <v/>
      </c>
      <c r="AI81" s="70" t="str">
        <f t="shared" si="23"/>
        <v/>
      </c>
      <c r="AJ81" s="64" t="str">
        <f t="shared" si="184"/>
        <v/>
      </c>
      <c r="AK81" s="64" t="str">
        <f t="shared" si="185"/>
        <v/>
      </c>
      <c r="AL81" s="64" t="str">
        <f t="shared" si="186"/>
        <v/>
      </c>
      <c r="AM81" s="64" t="str">
        <f t="shared" si="187"/>
        <v/>
      </c>
      <c r="AN81" s="64" t="str">
        <f t="shared" si="188"/>
        <v/>
      </c>
    </row>
    <row r="82" spans="1:40" ht="25.5" hidden="1" outlineLevel="1" thickTop="1" thickBot="1" x14ac:dyDescent="0.4">
      <c r="C82" s="113"/>
      <c r="D82" s="112"/>
      <c r="E82" s="52"/>
      <c r="F82" s="53"/>
      <c r="G82" s="53"/>
      <c r="H82" s="52"/>
      <c r="I82" s="52"/>
      <c r="J82" s="54"/>
      <c r="K82" s="54"/>
      <c r="L82" s="78" t="str">
        <f t="shared" si="167"/>
        <v/>
      </c>
      <c r="M82" s="56" t="str">
        <f t="shared" si="168"/>
        <v/>
      </c>
      <c r="N82" s="57" t="str">
        <f t="shared" si="2"/>
        <v/>
      </c>
      <c r="O82" s="58" t="str">
        <f t="shared" si="169"/>
        <v/>
      </c>
      <c r="P82" s="59" t="str">
        <f t="shared" si="4"/>
        <v/>
      </c>
      <c r="Q82" s="60" t="str">
        <f t="shared" si="170"/>
        <v/>
      </c>
      <c r="R82" s="61" t="str">
        <f t="shared" si="6"/>
        <v/>
      </c>
      <c r="S82" s="56" t="str">
        <f t="shared" si="171"/>
        <v/>
      </c>
      <c r="T82" s="62" t="str">
        <f t="shared" si="172"/>
        <v/>
      </c>
      <c r="U82" s="63" t="str">
        <f t="shared" si="9"/>
        <v/>
      </c>
      <c r="V82" s="64" t="str">
        <f t="shared" si="173"/>
        <v/>
      </c>
      <c r="W82" s="65" t="str">
        <f t="shared" si="11"/>
        <v/>
      </c>
      <c r="X82" s="64" t="str">
        <f t="shared" si="174"/>
        <v/>
      </c>
      <c r="Y82" s="64" t="str">
        <f t="shared" si="175"/>
        <v/>
      </c>
      <c r="Z82" s="56" t="str">
        <f t="shared" si="176"/>
        <v/>
      </c>
      <c r="AA82" s="66" t="str">
        <f t="shared" si="177"/>
        <v/>
      </c>
      <c r="AB82" s="57" t="str">
        <f t="shared" si="16"/>
        <v/>
      </c>
      <c r="AC82" s="67" t="str">
        <f t="shared" si="178"/>
        <v/>
      </c>
      <c r="AD82" s="59" t="str">
        <f t="shared" si="179"/>
        <v/>
      </c>
      <c r="AE82" s="68" t="str">
        <f t="shared" si="180"/>
        <v/>
      </c>
      <c r="AF82" s="61" t="str">
        <f t="shared" si="181"/>
        <v/>
      </c>
      <c r="AG82" s="61" t="str">
        <f t="shared" si="182"/>
        <v/>
      </c>
      <c r="AH82" s="69" t="str">
        <f t="shared" si="183"/>
        <v/>
      </c>
      <c r="AI82" s="70" t="str">
        <f t="shared" si="23"/>
        <v/>
      </c>
      <c r="AJ82" s="64" t="str">
        <f t="shared" si="184"/>
        <v/>
      </c>
      <c r="AK82" s="64" t="str">
        <f t="shared" si="185"/>
        <v/>
      </c>
      <c r="AL82" s="64" t="str">
        <f t="shared" si="186"/>
        <v/>
      </c>
      <c r="AM82" s="64" t="str">
        <f t="shared" si="187"/>
        <v/>
      </c>
      <c r="AN82" s="64" t="str">
        <f t="shared" si="188"/>
        <v/>
      </c>
    </row>
    <row r="83" spans="1:40" ht="25.5" hidden="1" outlineLevel="1" thickTop="1" thickBot="1" x14ac:dyDescent="0.4">
      <c r="C83" s="113"/>
      <c r="D83" s="112"/>
      <c r="E83" s="52"/>
      <c r="F83" s="53"/>
      <c r="G83" s="53"/>
      <c r="H83" s="52"/>
      <c r="I83" s="52"/>
      <c r="J83" s="54"/>
      <c r="K83" s="54"/>
      <c r="L83" s="78" t="str">
        <f t="shared" si="167"/>
        <v/>
      </c>
      <c r="M83" s="56" t="str">
        <f t="shared" si="168"/>
        <v/>
      </c>
      <c r="N83" s="57" t="str">
        <f t="shared" si="2"/>
        <v/>
      </c>
      <c r="O83" s="58" t="str">
        <f t="shared" si="169"/>
        <v/>
      </c>
      <c r="P83" s="59" t="str">
        <f t="shared" si="4"/>
        <v/>
      </c>
      <c r="Q83" s="60" t="str">
        <f t="shared" si="170"/>
        <v/>
      </c>
      <c r="R83" s="61" t="str">
        <f t="shared" si="6"/>
        <v/>
      </c>
      <c r="S83" s="56" t="str">
        <f t="shared" si="171"/>
        <v/>
      </c>
      <c r="T83" s="62" t="str">
        <f t="shared" si="172"/>
        <v/>
      </c>
      <c r="U83" s="63" t="str">
        <f t="shared" si="9"/>
        <v/>
      </c>
      <c r="V83" s="64" t="str">
        <f t="shared" si="173"/>
        <v/>
      </c>
      <c r="W83" s="65" t="str">
        <f t="shared" si="11"/>
        <v/>
      </c>
      <c r="X83" s="64" t="str">
        <f t="shared" si="174"/>
        <v/>
      </c>
      <c r="Y83" s="64" t="str">
        <f t="shared" si="175"/>
        <v/>
      </c>
      <c r="Z83" s="56" t="str">
        <f t="shared" si="176"/>
        <v/>
      </c>
      <c r="AA83" s="66" t="str">
        <f t="shared" si="177"/>
        <v/>
      </c>
      <c r="AB83" s="57" t="str">
        <f t="shared" si="16"/>
        <v/>
      </c>
      <c r="AC83" s="67" t="str">
        <f t="shared" si="178"/>
        <v/>
      </c>
      <c r="AD83" s="59" t="str">
        <f t="shared" si="179"/>
        <v/>
      </c>
      <c r="AE83" s="68" t="str">
        <f t="shared" si="180"/>
        <v/>
      </c>
      <c r="AF83" s="61" t="str">
        <f t="shared" si="181"/>
        <v/>
      </c>
      <c r="AG83" s="61" t="str">
        <f t="shared" si="182"/>
        <v/>
      </c>
      <c r="AH83" s="69" t="str">
        <f t="shared" si="183"/>
        <v/>
      </c>
      <c r="AI83" s="70" t="str">
        <f t="shared" si="23"/>
        <v/>
      </c>
      <c r="AJ83" s="64" t="str">
        <f t="shared" si="184"/>
        <v/>
      </c>
      <c r="AK83" s="64" t="str">
        <f t="shared" si="185"/>
        <v/>
      </c>
      <c r="AL83" s="64" t="str">
        <f t="shared" si="186"/>
        <v/>
      </c>
      <c r="AM83" s="64" t="str">
        <f t="shared" si="187"/>
        <v/>
      </c>
      <c r="AN83" s="64" t="str">
        <f t="shared" si="188"/>
        <v/>
      </c>
    </row>
    <row r="84" spans="1:40" ht="25.5" hidden="1" outlineLevel="1" thickTop="1" thickBot="1" x14ac:dyDescent="0.4">
      <c r="C84" s="113"/>
      <c r="D84" s="112"/>
      <c r="E84" s="52"/>
      <c r="F84" s="53"/>
      <c r="G84" s="53"/>
      <c r="H84" s="52"/>
      <c r="I84" s="52"/>
      <c r="J84" s="54"/>
      <c r="K84" s="54"/>
      <c r="L84" s="55" t="str">
        <f t="shared" si="167"/>
        <v/>
      </c>
      <c r="M84" s="56" t="str">
        <f t="shared" si="168"/>
        <v/>
      </c>
      <c r="N84" s="57" t="str">
        <f t="shared" si="2"/>
        <v/>
      </c>
      <c r="O84" s="58" t="str">
        <f t="shared" si="169"/>
        <v/>
      </c>
      <c r="P84" s="59" t="str">
        <f t="shared" si="4"/>
        <v/>
      </c>
      <c r="Q84" s="60" t="str">
        <f t="shared" si="170"/>
        <v/>
      </c>
      <c r="R84" s="61" t="str">
        <f t="shared" si="6"/>
        <v/>
      </c>
      <c r="S84" s="56" t="str">
        <f t="shared" si="171"/>
        <v/>
      </c>
      <c r="T84" s="62" t="str">
        <f t="shared" si="172"/>
        <v/>
      </c>
      <c r="U84" s="63" t="str">
        <f t="shared" si="9"/>
        <v/>
      </c>
      <c r="V84" s="64" t="str">
        <f t="shared" si="173"/>
        <v/>
      </c>
      <c r="W84" s="65" t="str">
        <f t="shared" si="11"/>
        <v/>
      </c>
      <c r="X84" s="64" t="str">
        <f t="shared" si="174"/>
        <v/>
      </c>
      <c r="Y84" s="64" t="str">
        <f t="shared" si="175"/>
        <v/>
      </c>
      <c r="Z84" s="56" t="str">
        <f t="shared" si="176"/>
        <v/>
      </c>
      <c r="AA84" s="66" t="str">
        <f t="shared" si="177"/>
        <v/>
      </c>
      <c r="AB84" s="57" t="str">
        <f t="shared" si="16"/>
        <v/>
      </c>
      <c r="AC84" s="67" t="str">
        <f t="shared" si="178"/>
        <v/>
      </c>
      <c r="AD84" s="59" t="str">
        <f t="shared" si="179"/>
        <v/>
      </c>
      <c r="AE84" s="68" t="str">
        <f t="shared" si="180"/>
        <v/>
      </c>
      <c r="AF84" s="61" t="str">
        <f t="shared" si="181"/>
        <v/>
      </c>
      <c r="AG84" s="61" t="str">
        <f t="shared" si="182"/>
        <v/>
      </c>
      <c r="AH84" s="69" t="str">
        <f t="shared" si="183"/>
        <v/>
      </c>
      <c r="AI84" s="70" t="str">
        <f t="shared" si="23"/>
        <v/>
      </c>
      <c r="AJ84" s="64" t="str">
        <f t="shared" si="184"/>
        <v/>
      </c>
      <c r="AK84" s="64" t="str">
        <f t="shared" si="185"/>
        <v/>
      </c>
      <c r="AL84" s="64" t="str">
        <f t="shared" si="186"/>
        <v/>
      </c>
      <c r="AM84" s="64" t="str">
        <f t="shared" si="187"/>
        <v/>
      </c>
      <c r="AN84" s="64" t="str">
        <f t="shared" si="188"/>
        <v/>
      </c>
    </row>
    <row r="85" spans="1:40" ht="25.5" hidden="1" outlineLevel="1" thickTop="1" thickBot="1" x14ac:dyDescent="0.4">
      <c r="C85" s="113"/>
      <c r="D85" s="112"/>
      <c r="E85" s="52"/>
      <c r="F85" s="53"/>
      <c r="G85" s="53"/>
      <c r="H85" s="52"/>
      <c r="I85" s="52"/>
      <c r="J85" s="54"/>
      <c r="K85" s="54"/>
      <c r="L85" s="55" t="str">
        <f t="shared" si="167"/>
        <v/>
      </c>
      <c r="M85" s="56" t="str">
        <f t="shared" si="168"/>
        <v/>
      </c>
      <c r="N85" s="57" t="str">
        <f t="shared" si="2"/>
        <v/>
      </c>
      <c r="O85" s="58" t="str">
        <f t="shared" si="169"/>
        <v/>
      </c>
      <c r="P85" s="59" t="str">
        <f t="shared" si="4"/>
        <v/>
      </c>
      <c r="Q85" s="60" t="str">
        <f t="shared" si="170"/>
        <v/>
      </c>
      <c r="R85" s="61" t="str">
        <f t="shared" si="6"/>
        <v/>
      </c>
      <c r="S85" s="56" t="str">
        <f t="shared" si="171"/>
        <v/>
      </c>
      <c r="T85" s="62" t="str">
        <f t="shared" si="172"/>
        <v/>
      </c>
      <c r="U85" s="63" t="str">
        <f t="shared" si="9"/>
        <v/>
      </c>
      <c r="V85" s="64" t="str">
        <f t="shared" si="173"/>
        <v/>
      </c>
      <c r="W85" s="65" t="str">
        <f t="shared" si="11"/>
        <v/>
      </c>
      <c r="X85" s="64" t="str">
        <f t="shared" si="174"/>
        <v/>
      </c>
      <c r="Y85" s="64" t="str">
        <f t="shared" si="175"/>
        <v/>
      </c>
      <c r="Z85" s="56" t="str">
        <f t="shared" si="176"/>
        <v/>
      </c>
      <c r="AA85" s="66" t="str">
        <f t="shared" si="177"/>
        <v/>
      </c>
      <c r="AB85" s="57" t="str">
        <f t="shared" si="16"/>
        <v/>
      </c>
      <c r="AC85" s="67" t="str">
        <f t="shared" si="178"/>
        <v/>
      </c>
      <c r="AD85" s="59" t="str">
        <f t="shared" si="179"/>
        <v/>
      </c>
      <c r="AE85" s="68" t="str">
        <f t="shared" si="180"/>
        <v/>
      </c>
      <c r="AF85" s="61" t="str">
        <f t="shared" si="181"/>
        <v/>
      </c>
      <c r="AG85" s="61" t="str">
        <f t="shared" si="182"/>
        <v/>
      </c>
      <c r="AH85" s="69" t="str">
        <f t="shared" si="183"/>
        <v/>
      </c>
      <c r="AI85" s="70" t="str">
        <f t="shared" si="23"/>
        <v/>
      </c>
      <c r="AJ85" s="64" t="str">
        <f t="shared" si="184"/>
        <v/>
      </c>
      <c r="AK85" s="64" t="str">
        <f t="shared" si="185"/>
        <v/>
      </c>
      <c r="AL85" s="64" t="str">
        <f t="shared" si="186"/>
        <v/>
      </c>
      <c r="AM85" s="64" t="str">
        <f t="shared" si="187"/>
        <v/>
      </c>
      <c r="AN85" s="64" t="str">
        <f t="shared" si="188"/>
        <v/>
      </c>
    </row>
    <row r="86" spans="1:40" ht="25.5" hidden="1" outlineLevel="1" thickTop="1" thickBot="1" x14ac:dyDescent="0.4">
      <c r="C86" s="113"/>
      <c r="D86" s="112"/>
      <c r="E86" s="52"/>
      <c r="F86" s="53"/>
      <c r="G86" s="53"/>
      <c r="H86" s="52"/>
      <c r="I86" s="52"/>
      <c r="J86" s="54"/>
      <c r="K86" s="54"/>
      <c r="L86" s="55" t="str">
        <f t="shared" si="167"/>
        <v/>
      </c>
      <c r="M86" s="56" t="str">
        <f t="shared" si="168"/>
        <v/>
      </c>
      <c r="N86" s="57" t="str">
        <f t="shared" si="2"/>
        <v/>
      </c>
      <c r="O86" s="58" t="str">
        <f t="shared" si="169"/>
        <v/>
      </c>
      <c r="P86" s="59" t="str">
        <f t="shared" si="4"/>
        <v/>
      </c>
      <c r="Q86" s="60" t="str">
        <f t="shared" si="170"/>
        <v/>
      </c>
      <c r="R86" s="61" t="str">
        <f t="shared" si="6"/>
        <v/>
      </c>
      <c r="S86" s="56" t="str">
        <f t="shared" si="171"/>
        <v/>
      </c>
      <c r="T86" s="62" t="str">
        <f t="shared" si="172"/>
        <v/>
      </c>
      <c r="U86" s="63" t="str">
        <f t="shared" si="9"/>
        <v/>
      </c>
      <c r="V86" s="64" t="str">
        <f t="shared" si="173"/>
        <v/>
      </c>
      <c r="W86" s="65" t="str">
        <f t="shared" si="11"/>
        <v/>
      </c>
      <c r="X86" s="64" t="str">
        <f t="shared" si="174"/>
        <v/>
      </c>
      <c r="Y86" s="64" t="str">
        <f t="shared" si="175"/>
        <v/>
      </c>
      <c r="Z86" s="56" t="str">
        <f t="shared" si="176"/>
        <v/>
      </c>
      <c r="AA86" s="66" t="str">
        <f t="shared" si="177"/>
        <v/>
      </c>
      <c r="AB86" s="57" t="str">
        <f t="shared" si="16"/>
        <v/>
      </c>
      <c r="AC86" s="67" t="str">
        <f t="shared" si="178"/>
        <v/>
      </c>
      <c r="AD86" s="59" t="str">
        <f t="shared" si="179"/>
        <v/>
      </c>
      <c r="AE86" s="68" t="str">
        <f t="shared" si="180"/>
        <v/>
      </c>
      <c r="AF86" s="61" t="str">
        <f t="shared" si="181"/>
        <v/>
      </c>
      <c r="AG86" s="61" t="str">
        <f t="shared" si="182"/>
        <v/>
      </c>
      <c r="AH86" s="69" t="str">
        <f t="shared" si="183"/>
        <v/>
      </c>
      <c r="AI86" s="70" t="str">
        <f t="shared" si="23"/>
        <v/>
      </c>
      <c r="AJ86" s="64" t="str">
        <f t="shared" si="184"/>
        <v/>
      </c>
      <c r="AK86" s="64" t="str">
        <f t="shared" si="185"/>
        <v/>
      </c>
      <c r="AL86" s="64" t="str">
        <f t="shared" si="186"/>
        <v/>
      </c>
      <c r="AM86" s="64" t="str">
        <f t="shared" si="187"/>
        <v/>
      </c>
      <c r="AN86" s="64" t="str">
        <f t="shared" si="188"/>
        <v/>
      </c>
    </row>
    <row r="87" spans="1:40" ht="25.5" hidden="1" outlineLevel="1" thickTop="1" thickBot="1" x14ac:dyDescent="0.4">
      <c r="C87" s="113"/>
      <c r="D87" s="112"/>
      <c r="E87" s="52"/>
      <c r="F87" s="53"/>
      <c r="G87" s="53"/>
      <c r="H87" s="52"/>
      <c r="I87" s="52"/>
      <c r="J87" s="54"/>
      <c r="K87" s="54"/>
      <c r="L87" s="55" t="str">
        <f t="shared" si="167"/>
        <v/>
      </c>
      <c r="M87" s="56" t="str">
        <f t="shared" si="168"/>
        <v/>
      </c>
      <c r="N87" s="57" t="str">
        <f t="shared" si="2"/>
        <v/>
      </c>
      <c r="O87" s="58" t="str">
        <f t="shared" si="169"/>
        <v/>
      </c>
      <c r="P87" s="59" t="str">
        <f t="shared" si="4"/>
        <v/>
      </c>
      <c r="Q87" s="60" t="str">
        <f t="shared" si="170"/>
        <v/>
      </c>
      <c r="R87" s="61" t="str">
        <f t="shared" ref="R87:R95" si="189">IF(N87="Do",10,IF(N87="Re",22,IF(N87="Mi",20,IF(N87="Fa",20,IF(N87="Sol",14,IF(N87="La",20,IF(N87="Si",20,IF(N87="Do#",14,IF(N87="Fa#",15,IF(N87="Sol#",20,IF(N87="Si♭",17,"")))))))))))</f>
        <v/>
      </c>
      <c r="S87" s="56" t="str">
        <f t="shared" si="171"/>
        <v/>
      </c>
      <c r="T87" s="62" t="str">
        <f t="shared" si="172"/>
        <v/>
      </c>
      <c r="U87" s="63" t="str">
        <f t="shared" si="9"/>
        <v/>
      </c>
      <c r="V87" s="64" t="str">
        <f t="shared" si="173"/>
        <v/>
      </c>
      <c r="W87" s="65" t="str">
        <f t="shared" si="11"/>
        <v/>
      </c>
      <c r="X87" s="64" t="str">
        <f t="shared" si="174"/>
        <v/>
      </c>
      <c r="Y87" s="64" t="str">
        <f t="shared" si="175"/>
        <v/>
      </c>
      <c r="Z87" s="56" t="str">
        <f t="shared" si="176"/>
        <v/>
      </c>
      <c r="AA87" s="66" t="str">
        <f t="shared" si="177"/>
        <v/>
      </c>
      <c r="AB87" s="57" t="str">
        <f t="shared" si="16"/>
        <v/>
      </c>
      <c r="AC87" s="67" t="str">
        <f t="shared" si="178"/>
        <v/>
      </c>
      <c r="AD87" s="59" t="str">
        <f t="shared" si="179"/>
        <v/>
      </c>
      <c r="AE87" s="68" t="str">
        <f t="shared" si="180"/>
        <v/>
      </c>
      <c r="AF87" s="61" t="str">
        <f t="shared" si="181"/>
        <v/>
      </c>
      <c r="AG87" s="61" t="str">
        <f t="shared" si="182"/>
        <v/>
      </c>
      <c r="AH87" s="69" t="str">
        <f t="shared" si="183"/>
        <v/>
      </c>
      <c r="AI87" s="70" t="str">
        <f t="shared" si="23"/>
        <v/>
      </c>
      <c r="AJ87" s="64" t="str">
        <f t="shared" si="184"/>
        <v/>
      </c>
      <c r="AK87" s="64" t="str">
        <f t="shared" si="185"/>
        <v/>
      </c>
      <c r="AL87" s="64" t="str">
        <f t="shared" si="186"/>
        <v/>
      </c>
      <c r="AM87" s="64" t="str">
        <f t="shared" si="187"/>
        <v/>
      </c>
      <c r="AN87" s="64" t="str">
        <f t="shared" si="188"/>
        <v/>
      </c>
    </row>
    <row r="88" spans="1:40" ht="25.5" hidden="1" outlineLevel="1" thickTop="1" thickBot="1" x14ac:dyDescent="0.4">
      <c r="C88" s="113"/>
      <c r="D88" s="112"/>
      <c r="E88" s="52"/>
      <c r="F88" s="53"/>
      <c r="G88" s="53"/>
      <c r="H88" s="52"/>
      <c r="I88" s="52"/>
      <c r="J88" s="54"/>
      <c r="K88" s="54"/>
      <c r="L88" s="55" t="str">
        <f t="shared" si="167"/>
        <v/>
      </c>
      <c r="M88" s="56" t="str">
        <f t="shared" si="168"/>
        <v/>
      </c>
      <c r="N88" s="57" t="str">
        <f t="shared" si="2"/>
        <v/>
      </c>
      <c r="O88" s="58" t="str">
        <f t="shared" si="169"/>
        <v/>
      </c>
      <c r="P88" s="59" t="str">
        <f t="shared" si="4"/>
        <v/>
      </c>
      <c r="Q88" s="60" t="str">
        <f t="shared" si="170"/>
        <v/>
      </c>
      <c r="R88" s="61" t="str">
        <f t="shared" si="189"/>
        <v/>
      </c>
      <c r="S88" s="56" t="str">
        <f t="shared" si="171"/>
        <v/>
      </c>
      <c r="T88" s="62" t="str">
        <f t="shared" si="172"/>
        <v/>
      </c>
      <c r="U88" s="63" t="str">
        <f t="shared" si="9"/>
        <v/>
      </c>
      <c r="V88" s="64" t="str">
        <f t="shared" si="173"/>
        <v/>
      </c>
      <c r="W88" s="65" t="str">
        <f t="shared" si="11"/>
        <v/>
      </c>
      <c r="X88" s="64" t="str">
        <f t="shared" si="174"/>
        <v/>
      </c>
      <c r="Y88" s="64" t="str">
        <f t="shared" si="175"/>
        <v/>
      </c>
      <c r="Z88" s="56" t="str">
        <f t="shared" si="176"/>
        <v/>
      </c>
      <c r="AA88" s="66" t="str">
        <f t="shared" si="177"/>
        <v/>
      </c>
      <c r="AB88" s="57" t="str">
        <f t="shared" si="16"/>
        <v/>
      </c>
      <c r="AC88" s="67" t="str">
        <f t="shared" si="178"/>
        <v/>
      </c>
      <c r="AD88" s="59" t="str">
        <f t="shared" si="179"/>
        <v/>
      </c>
      <c r="AE88" s="68" t="str">
        <f t="shared" si="180"/>
        <v/>
      </c>
      <c r="AF88" s="61" t="str">
        <f t="shared" si="181"/>
        <v/>
      </c>
      <c r="AG88" s="61" t="str">
        <f t="shared" si="182"/>
        <v/>
      </c>
      <c r="AH88" s="69" t="str">
        <f t="shared" si="183"/>
        <v/>
      </c>
      <c r="AI88" s="70" t="str">
        <f t="shared" si="23"/>
        <v/>
      </c>
      <c r="AJ88" s="64" t="str">
        <f t="shared" si="184"/>
        <v/>
      </c>
      <c r="AK88" s="64" t="str">
        <f t="shared" si="185"/>
        <v/>
      </c>
      <c r="AL88" s="64" t="str">
        <f t="shared" si="186"/>
        <v/>
      </c>
      <c r="AM88" s="64" t="str">
        <f t="shared" si="187"/>
        <v/>
      </c>
      <c r="AN88" s="64" t="str">
        <f t="shared" si="188"/>
        <v/>
      </c>
    </row>
    <row r="89" spans="1:40" ht="25.5" hidden="1" outlineLevel="1" thickTop="1" thickBot="1" x14ac:dyDescent="0.4">
      <c r="C89" s="113"/>
      <c r="D89" s="112"/>
      <c r="E89" s="52"/>
      <c r="F89" s="53"/>
      <c r="G89" s="53"/>
      <c r="H89" s="52"/>
      <c r="I89" s="52"/>
      <c r="J89" s="54"/>
      <c r="K89" s="54"/>
      <c r="L89" s="78" t="str">
        <f t="shared" si="167"/>
        <v/>
      </c>
      <c r="M89" s="56" t="str">
        <f t="shared" si="168"/>
        <v/>
      </c>
      <c r="N89" s="57" t="str">
        <f t="shared" si="2"/>
        <v/>
      </c>
      <c r="O89" s="58" t="str">
        <f t="shared" si="169"/>
        <v/>
      </c>
      <c r="P89" s="59" t="str">
        <f t="shared" si="4"/>
        <v/>
      </c>
      <c r="Q89" s="60" t="str">
        <f t="shared" si="170"/>
        <v/>
      </c>
      <c r="R89" s="61" t="str">
        <f t="shared" si="189"/>
        <v/>
      </c>
      <c r="S89" s="56" t="str">
        <f t="shared" si="171"/>
        <v/>
      </c>
      <c r="T89" s="62" t="str">
        <f t="shared" si="172"/>
        <v/>
      </c>
      <c r="U89" s="63" t="str">
        <f t="shared" si="9"/>
        <v/>
      </c>
      <c r="V89" s="64" t="str">
        <f t="shared" si="173"/>
        <v/>
      </c>
      <c r="W89" s="65" t="str">
        <f t="shared" si="11"/>
        <v/>
      </c>
      <c r="X89" s="64" t="str">
        <f t="shared" si="174"/>
        <v/>
      </c>
      <c r="Y89" s="64" t="str">
        <f t="shared" si="175"/>
        <v/>
      </c>
      <c r="Z89" s="56" t="str">
        <f t="shared" si="176"/>
        <v/>
      </c>
      <c r="AA89" s="66" t="str">
        <f t="shared" si="177"/>
        <v/>
      </c>
      <c r="AB89" s="57" t="str">
        <f t="shared" si="16"/>
        <v/>
      </c>
      <c r="AC89" s="67" t="str">
        <f t="shared" si="178"/>
        <v/>
      </c>
      <c r="AD89" s="59" t="str">
        <f t="shared" si="179"/>
        <v/>
      </c>
      <c r="AE89" s="68" t="str">
        <f t="shared" si="180"/>
        <v/>
      </c>
      <c r="AF89" s="61" t="str">
        <f t="shared" si="181"/>
        <v/>
      </c>
      <c r="AG89" s="61" t="str">
        <f t="shared" si="182"/>
        <v/>
      </c>
      <c r="AH89" s="69" t="str">
        <f t="shared" si="183"/>
        <v/>
      </c>
      <c r="AI89" s="70" t="str">
        <f t="shared" si="23"/>
        <v/>
      </c>
      <c r="AJ89" s="64" t="str">
        <f t="shared" si="184"/>
        <v/>
      </c>
      <c r="AK89" s="64" t="str">
        <f t="shared" si="185"/>
        <v/>
      </c>
      <c r="AL89" s="64" t="str">
        <f t="shared" si="186"/>
        <v/>
      </c>
      <c r="AM89" s="64" t="str">
        <f t="shared" si="187"/>
        <v/>
      </c>
      <c r="AN89" s="64" t="str">
        <f t="shared" si="188"/>
        <v/>
      </c>
    </row>
    <row r="90" spans="1:40" ht="25.5" hidden="1" outlineLevel="1" thickTop="1" thickBot="1" x14ac:dyDescent="0.4">
      <c r="C90" s="113"/>
      <c r="D90" s="112"/>
      <c r="E90" s="52"/>
      <c r="F90" s="53"/>
      <c r="G90" s="53"/>
      <c r="H90" s="52"/>
      <c r="I90" s="52"/>
      <c r="J90" s="54"/>
      <c r="K90" s="54"/>
      <c r="L90" s="78" t="str">
        <f t="shared" si="167"/>
        <v/>
      </c>
      <c r="M90" s="56" t="str">
        <f t="shared" si="168"/>
        <v/>
      </c>
      <c r="N90" s="57" t="str">
        <f t="shared" si="2"/>
        <v/>
      </c>
      <c r="O90" s="58" t="str">
        <f t="shared" si="169"/>
        <v/>
      </c>
      <c r="P90" s="59" t="str">
        <f t="shared" si="4"/>
        <v/>
      </c>
      <c r="Q90" s="60" t="str">
        <f t="shared" si="170"/>
        <v/>
      </c>
      <c r="R90" s="61" t="str">
        <f t="shared" si="189"/>
        <v/>
      </c>
      <c r="S90" s="56" t="str">
        <f t="shared" si="171"/>
        <v/>
      </c>
      <c r="T90" s="62" t="str">
        <f t="shared" si="172"/>
        <v/>
      </c>
      <c r="U90" s="63" t="str">
        <f t="shared" si="9"/>
        <v/>
      </c>
      <c r="V90" s="64" t="str">
        <f t="shared" si="173"/>
        <v/>
      </c>
      <c r="W90" s="65" t="str">
        <f t="shared" si="11"/>
        <v/>
      </c>
      <c r="X90" s="64" t="str">
        <f t="shared" si="174"/>
        <v/>
      </c>
      <c r="Y90" s="64" t="str">
        <f t="shared" si="175"/>
        <v/>
      </c>
      <c r="Z90" s="56" t="str">
        <f t="shared" si="176"/>
        <v/>
      </c>
      <c r="AA90" s="66" t="str">
        <f t="shared" si="177"/>
        <v/>
      </c>
      <c r="AB90" s="57" t="str">
        <f t="shared" si="16"/>
        <v/>
      </c>
      <c r="AC90" s="67" t="str">
        <f t="shared" si="178"/>
        <v/>
      </c>
      <c r="AD90" s="59" t="str">
        <f t="shared" si="179"/>
        <v/>
      </c>
      <c r="AE90" s="68" t="str">
        <f t="shared" si="180"/>
        <v/>
      </c>
      <c r="AF90" s="61" t="str">
        <f t="shared" si="181"/>
        <v/>
      </c>
      <c r="AG90" s="61" t="str">
        <f t="shared" si="182"/>
        <v/>
      </c>
      <c r="AH90" s="69" t="str">
        <f t="shared" si="183"/>
        <v/>
      </c>
      <c r="AI90" s="70" t="str">
        <f t="shared" si="23"/>
        <v/>
      </c>
      <c r="AJ90" s="64" t="str">
        <f t="shared" si="184"/>
        <v/>
      </c>
      <c r="AK90" s="64" t="str">
        <f t="shared" si="185"/>
        <v/>
      </c>
      <c r="AL90" s="64" t="str">
        <f t="shared" si="186"/>
        <v/>
      </c>
      <c r="AM90" s="64" t="str">
        <f t="shared" si="187"/>
        <v/>
      </c>
      <c r="AN90" s="64" t="str">
        <f t="shared" si="188"/>
        <v/>
      </c>
    </row>
    <row r="91" spans="1:40" ht="25.5" hidden="1" outlineLevel="1" thickTop="1" thickBot="1" x14ac:dyDescent="0.4">
      <c r="C91" s="113"/>
      <c r="D91" s="112"/>
      <c r="E91" s="52"/>
      <c r="F91" s="53"/>
      <c r="G91" s="53"/>
      <c r="H91" s="52"/>
      <c r="I91" s="52"/>
      <c r="J91" s="54"/>
      <c r="K91" s="54"/>
      <c r="L91" s="78" t="str">
        <f t="shared" si="167"/>
        <v/>
      </c>
      <c r="M91" s="56" t="str">
        <f t="shared" si="168"/>
        <v/>
      </c>
      <c r="N91" s="57" t="str">
        <f t="shared" si="2"/>
        <v/>
      </c>
      <c r="O91" s="58" t="str">
        <f t="shared" si="169"/>
        <v/>
      </c>
      <c r="P91" s="59" t="str">
        <f t="shared" si="4"/>
        <v/>
      </c>
      <c r="Q91" s="60" t="str">
        <f t="shared" si="170"/>
        <v/>
      </c>
      <c r="R91" s="61" t="str">
        <f t="shared" si="189"/>
        <v/>
      </c>
      <c r="S91" s="56" t="str">
        <f t="shared" si="171"/>
        <v/>
      </c>
      <c r="T91" s="62" t="str">
        <f t="shared" si="172"/>
        <v/>
      </c>
      <c r="U91" s="63" t="str">
        <f t="shared" si="9"/>
        <v/>
      </c>
      <c r="V91" s="64" t="str">
        <f t="shared" si="173"/>
        <v/>
      </c>
      <c r="W91" s="65" t="str">
        <f t="shared" si="11"/>
        <v/>
      </c>
      <c r="X91" s="64" t="str">
        <f t="shared" si="174"/>
        <v/>
      </c>
      <c r="Y91" s="64" t="str">
        <f t="shared" si="175"/>
        <v/>
      </c>
      <c r="Z91" s="56" t="str">
        <f t="shared" si="176"/>
        <v/>
      </c>
      <c r="AA91" s="66" t="str">
        <f t="shared" si="177"/>
        <v/>
      </c>
      <c r="AB91" s="57" t="str">
        <f t="shared" si="16"/>
        <v/>
      </c>
      <c r="AC91" s="67" t="str">
        <f t="shared" si="178"/>
        <v/>
      </c>
      <c r="AD91" s="59" t="str">
        <f t="shared" si="179"/>
        <v/>
      </c>
      <c r="AE91" s="68" t="str">
        <f t="shared" si="180"/>
        <v/>
      </c>
      <c r="AF91" s="61" t="str">
        <f t="shared" si="181"/>
        <v/>
      </c>
      <c r="AG91" s="61" t="str">
        <f t="shared" si="182"/>
        <v/>
      </c>
      <c r="AH91" s="69" t="str">
        <f t="shared" si="183"/>
        <v/>
      </c>
      <c r="AI91" s="70" t="str">
        <f t="shared" si="23"/>
        <v/>
      </c>
      <c r="AJ91" s="64" t="str">
        <f t="shared" si="184"/>
        <v/>
      </c>
      <c r="AK91" s="64" t="str">
        <f t="shared" si="185"/>
        <v/>
      </c>
      <c r="AL91" s="64" t="str">
        <f t="shared" si="186"/>
        <v/>
      </c>
      <c r="AM91" s="64" t="str">
        <f t="shared" si="187"/>
        <v/>
      </c>
      <c r="AN91" s="64" t="str">
        <f t="shared" si="188"/>
        <v/>
      </c>
    </row>
    <row r="92" spans="1:40" ht="25.5" hidden="1" outlineLevel="1" thickTop="1" thickBot="1" x14ac:dyDescent="0.4">
      <c r="C92" s="113"/>
      <c r="D92" s="112"/>
      <c r="E92" s="52"/>
      <c r="F92" s="53"/>
      <c r="G92" s="53"/>
      <c r="H92" s="52"/>
      <c r="I92" s="52"/>
      <c r="J92" s="54"/>
      <c r="K92" s="54"/>
      <c r="L92" s="78" t="str">
        <f t="shared" si="167"/>
        <v/>
      </c>
      <c r="M92" s="56" t="str">
        <f t="shared" si="168"/>
        <v/>
      </c>
      <c r="N92" s="57" t="str">
        <f t="shared" si="2"/>
        <v/>
      </c>
      <c r="O92" s="58" t="str">
        <f t="shared" si="169"/>
        <v/>
      </c>
      <c r="P92" s="59" t="str">
        <f t="shared" si="4"/>
        <v/>
      </c>
      <c r="Q92" s="60" t="str">
        <f t="shared" si="170"/>
        <v/>
      </c>
      <c r="R92" s="61" t="str">
        <f t="shared" si="189"/>
        <v/>
      </c>
      <c r="S92" s="56" t="str">
        <f t="shared" si="171"/>
        <v/>
      </c>
      <c r="T92" s="62" t="str">
        <f t="shared" si="172"/>
        <v/>
      </c>
      <c r="U92" s="63" t="str">
        <f t="shared" si="9"/>
        <v/>
      </c>
      <c r="V92" s="64" t="str">
        <f t="shared" si="173"/>
        <v/>
      </c>
      <c r="W92" s="65" t="str">
        <f t="shared" si="11"/>
        <v/>
      </c>
      <c r="X92" s="64" t="str">
        <f t="shared" si="174"/>
        <v/>
      </c>
      <c r="Y92" s="64" t="str">
        <f t="shared" si="175"/>
        <v/>
      </c>
      <c r="Z92" s="56" t="str">
        <f t="shared" si="176"/>
        <v/>
      </c>
      <c r="AA92" s="66" t="str">
        <f t="shared" si="177"/>
        <v/>
      </c>
      <c r="AB92" s="57" t="str">
        <f t="shared" si="16"/>
        <v/>
      </c>
      <c r="AC92" s="67" t="str">
        <f t="shared" si="178"/>
        <v/>
      </c>
      <c r="AD92" s="59" t="str">
        <f t="shared" si="179"/>
        <v/>
      </c>
      <c r="AE92" s="68" t="str">
        <f t="shared" si="180"/>
        <v/>
      </c>
      <c r="AF92" s="61" t="str">
        <f t="shared" si="181"/>
        <v/>
      </c>
      <c r="AG92" s="61" t="str">
        <f t="shared" si="182"/>
        <v/>
      </c>
      <c r="AH92" s="69" t="str">
        <f t="shared" si="183"/>
        <v/>
      </c>
      <c r="AI92" s="70" t="str">
        <f t="shared" si="23"/>
        <v/>
      </c>
      <c r="AJ92" s="64" t="str">
        <f t="shared" si="184"/>
        <v/>
      </c>
      <c r="AK92" s="64" t="str">
        <f t="shared" si="185"/>
        <v/>
      </c>
      <c r="AL92" s="64" t="str">
        <f t="shared" si="186"/>
        <v/>
      </c>
      <c r="AM92" s="64" t="str">
        <f t="shared" si="187"/>
        <v/>
      </c>
      <c r="AN92" s="64" t="str">
        <f t="shared" si="188"/>
        <v/>
      </c>
    </row>
    <row r="93" spans="1:40" ht="25.5" hidden="1" outlineLevel="1" thickTop="1" thickBot="1" x14ac:dyDescent="0.4">
      <c r="C93" s="113"/>
      <c r="D93" s="112"/>
      <c r="E93" s="52"/>
      <c r="F93" s="53"/>
      <c r="G93" s="53"/>
      <c r="H93" s="52"/>
      <c r="I93" s="52"/>
      <c r="J93" s="54"/>
      <c r="K93" s="54"/>
      <c r="L93" s="78" t="str">
        <f t="shared" si="167"/>
        <v/>
      </c>
      <c r="M93" s="56" t="str">
        <f t="shared" si="168"/>
        <v/>
      </c>
      <c r="N93" s="57" t="str">
        <f t="shared" si="2"/>
        <v/>
      </c>
      <c r="O93" s="58" t="str">
        <f t="shared" si="169"/>
        <v/>
      </c>
      <c r="P93" s="59" t="str">
        <f t="shared" si="4"/>
        <v/>
      </c>
      <c r="Q93" s="60" t="str">
        <f t="shared" si="170"/>
        <v/>
      </c>
      <c r="R93" s="61" t="str">
        <f t="shared" si="189"/>
        <v/>
      </c>
      <c r="S93" s="56" t="str">
        <f t="shared" si="171"/>
        <v/>
      </c>
      <c r="T93" s="62" t="str">
        <f t="shared" si="172"/>
        <v/>
      </c>
      <c r="U93" s="63" t="str">
        <f t="shared" si="9"/>
        <v/>
      </c>
      <c r="V93" s="64" t="str">
        <f t="shared" si="173"/>
        <v/>
      </c>
      <c r="W93" s="65" t="str">
        <f t="shared" si="11"/>
        <v/>
      </c>
      <c r="X93" s="64" t="str">
        <f t="shared" si="174"/>
        <v/>
      </c>
      <c r="Y93" s="64" t="str">
        <f t="shared" si="175"/>
        <v/>
      </c>
      <c r="Z93" s="56" t="str">
        <f t="shared" si="176"/>
        <v/>
      </c>
      <c r="AA93" s="66" t="str">
        <f t="shared" si="177"/>
        <v/>
      </c>
      <c r="AB93" s="57" t="str">
        <f t="shared" si="16"/>
        <v/>
      </c>
      <c r="AC93" s="67" t="str">
        <f t="shared" si="178"/>
        <v/>
      </c>
      <c r="AD93" s="59" t="str">
        <f t="shared" si="179"/>
        <v/>
      </c>
      <c r="AE93" s="68" t="str">
        <f t="shared" si="180"/>
        <v/>
      </c>
      <c r="AF93" s="61" t="str">
        <f t="shared" si="181"/>
        <v/>
      </c>
      <c r="AG93" s="61" t="str">
        <f t="shared" si="182"/>
        <v/>
      </c>
      <c r="AH93" s="69" t="str">
        <f t="shared" si="183"/>
        <v/>
      </c>
      <c r="AI93" s="70" t="str">
        <f t="shared" si="23"/>
        <v/>
      </c>
      <c r="AJ93" s="64" t="str">
        <f t="shared" si="184"/>
        <v/>
      </c>
      <c r="AK93" s="64" t="str">
        <f t="shared" si="185"/>
        <v/>
      </c>
      <c r="AL93" s="64" t="str">
        <f t="shared" si="186"/>
        <v/>
      </c>
      <c r="AM93" s="64" t="str">
        <f t="shared" si="187"/>
        <v/>
      </c>
      <c r="AN93" s="64" t="str">
        <f t="shared" si="188"/>
        <v/>
      </c>
    </row>
    <row r="94" spans="1:40" ht="25.5" hidden="1" outlineLevel="1" thickTop="1" thickBot="1" x14ac:dyDescent="0.4">
      <c r="C94" s="113"/>
      <c r="D94" s="112"/>
      <c r="E94" s="52"/>
      <c r="F94" s="53"/>
      <c r="G94" s="53"/>
      <c r="H94" s="52"/>
      <c r="I94" s="52"/>
      <c r="J94" s="54"/>
      <c r="K94" s="54"/>
      <c r="L94" s="55" t="str">
        <f>IF(C94="","",_xlfn.CONCAT("            { line: ","""",C94,", ",M94:AN94,""", sC: ","""",B94,"""},"))</f>
        <v/>
      </c>
      <c r="M94" s="56" t="str">
        <f t="shared" si="168"/>
        <v/>
      </c>
      <c r="N94" s="57" t="str">
        <f t="shared" si="2"/>
        <v/>
      </c>
      <c r="O94" s="58" t="str">
        <f t="shared" si="169"/>
        <v/>
      </c>
      <c r="P94" s="59" t="str">
        <f t="shared" si="4"/>
        <v/>
      </c>
      <c r="Q94" s="60" t="str">
        <f t="shared" si="170"/>
        <v/>
      </c>
      <c r="R94" s="61" t="str">
        <f t="shared" si="189"/>
        <v/>
      </c>
      <c r="S94" s="56" t="str">
        <f t="shared" si="171"/>
        <v/>
      </c>
      <c r="T94" s="62" t="str">
        <f t="shared" si="172"/>
        <v/>
      </c>
      <c r="U94" s="63" t="str">
        <f t="shared" si="9"/>
        <v/>
      </c>
      <c r="V94" s="64" t="str">
        <f t="shared" si="173"/>
        <v/>
      </c>
      <c r="W94" s="65" t="str">
        <f t="shared" si="11"/>
        <v/>
      </c>
      <c r="X94" s="64" t="str">
        <f t="shared" si="174"/>
        <v/>
      </c>
      <c r="Y94" s="64" t="str">
        <f t="shared" si="175"/>
        <v/>
      </c>
      <c r="Z94" s="56" t="str">
        <f t="shared" si="176"/>
        <v/>
      </c>
      <c r="AA94" s="66" t="str">
        <f t="shared" si="177"/>
        <v/>
      </c>
      <c r="AB94" s="57" t="str">
        <f t="shared" si="16"/>
        <v/>
      </c>
      <c r="AC94" s="67" t="str">
        <f t="shared" si="178"/>
        <v/>
      </c>
      <c r="AD94" s="59" t="str">
        <f t="shared" si="179"/>
        <v/>
      </c>
      <c r="AE94" s="68" t="str">
        <f t="shared" si="180"/>
        <v/>
      </c>
      <c r="AF94" s="61" t="str">
        <f t="shared" si="181"/>
        <v/>
      </c>
      <c r="AG94" s="61" t="str">
        <f t="shared" si="182"/>
        <v/>
      </c>
      <c r="AH94" s="69" t="str">
        <f t="shared" si="183"/>
        <v/>
      </c>
      <c r="AI94" s="70" t="str">
        <f t="shared" si="23"/>
        <v/>
      </c>
      <c r="AJ94" s="64" t="str">
        <f t="shared" si="184"/>
        <v/>
      </c>
      <c r="AK94" s="64" t="str">
        <f t="shared" si="185"/>
        <v/>
      </c>
      <c r="AL94" s="64" t="str">
        <f t="shared" si="186"/>
        <v/>
      </c>
      <c r="AM94" s="64" t="str">
        <f t="shared" si="187"/>
        <v/>
      </c>
      <c r="AN94" s="64" t="str">
        <f t="shared" si="188"/>
        <v/>
      </c>
    </row>
    <row r="95" spans="1:40" ht="25.5" hidden="1" outlineLevel="1" thickTop="1" thickBot="1" x14ac:dyDescent="0.4">
      <c r="C95" s="113"/>
      <c r="D95" s="112"/>
      <c r="E95" s="52"/>
      <c r="F95" s="53"/>
      <c r="G95" s="53"/>
      <c r="H95" s="52"/>
      <c r="I95" s="52"/>
      <c r="J95" s="54"/>
      <c r="K95" s="54"/>
      <c r="L95" s="55" t="str">
        <f t="shared" ref="L95" si="190">IF(C95="","",_xlfn.CONCAT("            { line: ","""",C95,", ",M95:AN95,""", sC: ","""",B95,"""},"))</f>
        <v/>
      </c>
      <c r="M95" s="56" t="str">
        <f t="shared" si="168"/>
        <v/>
      </c>
      <c r="N95" s="57" t="str">
        <f t="shared" ref="N95" si="191">IF(D95="","",D95)</f>
        <v/>
      </c>
      <c r="O95" s="58" t="str">
        <f t="shared" si="169"/>
        <v/>
      </c>
      <c r="P95" s="59" t="str">
        <f t="shared" ref="P95" si="192">IF(E95="","",E95)</f>
        <v/>
      </c>
      <c r="Q95" s="60" t="str">
        <f t="shared" si="170"/>
        <v/>
      </c>
      <c r="R95" s="61" t="str">
        <f t="shared" si="189"/>
        <v/>
      </c>
      <c r="S95" s="56" t="str">
        <f t="shared" si="171"/>
        <v/>
      </c>
      <c r="T95" s="62" t="str">
        <f t="shared" si="172"/>
        <v/>
      </c>
      <c r="U95" s="63" t="str">
        <f t="shared" ref="U95" si="193">IF(F95="","",F95)</f>
        <v/>
      </c>
      <c r="V95" s="64" t="str">
        <f t="shared" si="173"/>
        <v/>
      </c>
      <c r="W95" s="65" t="str">
        <f t="shared" ref="W95" si="194">IF(G95="","",G95)</f>
        <v/>
      </c>
      <c r="X95" s="64" t="str">
        <f t="shared" si="174"/>
        <v/>
      </c>
      <c r="Y95" s="64" t="str">
        <f t="shared" si="175"/>
        <v/>
      </c>
      <c r="Z95" s="56" t="str">
        <f t="shared" si="176"/>
        <v/>
      </c>
      <c r="AA95" s="66" t="str">
        <f t="shared" si="177"/>
        <v/>
      </c>
      <c r="AB95" s="57" t="str">
        <f t="shared" ref="AB95" si="195">IF(H95="","",H95)</f>
        <v/>
      </c>
      <c r="AC95" s="67" t="str">
        <f t="shared" si="178"/>
        <v/>
      </c>
      <c r="AD95" s="59" t="str">
        <f t="shared" si="179"/>
        <v/>
      </c>
      <c r="AE95" s="68" t="str">
        <f t="shared" si="180"/>
        <v/>
      </c>
      <c r="AF95" s="61" t="str">
        <f t="shared" si="181"/>
        <v/>
      </c>
      <c r="AG95" s="61" t="str">
        <f t="shared" si="182"/>
        <v/>
      </c>
      <c r="AH95" s="69" t="str">
        <f t="shared" si="183"/>
        <v/>
      </c>
      <c r="AI95" s="70" t="str">
        <f t="shared" ref="AI95" si="196">IF(J95="","",J95)</f>
        <v/>
      </c>
      <c r="AJ95" s="64" t="str">
        <f t="shared" si="184"/>
        <v/>
      </c>
      <c r="AK95" s="64" t="str">
        <f t="shared" si="185"/>
        <v/>
      </c>
      <c r="AL95" s="64" t="str">
        <f t="shared" si="186"/>
        <v/>
      </c>
      <c r="AM95" s="64" t="str">
        <f t="shared" si="187"/>
        <v/>
      </c>
      <c r="AN95" s="64" t="str">
        <f t="shared" si="188"/>
        <v/>
      </c>
    </row>
    <row r="96" spans="1:40" ht="24" customHeight="1" collapsed="1" thickTop="1" x14ac:dyDescent="0.4">
      <c r="A96" s="95"/>
      <c r="B96" s="95"/>
      <c r="C96" s="95"/>
      <c r="D96" s="95"/>
      <c r="E96" s="95"/>
      <c r="F96" s="95"/>
      <c r="G96" s="95"/>
      <c r="H96" s="95"/>
      <c r="I96" s="95"/>
      <c r="J96" s="95"/>
      <c r="K96" s="95"/>
      <c r="L96" s="99" t="str">
        <f ca="1">_xlfn.CONCAT("]}, // ULTIMA LINEA DEL CANTO: ",L1)</f>
        <v>]}, // ULTIMA LINEA DEL CANTO: A LA VÍCTIMA PASCUAL</v>
      </c>
      <c r="M96" s="95"/>
    </row>
    <row r="97" spans="1:40" ht="20.25" x14ac:dyDescent="0.25">
      <c r="L97" s="100" t="s">
        <v>1008</v>
      </c>
      <c r="M97" s="101"/>
    </row>
    <row r="98" spans="1:40" ht="15.75" hidden="1" outlineLevel="1" thickBot="1" x14ac:dyDescent="0.3">
      <c r="M98" s="101"/>
    </row>
    <row r="99" spans="1:40" ht="27.75" hidden="1" outlineLevel="1" thickTop="1" thickBot="1" x14ac:dyDescent="0.4">
      <c r="A99" s="73"/>
      <c r="B99" s="73"/>
      <c r="C99" s="73"/>
      <c r="D99" s="74"/>
      <c r="E99" s="74"/>
      <c r="F99" s="74"/>
      <c r="G99" s="74"/>
      <c r="H99" s="74"/>
      <c r="I99" s="74"/>
      <c r="J99" s="74"/>
      <c r="K99" s="74"/>
      <c r="L99" s="75" t="s">
        <v>993</v>
      </c>
      <c r="M99" s="56"/>
      <c r="N99" s="57"/>
      <c r="O99" s="58"/>
      <c r="P99" s="59"/>
      <c r="Q99" s="60"/>
      <c r="R99" s="61" t="str">
        <f t="shared" ref="R99:R108" si="197">IF(N99="Do",10,IF(N99="Re",22,IF(N99="Mi",20,IF(N99="Fa",20,IF(N99="Sol",14,IF(N99="La",20,IF(N99="Si",20,IF(N99="Do#",14,IF(N99="Fa#",15,IF(N99="Sol#",20,IF(N99="Si♭",17,"")))))))))))</f>
        <v/>
      </c>
      <c r="S99" s="56"/>
      <c r="T99" s="62"/>
      <c r="U99" s="63"/>
      <c r="V99" s="64"/>
      <c r="W99" s="65"/>
      <c r="X99" s="64"/>
      <c r="Y99" s="64"/>
      <c r="Z99" s="56"/>
      <c r="AA99" s="66"/>
      <c r="AB99" s="57"/>
      <c r="AC99" s="67"/>
      <c r="AD99" s="59"/>
      <c r="AE99" s="68"/>
      <c r="AF99" s="61"/>
      <c r="AG99" s="61"/>
      <c r="AH99" s="69"/>
      <c r="AI99" s="70"/>
      <c r="AJ99" s="64"/>
      <c r="AK99" s="64"/>
      <c r="AL99" s="64"/>
      <c r="AM99" s="64"/>
      <c r="AN99" s="64"/>
    </row>
    <row r="100" spans="1:40" ht="25.5" hidden="1" outlineLevel="1" thickTop="1" thickBot="1" x14ac:dyDescent="0.4">
      <c r="C100" s="79" t="s">
        <v>995</v>
      </c>
      <c r="D100" s="80"/>
      <c r="E100" s="80"/>
      <c r="F100" s="80"/>
      <c r="G100" s="80"/>
      <c r="H100" s="80"/>
      <c r="I100" s="80"/>
      <c r="J100" s="80"/>
      <c r="K100" s="80"/>
      <c r="L100" s="81" t="s">
        <v>996</v>
      </c>
      <c r="M100" s="56" t="str">
        <f t="shared" ref="M100:M107" si="198">IF(N100="","","(")</f>
        <v/>
      </c>
      <c r="N100" s="57" t="str">
        <f t="shared" ref="N100:N107" si="199">IF(D100="","",D100)</f>
        <v/>
      </c>
      <c r="O100" s="58" t="str">
        <f t="shared" ref="O100:O107" si="200">IF(N100="","",",")</f>
        <v/>
      </c>
      <c r="P100" s="59" t="str">
        <f t="shared" ref="P100:P107" si="201">IF(E100="","",E100)</f>
        <v/>
      </c>
      <c r="Q100" s="60" t="str">
        <f t="shared" ref="Q100:Q107" si="202">IF(N100="","",",")</f>
        <v/>
      </c>
      <c r="R100" s="61" t="str">
        <f t="shared" si="197"/>
        <v/>
      </c>
      <c r="S100" s="56" t="str">
        <f t="shared" ref="S100:S107" si="203">IF(N100="","",")")</f>
        <v/>
      </c>
      <c r="T100" s="62" t="str">
        <f t="shared" ref="T100:T107" si="204">IF(U100="","","(")</f>
        <v/>
      </c>
      <c r="U100" s="63" t="str">
        <f t="shared" ref="U100:U107" si="205">IF(F100="","",F100)</f>
        <v/>
      </c>
      <c r="V100" s="64" t="str">
        <f t="shared" ref="V100:V107" si="206">IF(U100="","",",")</f>
        <v/>
      </c>
      <c r="W100" s="65" t="str">
        <f t="shared" ref="W100:W107" si="207">IF(G100="","",G100)</f>
        <v/>
      </c>
      <c r="X100" s="64" t="str">
        <f t="shared" ref="X100:X107" si="208">IF(U100="","",",")</f>
        <v/>
      </c>
      <c r="Y100" s="64" t="str">
        <f t="shared" ref="Y100:Y107" si="209">IF(U100="","",250)</f>
        <v/>
      </c>
      <c r="Z100" s="56" t="str">
        <f t="shared" ref="Z100:Z107" si="210">IF(U100="","",")")</f>
        <v/>
      </c>
      <c r="AA100" s="66" t="str">
        <f t="shared" ref="AA100:AA107" si="211">IF(AB100="","","(")</f>
        <v/>
      </c>
      <c r="AB100" s="57" t="str">
        <f t="shared" ref="AB100:AB107" si="212">IF(H100="","",H100)</f>
        <v/>
      </c>
      <c r="AC100" s="67" t="str">
        <f t="shared" ref="AC100:AC107" si="213">IF(AB100="","",",")</f>
        <v/>
      </c>
      <c r="AD100" s="59" t="str">
        <f t="shared" ref="AD100:AD107" si="214">IF(I100="","",I100)</f>
        <v/>
      </c>
      <c r="AE100" s="68" t="str">
        <f t="shared" ref="AE100:AE107" si="215">IF(AB100="","",",")</f>
        <v/>
      </c>
      <c r="AF100" s="61" t="str">
        <f t="shared" ref="AF100:AF107" si="216">IF(AB100="","",350)</f>
        <v/>
      </c>
      <c r="AG100" s="61" t="str">
        <f t="shared" ref="AG100:AG107" si="217">IF(AB100="","",")")</f>
        <v/>
      </c>
      <c r="AH100" s="69" t="str">
        <f t="shared" ref="AH100:AH107" si="218">IF(AI100="","","(")</f>
        <v/>
      </c>
      <c r="AI100" s="70" t="str">
        <f t="shared" ref="AI100:AI107" si="219">IF(J100="","",J100)</f>
        <v/>
      </c>
      <c r="AJ100" s="64" t="str">
        <f t="shared" ref="AJ100:AJ107" si="220">IF(AI100="","",",")</f>
        <v/>
      </c>
      <c r="AK100" s="64" t="str">
        <f t="shared" ref="AK100:AK107" si="221">IF(K100="","",K100)</f>
        <v/>
      </c>
      <c r="AL100" s="64" t="str">
        <f t="shared" ref="AL100:AL107" si="222">IF(AI100="","",",")</f>
        <v/>
      </c>
      <c r="AM100" s="64" t="str">
        <f t="shared" ref="AM100:AM107" si="223">IF(AI100="","",450)</f>
        <v/>
      </c>
      <c r="AN100" s="64" t="str">
        <f t="shared" ref="AN100:AN107" si="224">IF(AI100="","",")")</f>
        <v/>
      </c>
    </row>
    <row r="101" spans="1:40" ht="25.5" hidden="1" outlineLevel="1" thickTop="1" thickBot="1" x14ac:dyDescent="0.4">
      <c r="B101" t="s">
        <v>997</v>
      </c>
      <c r="C101" s="82" t="s">
        <v>998</v>
      </c>
      <c r="D101" s="83"/>
      <c r="E101" s="83"/>
      <c r="F101" s="83"/>
      <c r="G101" s="83"/>
      <c r="H101" s="83"/>
      <c r="I101" s="83"/>
      <c r="J101" s="83"/>
      <c r="K101" s="83"/>
      <c r="L101" s="84" t="str">
        <f>IF(C101="","",_xlfn.CONCAT("       triggerLine: ","""",C101,", ",M101:AN101,""", sC: ","""",B101,""", lines: ["))</f>
        <v xml:space="preserve">       triggerLine: "ASAMBLEA UNO, ", sC: "ta as", lines: [</v>
      </c>
      <c r="M101" s="56" t="str">
        <f t="shared" si="198"/>
        <v/>
      </c>
      <c r="N101" s="57" t="str">
        <f t="shared" si="199"/>
        <v/>
      </c>
      <c r="O101" s="58" t="str">
        <f t="shared" si="200"/>
        <v/>
      </c>
      <c r="P101" s="59" t="str">
        <f t="shared" si="201"/>
        <v/>
      </c>
      <c r="Q101" s="60" t="str">
        <f t="shared" si="202"/>
        <v/>
      </c>
      <c r="R101" s="61" t="str">
        <f t="shared" si="197"/>
        <v/>
      </c>
      <c r="S101" s="56" t="str">
        <f t="shared" si="203"/>
        <v/>
      </c>
      <c r="T101" s="62" t="str">
        <f t="shared" si="204"/>
        <v/>
      </c>
      <c r="U101" s="63" t="str">
        <f t="shared" si="205"/>
        <v/>
      </c>
      <c r="V101" s="64" t="str">
        <f t="shared" si="206"/>
        <v/>
      </c>
      <c r="W101" s="65" t="str">
        <f t="shared" si="207"/>
        <v/>
      </c>
      <c r="X101" s="64" t="str">
        <f t="shared" si="208"/>
        <v/>
      </c>
      <c r="Y101" s="64" t="str">
        <f t="shared" si="209"/>
        <v/>
      </c>
      <c r="Z101" s="56" t="str">
        <f t="shared" si="210"/>
        <v/>
      </c>
      <c r="AA101" s="66" t="str">
        <f t="shared" si="211"/>
        <v/>
      </c>
      <c r="AB101" s="57" t="str">
        <f t="shared" si="212"/>
        <v/>
      </c>
      <c r="AC101" s="67" t="str">
        <f t="shared" si="213"/>
        <v/>
      </c>
      <c r="AD101" s="59" t="str">
        <f t="shared" si="214"/>
        <v/>
      </c>
      <c r="AE101" s="68" t="str">
        <f t="shared" si="215"/>
        <v/>
      </c>
      <c r="AF101" s="61" t="str">
        <f t="shared" si="216"/>
        <v/>
      </c>
      <c r="AG101" s="61" t="str">
        <f t="shared" si="217"/>
        <v/>
      </c>
      <c r="AH101" s="69" t="str">
        <f t="shared" si="218"/>
        <v/>
      </c>
      <c r="AI101" s="70" t="str">
        <f t="shared" si="219"/>
        <v/>
      </c>
      <c r="AJ101" s="64" t="str">
        <f t="shared" si="220"/>
        <v/>
      </c>
      <c r="AK101" s="64" t="str">
        <f t="shared" si="221"/>
        <v/>
      </c>
      <c r="AL101" s="64" t="str">
        <f t="shared" si="222"/>
        <v/>
      </c>
      <c r="AM101" s="64" t="str">
        <f t="shared" si="223"/>
        <v/>
      </c>
      <c r="AN101" s="64" t="str">
        <f t="shared" si="224"/>
        <v/>
      </c>
    </row>
    <row r="102" spans="1:40" ht="25.5" hidden="1" outlineLevel="1" thickTop="1" thickBot="1" x14ac:dyDescent="0.4">
      <c r="B102" t="s">
        <v>999</v>
      </c>
      <c r="C102" s="85" t="s">
        <v>1000</v>
      </c>
      <c r="D102" s="86"/>
      <c r="E102" s="86"/>
      <c r="F102" s="86"/>
      <c r="G102" s="86"/>
      <c r="H102" s="87"/>
      <c r="I102" s="87"/>
      <c r="J102" s="87"/>
      <c r="K102" s="87"/>
      <c r="L102" s="88" t="str">
        <f>IF(C102="","",_xlfn.CONCAT("            { line: ","""",C102,", ",M102:AN102,""", sC: ","""",B102,"""},"))</f>
        <v xml:space="preserve">            { line: "ASAMBLEA DOS, ", sC: "as"},</v>
      </c>
      <c r="M102" s="56" t="str">
        <f t="shared" si="198"/>
        <v/>
      </c>
      <c r="N102" s="57" t="str">
        <f t="shared" si="199"/>
        <v/>
      </c>
      <c r="O102" s="58" t="str">
        <f t="shared" si="200"/>
        <v/>
      </c>
      <c r="P102" s="59" t="str">
        <f t="shared" si="201"/>
        <v/>
      </c>
      <c r="Q102" s="60" t="str">
        <f t="shared" si="202"/>
        <v/>
      </c>
      <c r="R102" s="61" t="str">
        <f t="shared" si="197"/>
        <v/>
      </c>
      <c r="S102" s="56" t="str">
        <f t="shared" si="203"/>
        <v/>
      </c>
      <c r="T102" s="62" t="str">
        <f t="shared" si="204"/>
        <v/>
      </c>
      <c r="U102" s="63" t="str">
        <f t="shared" si="205"/>
        <v/>
      </c>
      <c r="V102" s="64" t="str">
        <f t="shared" si="206"/>
        <v/>
      </c>
      <c r="W102" s="65" t="str">
        <f t="shared" si="207"/>
        <v/>
      </c>
      <c r="X102" s="64" t="str">
        <f t="shared" si="208"/>
        <v/>
      </c>
      <c r="Y102" s="64" t="str">
        <f t="shared" si="209"/>
        <v/>
      </c>
      <c r="Z102" s="56" t="str">
        <f t="shared" si="210"/>
        <v/>
      </c>
      <c r="AA102" s="66" t="str">
        <f t="shared" si="211"/>
        <v/>
      </c>
      <c r="AB102" s="57" t="str">
        <f t="shared" si="212"/>
        <v/>
      </c>
      <c r="AC102" s="67" t="str">
        <f t="shared" si="213"/>
        <v/>
      </c>
      <c r="AD102" s="59" t="str">
        <f t="shared" si="214"/>
        <v/>
      </c>
      <c r="AE102" s="68" t="str">
        <f t="shared" si="215"/>
        <v/>
      </c>
      <c r="AF102" s="61" t="str">
        <f t="shared" si="216"/>
        <v/>
      </c>
      <c r="AG102" s="61" t="str">
        <f t="shared" si="217"/>
        <v/>
      </c>
      <c r="AH102" s="69" t="str">
        <f t="shared" si="218"/>
        <v/>
      </c>
      <c r="AI102" s="70" t="str">
        <f t="shared" si="219"/>
        <v/>
      </c>
      <c r="AJ102" s="64" t="str">
        <f t="shared" si="220"/>
        <v/>
      </c>
      <c r="AK102" s="64" t="str">
        <f t="shared" si="221"/>
        <v/>
      </c>
      <c r="AL102" s="64" t="str">
        <f t="shared" si="222"/>
        <v/>
      </c>
      <c r="AM102" s="64" t="str">
        <f t="shared" si="223"/>
        <v/>
      </c>
      <c r="AN102" s="64" t="str">
        <f t="shared" si="224"/>
        <v/>
      </c>
    </row>
    <row r="103" spans="1:40" ht="25.5" hidden="1" outlineLevel="1" thickTop="1" thickBot="1" x14ac:dyDescent="0.4">
      <c r="B103" t="s">
        <v>999</v>
      </c>
      <c r="C103" s="85" t="s">
        <v>1001</v>
      </c>
      <c r="D103" s="89"/>
      <c r="E103" s="89"/>
      <c r="F103" s="89"/>
      <c r="G103" s="89"/>
      <c r="H103" s="90"/>
      <c r="I103" s="90"/>
      <c r="J103" s="90"/>
      <c r="K103" s="90"/>
      <c r="L103" s="88" t="str">
        <f>IF(C103="","",_xlfn.CONCAT("            { line: ","""",C103,", ",M103:AN103,""", sC: ","""",B103,"""},"))</f>
        <v xml:space="preserve">            { line: "ASAMBLEA TRES, ", sC: "as"},</v>
      </c>
      <c r="M103" s="56" t="str">
        <f t="shared" si="198"/>
        <v/>
      </c>
      <c r="N103" s="57" t="str">
        <f t="shared" si="199"/>
        <v/>
      </c>
      <c r="O103" s="58" t="str">
        <f t="shared" si="200"/>
        <v/>
      </c>
      <c r="P103" s="59" t="str">
        <f t="shared" si="201"/>
        <v/>
      </c>
      <c r="Q103" s="60" t="str">
        <f t="shared" si="202"/>
        <v/>
      </c>
      <c r="R103" s="61" t="str">
        <f t="shared" si="197"/>
        <v/>
      </c>
      <c r="S103" s="56" t="str">
        <f t="shared" si="203"/>
        <v/>
      </c>
      <c r="T103" s="62" t="str">
        <f t="shared" si="204"/>
        <v/>
      </c>
      <c r="U103" s="63" t="str">
        <f t="shared" si="205"/>
        <v/>
      </c>
      <c r="V103" s="64" t="str">
        <f t="shared" si="206"/>
        <v/>
      </c>
      <c r="W103" s="65" t="str">
        <f t="shared" si="207"/>
        <v/>
      </c>
      <c r="X103" s="64" t="str">
        <f t="shared" si="208"/>
        <v/>
      </c>
      <c r="Y103" s="64" t="str">
        <f t="shared" si="209"/>
        <v/>
      </c>
      <c r="Z103" s="56" t="str">
        <f t="shared" si="210"/>
        <v/>
      </c>
      <c r="AA103" s="66" t="str">
        <f t="shared" si="211"/>
        <v/>
      </c>
      <c r="AB103" s="57" t="str">
        <f t="shared" si="212"/>
        <v/>
      </c>
      <c r="AC103" s="67" t="str">
        <f t="shared" si="213"/>
        <v/>
      </c>
      <c r="AD103" s="59" t="str">
        <f t="shared" si="214"/>
        <v/>
      </c>
      <c r="AE103" s="68" t="str">
        <f t="shared" si="215"/>
        <v/>
      </c>
      <c r="AF103" s="61" t="str">
        <f t="shared" si="216"/>
        <v/>
      </c>
      <c r="AG103" s="61" t="str">
        <f t="shared" si="217"/>
        <v/>
      </c>
      <c r="AH103" s="69" t="str">
        <f t="shared" si="218"/>
        <v/>
      </c>
      <c r="AI103" s="70" t="str">
        <f t="shared" si="219"/>
        <v/>
      </c>
      <c r="AJ103" s="64" t="str">
        <f t="shared" si="220"/>
        <v/>
      </c>
      <c r="AK103" s="64" t="str">
        <f t="shared" si="221"/>
        <v/>
      </c>
      <c r="AL103" s="64" t="str">
        <f t="shared" si="222"/>
        <v/>
      </c>
      <c r="AM103" s="64" t="str">
        <f t="shared" si="223"/>
        <v/>
      </c>
      <c r="AN103" s="64" t="str">
        <f t="shared" si="224"/>
        <v/>
      </c>
    </row>
    <row r="104" spans="1:40" ht="25.5" hidden="1" outlineLevel="1" thickTop="1" thickBot="1" x14ac:dyDescent="0.4">
      <c r="B104" t="s">
        <v>999</v>
      </c>
      <c r="C104" s="85" t="s">
        <v>1002</v>
      </c>
      <c r="D104" s="86"/>
      <c r="E104" s="86"/>
      <c r="F104" s="86"/>
      <c r="G104" s="86"/>
      <c r="H104" s="87"/>
      <c r="I104" s="87"/>
      <c r="J104" s="87"/>
      <c r="K104" s="87"/>
      <c r="L104" s="88" t="str">
        <f>IF(C104="","",_xlfn.CONCAT("            { line: ","""",C104,", ",M104:AN104,""", sC: ","""",B104,"""},"))</f>
        <v xml:space="preserve">            { line: "ASAMBLEA CUATRO, ", sC: "as"},</v>
      </c>
      <c r="M104" s="56" t="str">
        <f t="shared" si="198"/>
        <v/>
      </c>
      <c r="N104" s="57" t="str">
        <f t="shared" si="199"/>
        <v/>
      </c>
      <c r="O104" s="58" t="str">
        <f t="shared" si="200"/>
        <v/>
      </c>
      <c r="P104" s="59" t="str">
        <f t="shared" si="201"/>
        <v/>
      </c>
      <c r="Q104" s="60" t="str">
        <f t="shared" si="202"/>
        <v/>
      </c>
      <c r="R104" s="61" t="str">
        <f t="shared" si="197"/>
        <v/>
      </c>
      <c r="S104" s="56" t="str">
        <f t="shared" si="203"/>
        <v/>
      </c>
      <c r="T104" s="62" t="str">
        <f t="shared" si="204"/>
        <v/>
      </c>
      <c r="U104" s="63" t="str">
        <f t="shared" si="205"/>
        <v/>
      </c>
      <c r="V104" s="64" t="str">
        <f t="shared" si="206"/>
        <v/>
      </c>
      <c r="W104" s="65" t="str">
        <f t="shared" si="207"/>
        <v/>
      </c>
      <c r="X104" s="64" t="str">
        <f t="shared" si="208"/>
        <v/>
      </c>
      <c r="Y104" s="64" t="str">
        <f t="shared" si="209"/>
        <v/>
      </c>
      <c r="Z104" s="56" t="str">
        <f t="shared" si="210"/>
        <v/>
      </c>
      <c r="AA104" s="66" t="str">
        <f t="shared" si="211"/>
        <v/>
      </c>
      <c r="AB104" s="57" t="str">
        <f t="shared" si="212"/>
        <v/>
      </c>
      <c r="AC104" s="67" t="str">
        <f t="shared" si="213"/>
        <v/>
      </c>
      <c r="AD104" s="59" t="str">
        <f t="shared" si="214"/>
        <v/>
      </c>
      <c r="AE104" s="68" t="str">
        <f t="shared" si="215"/>
        <v/>
      </c>
      <c r="AF104" s="61" t="str">
        <f t="shared" si="216"/>
        <v/>
      </c>
      <c r="AG104" s="61" t="str">
        <f t="shared" si="217"/>
        <v/>
      </c>
      <c r="AH104" s="69" t="str">
        <f t="shared" si="218"/>
        <v/>
      </c>
      <c r="AI104" s="70" t="str">
        <f t="shared" si="219"/>
        <v/>
      </c>
      <c r="AJ104" s="64" t="str">
        <f t="shared" si="220"/>
        <v/>
      </c>
      <c r="AK104" s="64" t="str">
        <f t="shared" si="221"/>
        <v/>
      </c>
      <c r="AL104" s="64" t="str">
        <f t="shared" si="222"/>
        <v/>
      </c>
      <c r="AM104" s="64" t="str">
        <f t="shared" si="223"/>
        <v/>
      </c>
      <c r="AN104" s="64" t="str">
        <f t="shared" si="224"/>
        <v/>
      </c>
    </row>
    <row r="105" spans="1:40" ht="25.5" hidden="1" outlineLevel="1" thickTop="1" thickBot="1" x14ac:dyDescent="0.4">
      <c r="B105" t="s">
        <v>999</v>
      </c>
      <c r="C105" s="85" t="s">
        <v>1003</v>
      </c>
      <c r="D105" s="89"/>
      <c r="E105" s="89"/>
      <c r="F105" s="89"/>
      <c r="G105" s="89"/>
      <c r="H105" s="90"/>
      <c r="I105" s="90"/>
      <c r="J105" s="90"/>
      <c r="K105" s="90"/>
      <c r="L105" s="88" t="str">
        <f>IF(C105="","",_xlfn.CONCAT("            { line: ","""",C105,", ",M105:AN105,""", sC: ","""",B105,"""},"))</f>
        <v xml:space="preserve">            { line: "ASAMBLEA CISCO, ", sC: "as"},</v>
      </c>
      <c r="M105" s="56" t="str">
        <f t="shared" si="198"/>
        <v/>
      </c>
      <c r="N105" s="57" t="str">
        <f t="shared" si="199"/>
        <v/>
      </c>
      <c r="O105" s="58" t="str">
        <f t="shared" si="200"/>
        <v/>
      </c>
      <c r="P105" s="59" t="str">
        <f t="shared" si="201"/>
        <v/>
      </c>
      <c r="Q105" s="60" t="str">
        <f t="shared" si="202"/>
        <v/>
      </c>
      <c r="R105" s="61" t="str">
        <f t="shared" si="197"/>
        <v/>
      </c>
      <c r="S105" s="56" t="str">
        <f t="shared" si="203"/>
        <v/>
      </c>
      <c r="T105" s="62" t="str">
        <f t="shared" si="204"/>
        <v/>
      </c>
      <c r="U105" s="63" t="str">
        <f t="shared" si="205"/>
        <v/>
      </c>
      <c r="V105" s="64" t="str">
        <f t="shared" si="206"/>
        <v/>
      </c>
      <c r="W105" s="65" t="str">
        <f t="shared" si="207"/>
        <v/>
      </c>
      <c r="X105" s="64" t="str">
        <f t="shared" si="208"/>
        <v/>
      </c>
      <c r="Y105" s="64" t="str">
        <f t="shared" si="209"/>
        <v/>
      </c>
      <c r="Z105" s="56" t="str">
        <f t="shared" si="210"/>
        <v/>
      </c>
      <c r="AA105" s="66" t="str">
        <f t="shared" si="211"/>
        <v/>
      </c>
      <c r="AB105" s="57" t="str">
        <f t="shared" si="212"/>
        <v/>
      </c>
      <c r="AC105" s="67" t="str">
        <f t="shared" si="213"/>
        <v/>
      </c>
      <c r="AD105" s="59" t="str">
        <f t="shared" si="214"/>
        <v/>
      </c>
      <c r="AE105" s="68" t="str">
        <f t="shared" si="215"/>
        <v/>
      </c>
      <c r="AF105" s="61" t="str">
        <f t="shared" si="216"/>
        <v/>
      </c>
      <c r="AG105" s="61" t="str">
        <f t="shared" si="217"/>
        <v/>
      </c>
      <c r="AH105" s="69" t="str">
        <f t="shared" si="218"/>
        <v/>
      </c>
      <c r="AI105" s="70" t="str">
        <f t="shared" si="219"/>
        <v/>
      </c>
      <c r="AJ105" s="64" t="str">
        <f t="shared" si="220"/>
        <v/>
      </c>
      <c r="AK105" s="64" t="str">
        <f t="shared" si="221"/>
        <v/>
      </c>
      <c r="AL105" s="64" t="str">
        <f t="shared" si="222"/>
        <v/>
      </c>
      <c r="AM105" s="64" t="str">
        <f t="shared" si="223"/>
        <v/>
      </c>
      <c r="AN105" s="64" t="str">
        <f t="shared" si="224"/>
        <v/>
      </c>
    </row>
    <row r="106" spans="1:40" ht="25.5" hidden="1" outlineLevel="1" thickTop="1" thickBot="1" x14ac:dyDescent="0.4">
      <c r="B106" t="s">
        <v>999</v>
      </c>
      <c r="C106" s="85" t="s">
        <v>1004</v>
      </c>
      <c r="D106" s="91"/>
      <c r="E106" s="91"/>
      <c r="F106" s="91"/>
      <c r="G106" s="91"/>
      <c r="H106" s="92"/>
      <c r="I106" s="92"/>
      <c r="J106" s="92"/>
      <c r="K106" s="92"/>
      <c r="L106" s="88" t="str">
        <f>IF(C106="","",_xlfn.CONCAT("            { line: ","""",C106,", ",M106:AN106,""", sC: ","""",B106,"""},"))</f>
        <v xml:space="preserve">            { line: "ASAMBLEA SEIS, ", sC: "as"},</v>
      </c>
      <c r="M106" s="56" t="str">
        <f t="shared" si="198"/>
        <v/>
      </c>
      <c r="N106" s="57" t="str">
        <f t="shared" si="199"/>
        <v/>
      </c>
      <c r="O106" s="58" t="str">
        <f t="shared" si="200"/>
        <v/>
      </c>
      <c r="P106" s="59" t="str">
        <f t="shared" si="201"/>
        <v/>
      </c>
      <c r="Q106" s="60" t="str">
        <f t="shared" si="202"/>
        <v/>
      </c>
      <c r="R106" s="61" t="str">
        <f t="shared" si="197"/>
        <v/>
      </c>
      <c r="S106" s="56" t="str">
        <f t="shared" si="203"/>
        <v/>
      </c>
      <c r="T106" s="62" t="str">
        <f t="shared" si="204"/>
        <v/>
      </c>
      <c r="U106" s="63" t="str">
        <f t="shared" si="205"/>
        <v/>
      </c>
      <c r="V106" s="64" t="str">
        <f t="shared" si="206"/>
        <v/>
      </c>
      <c r="W106" s="65" t="str">
        <f t="shared" si="207"/>
        <v/>
      </c>
      <c r="X106" s="64" t="str">
        <f t="shared" si="208"/>
        <v/>
      </c>
      <c r="Y106" s="64" t="str">
        <f t="shared" si="209"/>
        <v/>
      </c>
      <c r="Z106" s="56" t="str">
        <f t="shared" si="210"/>
        <v/>
      </c>
      <c r="AA106" s="66" t="str">
        <f t="shared" si="211"/>
        <v/>
      </c>
      <c r="AB106" s="57" t="str">
        <f t="shared" si="212"/>
        <v/>
      </c>
      <c r="AC106" s="67" t="str">
        <f t="shared" si="213"/>
        <v/>
      </c>
      <c r="AD106" s="59" t="str">
        <f t="shared" si="214"/>
        <v/>
      </c>
      <c r="AE106" s="68" t="str">
        <f t="shared" si="215"/>
        <v/>
      </c>
      <c r="AF106" s="61" t="str">
        <f t="shared" si="216"/>
        <v/>
      </c>
      <c r="AG106" s="61" t="str">
        <f t="shared" si="217"/>
        <v/>
      </c>
      <c r="AH106" s="69" t="str">
        <f t="shared" si="218"/>
        <v/>
      </c>
      <c r="AI106" s="70" t="str">
        <f t="shared" si="219"/>
        <v/>
      </c>
      <c r="AJ106" s="64" t="str">
        <f t="shared" si="220"/>
        <v/>
      </c>
      <c r="AK106" s="64" t="str">
        <f t="shared" si="221"/>
        <v/>
      </c>
      <c r="AL106" s="64" t="str">
        <f t="shared" si="222"/>
        <v/>
      </c>
      <c r="AM106" s="64" t="str">
        <f t="shared" si="223"/>
        <v/>
      </c>
      <c r="AN106" s="64" t="str">
        <f t="shared" si="224"/>
        <v/>
      </c>
    </row>
    <row r="107" spans="1:40" ht="25.5" hidden="1" outlineLevel="1" thickTop="1" thickBot="1" x14ac:dyDescent="0.4">
      <c r="B107" t="s">
        <v>999</v>
      </c>
      <c r="C107" s="93" t="s">
        <v>1005</v>
      </c>
      <c r="D107" s="83"/>
      <c r="E107" s="83"/>
      <c r="F107" s="83"/>
      <c r="G107" s="83"/>
      <c r="H107" s="83"/>
      <c r="I107" s="83"/>
      <c r="J107" s="83"/>
      <c r="K107" s="83"/>
      <c r="L107" s="94" t="str">
        <f>IF(C107="","",_xlfn.CONCAT("            { line: ","""",C107,", ",M107:AN107,""", sC: ","""",B107,"""},  ]},"))</f>
        <v xml:space="preserve">            { line: "ASAMBLEA CIERRE, ", sC: "as"},  ]},</v>
      </c>
      <c r="M107" s="56" t="str">
        <f t="shared" si="198"/>
        <v/>
      </c>
      <c r="N107" s="57" t="str">
        <f t="shared" si="199"/>
        <v/>
      </c>
      <c r="O107" s="58" t="str">
        <f t="shared" si="200"/>
        <v/>
      </c>
      <c r="P107" s="59" t="str">
        <f t="shared" si="201"/>
        <v/>
      </c>
      <c r="Q107" s="60" t="str">
        <f t="shared" si="202"/>
        <v/>
      </c>
      <c r="R107" s="61" t="str">
        <f t="shared" si="197"/>
        <v/>
      </c>
      <c r="S107" s="56" t="str">
        <f t="shared" si="203"/>
        <v/>
      </c>
      <c r="T107" s="62" t="str">
        <f t="shared" si="204"/>
        <v/>
      </c>
      <c r="U107" s="63" t="str">
        <f t="shared" si="205"/>
        <v/>
      </c>
      <c r="V107" s="64" t="str">
        <f t="shared" si="206"/>
        <v/>
      </c>
      <c r="W107" s="65" t="str">
        <f t="shared" si="207"/>
        <v/>
      </c>
      <c r="X107" s="64" t="str">
        <f t="shared" si="208"/>
        <v/>
      </c>
      <c r="Y107" s="64" t="str">
        <f t="shared" si="209"/>
        <v/>
      </c>
      <c r="Z107" s="56" t="str">
        <f t="shared" si="210"/>
        <v/>
      </c>
      <c r="AA107" s="66" t="str">
        <f t="shared" si="211"/>
        <v/>
      </c>
      <c r="AB107" s="57" t="str">
        <f t="shared" si="212"/>
        <v/>
      </c>
      <c r="AC107" s="67" t="str">
        <f t="shared" si="213"/>
        <v/>
      </c>
      <c r="AD107" s="59" t="str">
        <f t="shared" si="214"/>
        <v/>
      </c>
      <c r="AE107" s="68" t="str">
        <f t="shared" si="215"/>
        <v/>
      </c>
      <c r="AF107" s="61" t="str">
        <f t="shared" si="216"/>
        <v/>
      </c>
      <c r="AG107" s="61" t="str">
        <f t="shared" si="217"/>
        <v/>
      </c>
      <c r="AH107" s="69" t="str">
        <f t="shared" si="218"/>
        <v/>
      </c>
      <c r="AI107" s="70" t="str">
        <f t="shared" si="219"/>
        <v/>
      </c>
      <c r="AJ107" s="64" t="str">
        <f t="shared" si="220"/>
        <v/>
      </c>
      <c r="AK107" s="64" t="str">
        <f t="shared" si="221"/>
        <v/>
      </c>
      <c r="AL107" s="64" t="str">
        <f t="shared" si="222"/>
        <v/>
      </c>
      <c r="AM107" s="64" t="str">
        <f t="shared" si="223"/>
        <v/>
      </c>
      <c r="AN107" s="64" t="str">
        <f t="shared" si="224"/>
        <v/>
      </c>
    </row>
    <row r="108" spans="1:40" ht="27.75" hidden="1" outlineLevel="1" thickTop="1" thickBot="1" x14ac:dyDescent="0.4">
      <c r="A108" s="73"/>
      <c r="B108" s="73"/>
      <c r="C108" s="73"/>
      <c r="D108" s="74"/>
      <c r="E108" s="74"/>
      <c r="F108" s="74"/>
      <c r="G108" s="74"/>
      <c r="H108" s="74"/>
      <c r="I108" s="74"/>
      <c r="J108" s="74"/>
      <c r="K108" s="74"/>
      <c r="L108" s="75" t="s">
        <v>993</v>
      </c>
      <c r="M108" s="56"/>
      <c r="N108" s="57"/>
      <c r="O108" s="58"/>
      <c r="P108" s="59"/>
      <c r="Q108" s="60"/>
      <c r="R108" s="61" t="str">
        <f t="shared" si="197"/>
        <v/>
      </c>
      <c r="S108" s="56"/>
      <c r="T108" s="62"/>
      <c r="U108" s="63"/>
      <c r="V108" s="64"/>
      <c r="W108" s="65"/>
      <c r="X108" s="64"/>
      <c r="Y108" s="64"/>
      <c r="Z108" s="56"/>
      <c r="AA108" s="66"/>
      <c r="AB108" s="57"/>
      <c r="AC108" s="67"/>
      <c r="AD108" s="59"/>
      <c r="AE108" s="68"/>
      <c r="AF108" s="61"/>
      <c r="AG108" s="61"/>
      <c r="AH108" s="69"/>
      <c r="AI108" s="70"/>
      <c r="AJ108" s="64"/>
      <c r="AK108" s="64"/>
      <c r="AL108" s="64"/>
      <c r="AM108" s="64"/>
      <c r="AN108" s="64"/>
    </row>
    <row r="109"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119</v>
      </c>
      <c r="E1" s="40"/>
      <c r="F1" s="40"/>
      <c r="G1" s="40"/>
      <c r="H1" s="40"/>
      <c r="I1" s="40"/>
      <c r="J1" s="40"/>
      <c r="K1" s="40"/>
      <c r="L1" s="41" t="str">
        <f>VLOOKUP(C1,'[1]Codigo Canto'!A3:AQ236,38,FALSE)</f>
        <v>MUCHO ME HAN PERSEGUIDO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MUCHO ME HAN PERSEGUIDO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muchomehanperseguido</v>
      </c>
      <c r="L7" s="48" t="str">
        <f>_xlfn.CONCAT("        id: ","""",C7,"""",",")</f>
        <v xml:space="preserve">        id: "muchomehanperseguido",</v>
      </c>
    </row>
    <row r="8" spans="2:32" ht="23.25" x14ac:dyDescent="0.25">
      <c r="C8" t="str">
        <f>PROPER(L1)</f>
        <v>Mucho Me Han Perseguido</v>
      </c>
      <c r="L8" s="48" t="str">
        <f>_xlfn.CONCAT("        tt: ","""",C8,"""",",")</f>
        <v xml:space="preserve">        tt: "Mucho Me Han Perseguido",</v>
      </c>
    </row>
    <row r="9" spans="2:32" ht="23.25" x14ac:dyDescent="0.25">
      <c r="C9" t="str">
        <f>PROPER(L1)</f>
        <v>Mucho Me Han Perseguido</v>
      </c>
      <c r="L9" s="48" t="str">
        <f>_xlfn.CONCAT("        title: ","""",C9,"""",",")</f>
        <v xml:space="preserve">        title: "Mucho Me Han Perseguido",</v>
      </c>
    </row>
    <row r="10" spans="2:32" ht="23.25" x14ac:dyDescent="0.25">
      <c r="C10" t="str">
        <f>VLOOKUP(C1,'[1]Codigo Canto'!A3:AQ236,12,FALSE)</f>
        <v>Sal 129 (128)</v>
      </c>
      <c r="L10" s="48" t="str">
        <f>_xlfn.CONCAT("        ","subtitle: ","""",C10,"""",",")</f>
        <v xml:space="preserve">        subtitle: "Sal 129 (128)",</v>
      </c>
    </row>
    <row r="11" spans="2:32" ht="23.25" x14ac:dyDescent="0.25">
      <c r="C11" t="str">
        <f>_xlfn.CONCAT("category: [",VLOOKUP(C1,Table223[],16,FALSE),"],")</f>
        <v>category: ["Precatecumenado","Antiguo Testamento"],</v>
      </c>
      <c r="L11" s="48" t="str">
        <f>_xlfn.CONCAT("        ",C11)</f>
        <v xml:space="preserve">        category: ["Precatecumenado","Antiguo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119</v>
      </c>
      <c r="L16" s="48" t="str">
        <f>_xlfn.CONCAT("        dbno: ","""",C16,"""",",")</f>
        <v xml:space="preserve">        dbno: "119",</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muchomehanperseguido</v>
      </c>
      <c r="L19" s="48" t="str">
        <f>_xlfn.CONCAT("        audioSrc: ","""/audio/",C19,".mp3""",",")</f>
        <v xml:space="preserve">        audioSrc: "/audio/muchomehanperseguido.mp3",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118</v>
      </c>
      <c r="C26" t="str">
        <f>VLOOKUP(B26,[1]Buscador!A3:AP240,31,FALSE)</f>
        <v>/resucito/src/index.html?canto=misericordiamiamisericordia</v>
      </c>
      <c r="L26" s="48" t="str">
        <f>_xlfn.CONCAT("        ant: ","""",C26,"""",",")</f>
        <v xml:space="preserve">        ant: "/resucito/src/index.html?canto=misericordiamiamisericordia",</v>
      </c>
    </row>
    <row r="27" spans="2:40" ht="23.25" x14ac:dyDescent="0.25">
      <c r="B27">
        <f>+C1+1</f>
        <v>120</v>
      </c>
      <c r="C27" t="str">
        <f>VLOOKUP(B27,[1]Buscador!A3:AP240,31,FALSE)</f>
        <v>/resucito/src/index.html?canto=noestaaquiresucito</v>
      </c>
      <c r="L27" s="48" t="str">
        <f>_xlfn.CONCAT("        sig: ","""",C27,"""",",")</f>
        <v xml:space="preserve">        sig: "/resucito/src/index.html?canto=noestaaquiresucito",</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MUCHO ME HAN PERSEGUIDO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7AC01-47E4-4B29-BA76-1E6490729777}">
  <sheetPr codeName="Sheet69">
    <tabColor rgb="FF00B0F0"/>
  </sheetPr>
  <dimension ref="A1:AN73"/>
  <sheetViews>
    <sheetView zoomScale="115" zoomScaleNormal="115" workbookViewId="0">
      <pane xSplit="2" ySplit="1" topLeftCell="C59" activePane="bottomRight" state="frozen"/>
      <selection pane="topRight" activeCell="C1" sqref="C1"/>
      <selection pane="bottomLeft" activeCell="A2" sqref="A2"/>
      <selection pane="bottomRight" activeCell="B72" sqref="B7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120</v>
      </c>
      <c r="E1" s="40"/>
      <c r="F1" s="40"/>
      <c r="G1" s="40"/>
      <c r="H1" s="40"/>
      <c r="I1" s="40"/>
      <c r="J1" s="40"/>
      <c r="K1" s="40"/>
      <c r="L1" s="41" t="str">
        <f ca="1">UPPER(VLOOKUP(C1,Table223[],3,FALSE))</f>
        <v>NO ESTÁ AQUÍ, RESUCITÓ</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NO ESTÁ AQUÍ, RESUCITÓ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noestaaquiresucito</v>
      </c>
      <c r="L7" s="48" t="str">
        <f ca="1">_xlfn.CONCAT("        id: ","""",C7,"""",",")</f>
        <v xml:space="preserve">        id: "noestaaquiresucito",</v>
      </c>
    </row>
    <row r="8" spans="2:32" ht="23.25" x14ac:dyDescent="0.25">
      <c r="C8" t="str">
        <f ca="1">PROPER(L1)</f>
        <v>No Está Aquí, Resucitó</v>
      </c>
      <c r="L8" s="48" t="str">
        <f ca="1">_xlfn.CONCAT("        tt: ","""",C8,"""",",")</f>
        <v xml:space="preserve">        tt: "No Está Aquí, Resucitó",</v>
      </c>
    </row>
    <row r="9" spans="2:32" ht="23.25" x14ac:dyDescent="0.25">
      <c r="C9" t="str">
        <f ca="1">PROPER(L1)</f>
        <v>No Está Aquí, Resucitó</v>
      </c>
      <c r="L9" s="48" t="str">
        <f ca="1">_xlfn.CONCAT("        title: ","""",C9,"""",",")</f>
        <v xml:space="preserve">        title: "No Está Aquí, Resucitó",</v>
      </c>
    </row>
    <row r="10" spans="2:32" ht="23.25" x14ac:dyDescent="0.25">
      <c r="C10" t="str">
        <f ca="1">VLOOKUP(C1,Table223[],4,FALSE)</f>
        <v>Mateo 28,1-8</v>
      </c>
      <c r="L10" s="48" t="str">
        <f ca="1">_xlfn.CONCAT("        ","subtitle: ","""",C10,"""",",")</f>
        <v xml:space="preserve">        subtitle: "Mateo 28,1-8",</v>
      </c>
    </row>
    <row r="11" spans="2:32" ht="23.25" x14ac:dyDescent="0.25">
      <c r="C11" t="str">
        <f ca="1">_xlfn.CONCAT("category: [",VLOOKUP(C1,Table223[],16,FALSE),"],")</f>
        <v>category: ["Precatecumenado","Pascua","Pentecostés","Nuevo Testamento"],</v>
      </c>
      <c r="L11" s="48" t="str">
        <f ca="1">_xlfn.CONCAT("        ",C11)</f>
        <v xml:space="preserve">        category: ["Precatecumenado","Pascua","Pentecostés","Nuevo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120</v>
      </c>
      <c r="L16" s="48" t="str">
        <f ca="1">_xlfn.CONCAT("        dbno: ","""",C16,"""",",")</f>
        <v xml:space="preserve">        dbno: "120",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noestaaquiresucito</v>
      </c>
      <c r="L19" s="48" t="str">
        <f ca="1">_xlfn.CONCAT("        audioSrc: ","""https://audio.resucito.do/",C19,".mp3""",",")</f>
        <v xml:space="preserve">        audioSrc: "https://audio.resucito.do/noestaaquiresucito.mp3",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119</v>
      </c>
      <c r="C26" t="str">
        <f ca="1">VLOOKUP(B26,Table4[],13,FALSE)</f>
        <v>"/src/index.html?canto=muchomehanperseguido"</v>
      </c>
      <c r="L26" s="48" t="str">
        <f ca="1">_xlfn.CONCAT("        ant: ",C26,",")</f>
        <v xml:space="preserve">        ant: "/src/index.html?canto=muchomehanperseguido",</v>
      </c>
    </row>
    <row r="27" spans="1:40" ht="23.25" x14ac:dyDescent="0.25">
      <c r="B27">
        <f ca="1">+C1+1</f>
        <v>121</v>
      </c>
      <c r="C27" t="str">
        <f ca="1">VLOOKUP(B27,Table4[],13,FALSE)</f>
        <v>"/src/index.html?canto=nohayenelparecer"</v>
      </c>
      <c r="L27" s="48" t="str">
        <f ca="1">_xlfn.CONCAT("        sig: ",C27,",")</f>
        <v xml:space="preserve">        sig: "/src/index.html?canto=nohayenelparecer",</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1040</v>
      </c>
      <c r="D30" s="112" t="s">
        <v>1030</v>
      </c>
      <c r="E30" s="52"/>
      <c r="F30" s="53" t="s">
        <v>1011</v>
      </c>
      <c r="G30" s="53"/>
      <c r="H30" s="52"/>
      <c r="I30" s="52"/>
      <c r="J30" s="54"/>
      <c r="K30" s="54"/>
      <c r="L30" s="55" t="str">
        <f t="shared" ref="L30:L31" si="0">IF(C30="","",_xlfn.CONCAT("            { line: ","""",C30,", ",M30:AN30,""", sC: ","""",B30,"""},"))</f>
        <v xml:space="preserve">            { line: "Pasado el sábado,, (Do,,10)(Mi,,250)", sC: "tc"},</v>
      </c>
      <c r="M30" s="56" t="str">
        <f t="shared" ref="M30:M34" si="1">IF(N30="","","(")</f>
        <v>(</v>
      </c>
      <c r="N30" s="57" t="str">
        <f t="shared" ref="N30:N70" si="2">IF(D30="","",D30)</f>
        <v>Do</v>
      </c>
      <c r="O30" s="58" t="str">
        <f t="shared" ref="O30:O34" si="3">IF(N30="","",",")</f>
        <v>,</v>
      </c>
      <c r="P30" s="59" t="str">
        <f t="shared" ref="P30:P70" si="4">IF(E30="","",E30)</f>
        <v/>
      </c>
      <c r="Q30" s="60" t="str">
        <f t="shared" ref="Q30:Q34" si="5">IF(N30="","",",")</f>
        <v>,</v>
      </c>
      <c r="R30" s="61">
        <f>IF(N30="Do",10,IF(N30="Re",22,IF(N30="Mi",20,IF(N30="Fa",20,IF(N30="Sol",14,IF(N30="La",20,IF(N30="Si",20,IF(N30="Do#",14,IF(N30="Fa#",15,IF(N30="Sol#",20,""))))))))))</f>
        <v>10</v>
      </c>
      <c r="S30" s="56" t="str">
        <f t="shared" ref="S30:S34" si="6">IF(N30="","",")")</f>
        <v>)</v>
      </c>
      <c r="T30" s="62" t="str">
        <f t="shared" ref="T30:T34" si="7">IF(U30="","","(")</f>
        <v>(</v>
      </c>
      <c r="U30" s="63" t="str">
        <f t="shared" ref="U30:U70" si="8">IF(F30="","",F30)</f>
        <v>Mi</v>
      </c>
      <c r="V30" s="64" t="str">
        <f t="shared" ref="V30:V34" si="9">IF(U30="","",",")</f>
        <v>,</v>
      </c>
      <c r="W30" s="65" t="str">
        <f t="shared" ref="W30:W70" si="10">IF(G30="","",G30)</f>
        <v/>
      </c>
      <c r="X30" s="64" t="str">
        <f t="shared" ref="X30:X34" si="11">IF(U30="","",",")</f>
        <v>,</v>
      </c>
      <c r="Y30" s="64">
        <f t="shared" ref="Y30:Y34" si="12">IF(U30="","",250)</f>
        <v>250</v>
      </c>
      <c r="Z30" s="56" t="str">
        <f t="shared" ref="Z30:Z34" si="13">IF(U30="","",")")</f>
        <v>)</v>
      </c>
      <c r="AA30" s="66" t="str">
        <f t="shared" ref="AA30:AA34" si="14">IF(AB30="","","(")</f>
        <v/>
      </c>
      <c r="AB30" s="57" t="str">
        <f t="shared" ref="AB30:AB70"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0"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C31" s="113" t="s">
        <v>1041</v>
      </c>
      <c r="D31" s="112" t="s">
        <v>1033</v>
      </c>
      <c r="E31" s="52"/>
      <c r="F31" s="53"/>
      <c r="G31" s="53"/>
      <c r="H31" s="52"/>
      <c r="I31" s="52"/>
      <c r="J31" s="54"/>
      <c r="K31" s="54"/>
      <c r="L31" s="55" t="str">
        <f t="shared" si="0"/>
        <v xml:space="preserve">            { line: "al alba del primer día de la semana,, (Fa,,20)", sC: ""},</v>
      </c>
      <c r="M31" s="56" t="str">
        <f t="shared" si="1"/>
        <v>(</v>
      </c>
      <c r="N31" s="57" t="str">
        <f t="shared" si="2"/>
        <v>Fa</v>
      </c>
      <c r="O31" s="58" t="str">
        <f t="shared" si="3"/>
        <v>,</v>
      </c>
      <c r="P31" s="59" t="str">
        <f t="shared" si="4"/>
        <v/>
      </c>
      <c r="Q31" s="60" t="str">
        <f t="shared" si="5"/>
        <v>,</v>
      </c>
      <c r="R31" s="61">
        <f t="shared" ref="R31:R70"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1042</v>
      </c>
      <c r="D32" s="112" t="s">
        <v>1029</v>
      </c>
      <c r="E32" s="52" t="s">
        <v>1012</v>
      </c>
      <c r="F32" s="53"/>
      <c r="G32" s="53"/>
      <c r="H32" s="52"/>
      <c r="I32" s="52"/>
      <c r="J32" s="54"/>
      <c r="K32" s="54"/>
      <c r="L32" s="55" t="str">
        <f>IF(C32="","",_xlfn.CONCAT("            { line: ","""",C32,", ",M32:AN32,""", sC: ","""",B32,"""},"))</f>
        <v xml:space="preserve">            { line: "María Magdalena y la otra María, (Re,m,22)", sC: ""},</v>
      </c>
      <c r="M32" s="56" t="str">
        <f t="shared" si="1"/>
        <v>(</v>
      </c>
      <c r="N32" s="57" t="str">
        <f t="shared" si="2"/>
        <v>Re</v>
      </c>
      <c r="O32" s="58" t="str">
        <f t="shared" si="3"/>
        <v>,</v>
      </c>
      <c r="P32" s="59" t="str">
        <f t="shared" si="4"/>
        <v>m</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1043</v>
      </c>
      <c r="D33" s="112" t="s">
        <v>1011</v>
      </c>
      <c r="E33" s="52"/>
      <c r="F33" s="53"/>
      <c r="G33" s="53"/>
      <c r="H33" s="52"/>
      <c r="I33" s="52"/>
      <c r="J33" s="54"/>
      <c r="K33" s="54"/>
      <c r="L33" s="55" t="str">
        <f>IF(C33="","",_xlfn.CONCAT("            { line: ","""",C33,", ",M33:AN33,""", sC: ","""",B33,"""},"))</f>
        <v xml:space="preserve">            { line: "fueron al sepulcro., (Mi,,20)", sC: ""},</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1044</v>
      </c>
      <c r="D34" s="112" t="s">
        <v>1029</v>
      </c>
      <c r="E34" s="52" t="s">
        <v>1012</v>
      </c>
      <c r="F34" s="53" t="s">
        <v>1011</v>
      </c>
      <c r="G34" s="53"/>
      <c r="H34" s="52"/>
      <c r="I34" s="52"/>
      <c r="J34" s="54"/>
      <c r="K34" s="54"/>
      <c r="L34" s="55" t="str">
        <f t="shared" ref="L34:L50" si="29">IF(C34="","",_xlfn.CONCAT("            { line: ","""",C34,", ",M34:AN34,""", sC: ","""",B34,"""},"))</f>
        <v xml:space="preserve">            { line: "Cuando de pronto se produjo un terremoto,, (Re,m,22)(Mi,,250)", sC: ""},</v>
      </c>
      <c r="M34" s="56" t="str">
        <f t="shared" si="1"/>
        <v>(</v>
      </c>
      <c r="N34" s="57" t="str">
        <f t="shared" si="2"/>
        <v>Re</v>
      </c>
      <c r="O34" s="58" t="str">
        <f t="shared" si="3"/>
        <v>,</v>
      </c>
      <c r="P34" s="59" t="str">
        <f t="shared" si="4"/>
        <v>m</v>
      </c>
      <c r="Q34" s="60" t="str">
        <f t="shared" si="5"/>
        <v>,</v>
      </c>
      <c r="R34" s="61">
        <f t="shared" si="28"/>
        <v>22</v>
      </c>
      <c r="S34" s="56" t="str">
        <f t="shared" si="6"/>
        <v>)</v>
      </c>
      <c r="T34" s="62" t="str">
        <f t="shared" si="7"/>
        <v>(</v>
      </c>
      <c r="U34" s="63" t="str">
        <f t="shared" si="8"/>
        <v>Mi</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1045</v>
      </c>
      <c r="D35" s="112" t="s">
        <v>1033</v>
      </c>
      <c r="E35" s="52"/>
      <c r="F35" s="53" t="s">
        <v>1015</v>
      </c>
      <c r="G35" s="53"/>
      <c r="H35" s="52" t="s">
        <v>1015</v>
      </c>
      <c r="I35" s="52"/>
      <c r="J35" s="54" t="s">
        <v>1011</v>
      </c>
      <c r="K35" s="54"/>
      <c r="L35" s="55" t="str">
        <f t="shared" si="29"/>
        <v xml:space="preserve">            { line: "el Ángel del Señor bajó del cielo,, (Fa,,20)(Sol,,250)(Sol,,350)(Mi,,450)", sC: ""},</v>
      </c>
      <c r="M35" s="56" t="str">
        <f>IF(N35="","","(")</f>
        <v>(</v>
      </c>
      <c r="N35" s="57" t="str">
        <f>IF(D35="","",D35)</f>
        <v>Fa</v>
      </c>
      <c r="O35" s="58" t="str">
        <f>IF(N35="","",",")</f>
        <v>,</v>
      </c>
      <c r="P35" s="59" t="str">
        <f>IF(E35="","",E35)</f>
        <v/>
      </c>
      <c r="Q35" s="60" t="str">
        <f>IF(N35="","",",")</f>
        <v>,</v>
      </c>
      <c r="R35" s="61">
        <f t="shared" si="28"/>
        <v>20</v>
      </c>
      <c r="S35" s="56" t="str">
        <f>IF(N35="","",")")</f>
        <v>)</v>
      </c>
      <c r="T35" s="62" t="str">
        <f>IF(U35="","","(")</f>
        <v>(</v>
      </c>
      <c r="U35" s="63" t="str">
        <f>IF(F35="","",F35)</f>
        <v>Sol</v>
      </c>
      <c r="V35" s="64" t="str">
        <f>IF(U35="","",",")</f>
        <v>,</v>
      </c>
      <c r="W35" s="65" t="str">
        <f>IF(G35="","",G35)</f>
        <v/>
      </c>
      <c r="X35" s="64" t="str">
        <f>IF(U35="","",",")</f>
        <v>,</v>
      </c>
      <c r="Y35" s="64">
        <f>IF(U35="","",250)</f>
        <v>250</v>
      </c>
      <c r="Z35" s="56" t="str">
        <f>IF(U35="","",")")</f>
        <v>)</v>
      </c>
      <c r="AA35" s="66" t="str">
        <f>IF(AB35="","","(")</f>
        <v>(</v>
      </c>
      <c r="AB35" s="57" t="str">
        <f>IF(H35="","",H35)</f>
        <v>Sol</v>
      </c>
      <c r="AC35" s="67" t="str">
        <f>IF(AB35="","",",")</f>
        <v>,</v>
      </c>
      <c r="AD35" s="59" t="str">
        <f>IF(I35="","",I35)</f>
        <v/>
      </c>
      <c r="AE35" s="68" t="str">
        <f>IF(AB35="","",",")</f>
        <v>,</v>
      </c>
      <c r="AF35" s="61">
        <f>IF(AB35="","",350)</f>
        <v>350</v>
      </c>
      <c r="AG35" s="61" t="str">
        <f>IF(AB35="","",")")</f>
        <v>)</v>
      </c>
      <c r="AH35" s="69" t="str">
        <f>IF(AI35="","","(")</f>
        <v>(</v>
      </c>
      <c r="AI35" s="70" t="str">
        <f>IF(J35="","",J35)</f>
        <v>Mi</v>
      </c>
      <c r="AJ35" s="64" t="str">
        <f>IF(AI35="","",",")</f>
        <v>,</v>
      </c>
      <c r="AK35" s="64" t="str">
        <f>IF(K35="","",K35)</f>
        <v/>
      </c>
      <c r="AL35" s="64" t="str">
        <f>IF(AI35="","",",")</f>
        <v>,</v>
      </c>
      <c r="AM35" s="64">
        <f>IF(AI35="","",450)</f>
        <v>450</v>
      </c>
      <c r="AN35" s="64" t="str">
        <f>IF(AI35="","",")")</f>
        <v>)</v>
      </c>
    </row>
    <row r="36" spans="1:40" ht="25.5" thickTop="1" thickBot="1" x14ac:dyDescent="0.4">
      <c r="C36" s="113" t="s">
        <v>1046</v>
      </c>
      <c r="D36" s="112"/>
      <c r="E36" s="52"/>
      <c r="F36" s="53"/>
      <c r="G36" s="53"/>
      <c r="H36" s="52"/>
      <c r="I36" s="52"/>
      <c r="J36" s="54"/>
      <c r="K36" s="54"/>
      <c r="L36" s="55" t="str">
        <f t="shared" si="29"/>
        <v xml:space="preserve">            { line: "e hizo rodar la piedra., ", sC: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C38" s="113" t="s">
        <v>1047</v>
      </c>
      <c r="D38" s="112" t="s">
        <v>1029</v>
      </c>
      <c r="E38" s="52" t="s">
        <v>1012</v>
      </c>
      <c r="F38" s="53" t="s">
        <v>1011</v>
      </c>
      <c r="G38" s="53"/>
      <c r="H38" s="52"/>
      <c r="I38" s="52"/>
      <c r="J38" s="54"/>
      <c r="K38" s="54"/>
      <c r="L38" s="55" t="str">
        <f t="shared" si="29"/>
        <v xml:space="preserve">            { line: "Y el Ángel dijo a las mujeres:, (Re,m,22)(Mi,,250)", sC: ""},</v>
      </c>
      <c r="M38" s="56" t="str">
        <f>IF(N38="","","(")</f>
        <v>(</v>
      </c>
      <c r="N38" s="57" t="str">
        <f>IF(D38="","",D38)</f>
        <v>Re</v>
      </c>
      <c r="O38" s="58" t="str">
        <f>IF(N38="","",",")</f>
        <v>,</v>
      </c>
      <c r="P38" s="59" t="str">
        <f>IF(E38="","",E38)</f>
        <v>m</v>
      </c>
      <c r="Q38" s="60" t="str">
        <f>IF(N38="","",",")</f>
        <v>,</v>
      </c>
      <c r="R38" s="61">
        <f t="shared" si="28"/>
        <v>22</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1048</v>
      </c>
      <c r="D39" s="112" t="s">
        <v>1029</v>
      </c>
      <c r="E39" s="52">
        <v>7</v>
      </c>
      <c r="F39" s="53" t="s">
        <v>1030</v>
      </c>
      <c r="G39" s="53">
        <v>7</v>
      </c>
      <c r="H39" s="52"/>
      <c r="I39" s="52"/>
      <c r="J39" s="54"/>
      <c r="K39" s="54"/>
      <c r="L39" s="55" t="str">
        <f t="shared" si="29"/>
        <v xml:space="preserve">            { line: "«No temáis, sé que buscáis a Jesús,, (Re,7,22)(Do,7,250)", sC: ""},</v>
      </c>
      <c r="M39" s="56" t="str">
        <f t="shared" ref="M39:M42" si="30">IF(N39="","","(")</f>
        <v>(</v>
      </c>
      <c r="N39" s="57" t="str">
        <f t="shared" ref="N39:N42" si="31">IF(D39="","",D39)</f>
        <v>Re</v>
      </c>
      <c r="O39" s="58" t="str">
        <f t="shared" ref="O39:O42" si="32">IF(N39="","",",")</f>
        <v>,</v>
      </c>
      <c r="P39" s="59">
        <f t="shared" ref="P39:P42" si="33">IF(E39="","",E39)</f>
        <v>7</v>
      </c>
      <c r="Q39" s="60" t="str">
        <f t="shared" ref="Q39:Q42" si="34">IF(N39="","",",")</f>
        <v>,</v>
      </c>
      <c r="R39" s="61">
        <f t="shared" si="28"/>
        <v>22</v>
      </c>
      <c r="S39" s="56" t="str">
        <f t="shared" ref="S39:S42" si="35">IF(N39="","",")")</f>
        <v>)</v>
      </c>
      <c r="T39" s="62" t="str">
        <f t="shared" ref="T39:T42" si="36">IF(U39="","","(")</f>
        <v>(</v>
      </c>
      <c r="U39" s="63" t="str">
        <f t="shared" ref="U39:U42" si="37">IF(F39="","",F39)</f>
        <v>Do</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1049</v>
      </c>
      <c r="D40" s="112" t="s">
        <v>1029</v>
      </c>
      <c r="E40" s="52">
        <v>7</v>
      </c>
      <c r="F40" s="53"/>
      <c r="G40" s="53"/>
      <c r="H40" s="52"/>
      <c r="I40" s="52"/>
      <c r="J40" s="54"/>
      <c r="K40" s="54"/>
      <c r="L40" s="55" t="str">
        <f t="shared" si="29"/>
        <v xml:space="preserve">            { line: "el Crucificado., (Re,7,22)", sC: ""},</v>
      </c>
      <c r="M40" s="56" t="str">
        <f t="shared" si="30"/>
        <v>(</v>
      </c>
      <c r="N40" s="57" t="str">
        <f t="shared" si="31"/>
        <v>Re</v>
      </c>
      <c r="O40" s="58" t="str">
        <f t="shared" si="32"/>
        <v>,</v>
      </c>
      <c r="P40" s="59">
        <f t="shared" si="33"/>
        <v>7</v>
      </c>
      <c r="Q40" s="60" t="str">
        <f t="shared" si="34"/>
        <v>,</v>
      </c>
      <c r="R40" s="61">
        <f t="shared" si="28"/>
        <v>22</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1050</v>
      </c>
      <c r="D42" s="112" t="s">
        <v>1015</v>
      </c>
      <c r="E42" s="52" t="s">
        <v>1012</v>
      </c>
      <c r="F42" s="53" t="s">
        <v>1029</v>
      </c>
      <c r="G42" s="53">
        <v>7</v>
      </c>
      <c r="H42" s="52" t="s">
        <v>1015</v>
      </c>
      <c r="I42" s="52" t="s">
        <v>1012</v>
      </c>
      <c r="J42" s="54"/>
      <c r="K42" s="54"/>
      <c r="L42" s="55" t="str">
        <f t="shared" si="29"/>
        <v xml:space="preserve">            { line: "No está aquí, ha resucitado., (Sol,m,14)(Re,7,250)(Sol,m,350)", sC: "tc"},</v>
      </c>
      <c r="M42" s="56" t="str">
        <f t="shared" si="30"/>
        <v>(</v>
      </c>
      <c r="N42" s="57" t="str">
        <f t="shared" si="31"/>
        <v>Sol</v>
      </c>
      <c r="O42" s="58" t="str">
        <f t="shared" si="32"/>
        <v>,</v>
      </c>
      <c r="P42" s="59" t="str">
        <f t="shared" si="33"/>
        <v>m</v>
      </c>
      <c r="Q42" s="60" t="str">
        <f t="shared" si="34"/>
        <v>,</v>
      </c>
      <c r="R42" s="61">
        <f t="shared" si="28"/>
        <v>14</v>
      </c>
      <c r="S42" s="56" t="str">
        <f t="shared" si="35"/>
        <v>)</v>
      </c>
      <c r="T42" s="62" t="str">
        <f t="shared" si="36"/>
        <v>(</v>
      </c>
      <c r="U42" s="63" t="str">
        <f t="shared" si="37"/>
        <v>Re</v>
      </c>
      <c r="V42" s="64" t="str">
        <f t="shared" si="38"/>
        <v>,</v>
      </c>
      <c r="W42" s="65">
        <f t="shared" si="39"/>
        <v>7</v>
      </c>
      <c r="X42" s="64" t="str">
        <f t="shared" si="40"/>
        <v>,</v>
      </c>
      <c r="Y42" s="64">
        <f t="shared" si="41"/>
        <v>250</v>
      </c>
      <c r="Z42" s="56" t="str">
        <f t="shared" si="42"/>
        <v>)</v>
      </c>
      <c r="AA42" s="66" t="str">
        <f t="shared" si="43"/>
        <v>(</v>
      </c>
      <c r="AB42" s="57" t="str">
        <f t="shared" si="44"/>
        <v>Sol</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997</v>
      </c>
      <c r="C43" s="113" t="s">
        <v>1063</v>
      </c>
      <c r="D43" s="112" t="s">
        <v>1029</v>
      </c>
      <c r="E43" s="52">
        <v>7</v>
      </c>
      <c r="F43" s="53" t="s">
        <v>1015</v>
      </c>
      <c r="G43" s="53" t="s">
        <v>1012</v>
      </c>
      <c r="H43" s="52"/>
      <c r="I43" s="52"/>
      <c r="J43" s="54"/>
      <c r="K43" s="54"/>
      <c r="L43" s="55" t="str">
        <f t="shared" si="29"/>
        <v xml:space="preserve">            { line: "NO ESTÁ AQUÍ, HA RESUCITADO., (Re,7,22)(Sol,m,250)", sC: "ta as"},</v>
      </c>
      <c r="M43" s="56" t="str">
        <f>IF(N43="","","(")</f>
        <v>(</v>
      </c>
      <c r="N43" s="57" t="str">
        <f>IF(D43="","",D43)</f>
        <v>Re</v>
      </c>
      <c r="O43" s="58" t="str">
        <f>IF(N43="","",",")</f>
        <v>,</v>
      </c>
      <c r="P43" s="59">
        <f>IF(E43="","",E43)</f>
        <v>7</v>
      </c>
      <c r="Q43" s="60" t="str">
        <f>IF(N43="","",",")</f>
        <v>,</v>
      </c>
      <c r="R43" s="61">
        <f t="shared" si="28"/>
        <v>22</v>
      </c>
      <c r="S43" s="56" t="str">
        <f>IF(N43="","",")")</f>
        <v>)</v>
      </c>
      <c r="T43" s="62" t="str">
        <f>IF(U43="","","(")</f>
        <v>(</v>
      </c>
      <c r="U43" s="63" t="str">
        <f>IF(F43="","",F43)</f>
        <v>Sol</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1014</v>
      </c>
      <c r="C44" s="113" t="s">
        <v>1051</v>
      </c>
      <c r="D44" s="112" t="s">
        <v>1030</v>
      </c>
      <c r="E44" s="52" t="s">
        <v>1012</v>
      </c>
      <c r="F44" s="53" t="s">
        <v>1029</v>
      </c>
      <c r="G44" s="53">
        <v>7</v>
      </c>
      <c r="H44" s="52"/>
      <c r="I44" s="52"/>
      <c r="J44" s="54"/>
      <c r="K44" s="54"/>
      <c r="L44" s="55" t="str">
        <f t="shared" si="29"/>
        <v xml:space="preserve">            { line: "No está aquí, resucitó,, (Do,m,10)(Re,7,250)", sC: "tc"},</v>
      </c>
      <c r="M44" s="56" t="str">
        <f>IF(N44="","","(")</f>
        <v>(</v>
      </c>
      <c r="N44" s="57" t="str">
        <f>IF(D44="","",D44)</f>
        <v>Do</v>
      </c>
      <c r="O44" s="58" t="str">
        <f>IF(N44="","",",")</f>
        <v>,</v>
      </c>
      <c r="P44" s="59" t="str">
        <f>IF(E44="","",E44)</f>
        <v>m</v>
      </c>
      <c r="Q44" s="60" t="str">
        <f>IF(N44="","",",")</f>
        <v>,</v>
      </c>
      <c r="R44" s="61">
        <f t="shared" si="28"/>
        <v>10</v>
      </c>
      <c r="S44" s="56" t="str">
        <f>IF(N44="","",")")</f>
        <v>)</v>
      </c>
      <c r="T44" s="62" t="str">
        <f>IF(U44="","","(")</f>
        <v>(</v>
      </c>
      <c r="U44" s="63" t="str">
        <f>IF(F44="","",F44)</f>
        <v>Re</v>
      </c>
      <c r="V44" s="64" t="str">
        <f>IF(U44="","",",")</f>
        <v>,</v>
      </c>
      <c r="W44" s="65">
        <f>IF(G44="","",G44)</f>
        <v>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997</v>
      </c>
      <c r="C45" s="113" t="s">
        <v>1056</v>
      </c>
      <c r="D45" s="112" t="s">
        <v>1030</v>
      </c>
      <c r="E45" s="52" t="s">
        <v>1012</v>
      </c>
      <c r="F45" s="53" t="s">
        <v>1029</v>
      </c>
      <c r="G45" s="53">
        <v>7</v>
      </c>
      <c r="H45" s="52"/>
      <c r="I45" s="52"/>
      <c r="J45" s="54"/>
      <c r="K45" s="54"/>
      <c r="L45" s="55" t="str">
        <f t="shared" si="29"/>
        <v xml:space="preserve">            { line: "NO ESTÁ AQUÍ, RESUCITÓ., (Do,m,10)(Re,7,250)", sC: "ta as"},</v>
      </c>
      <c r="M45" s="56" t="str">
        <f>IF(N45="","","(")</f>
        <v>(</v>
      </c>
      <c r="N45" s="57" t="str">
        <f>IF(D45="","",D45)</f>
        <v>Do</v>
      </c>
      <c r="O45" s="58" t="str">
        <f>IF(N45="","",",")</f>
        <v>,</v>
      </c>
      <c r="P45" s="59" t="str">
        <f>IF(E45="","",E45)</f>
        <v>m</v>
      </c>
      <c r="Q45" s="60" t="str">
        <f>IF(N45="","",",")</f>
        <v>,</v>
      </c>
      <c r="R45" s="61">
        <f t="shared" si="28"/>
        <v>10</v>
      </c>
      <c r="S45" s="56" t="str">
        <f>IF(N45="","",")")</f>
        <v>)</v>
      </c>
      <c r="T45" s="62" t="str">
        <f>IF(U45="","","(")</f>
        <v>(</v>
      </c>
      <c r="U45" s="63" t="str">
        <f>IF(F45="","",F45)</f>
        <v>Re</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1014</v>
      </c>
      <c r="C47" s="113" t="s">
        <v>1052</v>
      </c>
      <c r="D47" s="112" t="s">
        <v>1015</v>
      </c>
      <c r="E47" s="52" t="s">
        <v>1012</v>
      </c>
      <c r="F47" s="53" t="s">
        <v>1029</v>
      </c>
      <c r="G47" s="53">
        <v>7</v>
      </c>
      <c r="H47" s="52"/>
      <c r="I47" s="52"/>
      <c r="J47" s="54"/>
      <c r="K47" s="54"/>
      <c r="L47" s="55" t="str">
        <f t="shared" si="29"/>
        <v xml:space="preserve">            { line: "Id de prisa a decir a sus discípulos:, (Sol,m,14)(Re,7,250)", sC: "tc"},</v>
      </c>
      <c r="M47" s="56" t="str">
        <f>IF(N47="","","(")</f>
        <v>(</v>
      </c>
      <c r="N47" s="57" t="str">
        <f>IF(D47="","",D47)</f>
        <v>Sol</v>
      </c>
      <c r="O47" s="58" t="str">
        <f>IF(N47="","",",")</f>
        <v>,</v>
      </c>
      <c r="P47" s="59" t="str">
        <f>IF(E47="","",E47)</f>
        <v>m</v>
      </c>
      <c r="Q47" s="60" t="str">
        <f>IF(N47="","",",")</f>
        <v>,</v>
      </c>
      <c r="R47" s="61">
        <f t="shared" si="28"/>
        <v>14</v>
      </c>
      <c r="S47" s="56" t="str">
        <f>IF(N47="","",")")</f>
        <v>)</v>
      </c>
      <c r="T47" s="62" t="str">
        <f>IF(U47="","","(")</f>
        <v>(</v>
      </c>
      <c r="U47" s="63" t="str">
        <f>IF(F47="","",F47)</f>
        <v>Re</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1053</v>
      </c>
      <c r="D48" s="112" t="s">
        <v>1015</v>
      </c>
      <c r="E48" s="52" t="s">
        <v>1012</v>
      </c>
      <c r="F48" s="53"/>
      <c r="G48" s="53"/>
      <c r="H48" s="52"/>
      <c r="I48" s="52"/>
      <c r="J48" s="54"/>
      <c r="K48" s="54"/>
      <c r="L48" s="55" t="str">
        <f t="shared" si="29"/>
        <v xml:space="preserve">            { line: "ha resucitado de entre los muertos., (Sol,m,14)", sC: ""},</v>
      </c>
      <c r="M48" s="56" t="str">
        <f t="shared" ref="M48:M50" si="57">IF(N48="","","(")</f>
        <v>(</v>
      </c>
      <c r="N48" s="57" t="str">
        <f t="shared" ref="N48:N50" si="58">IF(D48="","",D48)</f>
        <v>Sol</v>
      </c>
      <c r="O48" s="58" t="str">
        <f t="shared" ref="O48:O50" si="59">IF(N48="","",",")</f>
        <v>,</v>
      </c>
      <c r="P48" s="59" t="str">
        <f t="shared" ref="P48:P50" si="60">IF(E48="","",E48)</f>
        <v>m</v>
      </c>
      <c r="Q48" s="60" t="str">
        <f t="shared" ref="Q48:Q50" si="61">IF(N48="","",",")</f>
        <v>,</v>
      </c>
      <c r="R48" s="61">
        <f t="shared" si="28"/>
        <v>14</v>
      </c>
      <c r="S48" s="56" t="str">
        <f t="shared" ref="S48:S50" si="62">IF(N48="","",")")</f>
        <v>)</v>
      </c>
      <c r="T48" s="62" t="str">
        <f t="shared" ref="T48:T50" si="63">IF(U48="","","(")</f>
        <v/>
      </c>
      <c r="U48" s="63" t="str">
        <f t="shared" ref="U48:U50" si="64">IF(F48="","",F48)</f>
        <v/>
      </c>
      <c r="V48" s="64" t="str">
        <f t="shared" ref="V48:V50" si="65">IF(U48="","",",")</f>
        <v/>
      </c>
      <c r="W48" s="65" t="str">
        <f t="shared" ref="W48:W50" si="66">IF(G48="","",G48)</f>
        <v/>
      </c>
      <c r="X48" s="64" t="str">
        <f t="shared" ref="X48:X50" si="67">IF(U48="","",",")</f>
        <v/>
      </c>
      <c r="Y48" s="64" t="str">
        <f t="shared" ref="Y48:Y50" si="68">IF(U48="","",250)</f>
        <v/>
      </c>
      <c r="Z48" s="56" t="str">
        <f t="shared" ref="Z48:Z50" si="69">IF(U48="","",")")</f>
        <v/>
      </c>
      <c r="AA48" s="66" t="str">
        <f t="shared" ref="AA48:AA50" si="70">IF(AB48="","","(")</f>
        <v/>
      </c>
      <c r="AB48" s="57" t="str">
        <f t="shared" ref="AB48:AB50" si="71">IF(H48="","",H48)</f>
        <v/>
      </c>
      <c r="AC48" s="67" t="str">
        <f t="shared" ref="AC48:AC50" si="72">IF(AB48="","",",")</f>
        <v/>
      </c>
      <c r="AD48" s="59" t="str">
        <f t="shared" ref="AD48:AD50" si="73">IF(I48="","",I48)</f>
        <v/>
      </c>
      <c r="AE48" s="68" t="str">
        <f t="shared" ref="AE48:AE50" si="74">IF(AB48="","",",")</f>
        <v/>
      </c>
      <c r="AF48" s="61" t="str">
        <f t="shared" ref="AF48:AF50" si="75">IF(AB48="","",350)</f>
        <v/>
      </c>
      <c r="AG48" s="61" t="str">
        <f t="shared" ref="AG48:AG50" si="76">IF(AB48="","",")")</f>
        <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5.5" thickTop="1" thickBot="1" x14ac:dyDescent="0.4">
      <c r="C49" s="113" t="s">
        <v>1052</v>
      </c>
      <c r="D49" s="112" t="s">
        <v>1029</v>
      </c>
      <c r="E49" s="52">
        <v>7</v>
      </c>
      <c r="F49" s="53"/>
      <c r="G49" s="53"/>
      <c r="H49" s="52"/>
      <c r="I49" s="52"/>
      <c r="J49" s="54"/>
      <c r="K49" s="54"/>
      <c r="L49" s="55" t="str">
        <f t="shared" si="29"/>
        <v xml:space="preserve">            { line: "Id de prisa a decir a sus discípulos:, (Re,7,22)", sC: ""},</v>
      </c>
      <c r="M49" s="56" t="str">
        <f t="shared" si="57"/>
        <v>(</v>
      </c>
      <c r="N49" s="57" t="str">
        <f t="shared" si="58"/>
        <v>Re</v>
      </c>
      <c r="O49" s="58" t="str">
        <f t="shared" si="59"/>
        <v>,</v>
      </c>
      <c r="P49" s="59">
        <f t="shared" si="60"/>
        <v>7</v>
      </c>
      <c r="Q49" s="60" t="str">
        <f t="shared" si="61"/>
        <v>,</v>
      </c>
      <c r="R49" s="61">
        <f t="shared" si="28"/>
        <v>22</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5.5" thickTop="1" thickBot="1" x14ac:dyDescent="0.4">
      <c r="C50" s="113" t="s">
        <v>1054</v>
      </c>
      <c r="D50" s="112" t="s">
        <v>1015</v>
      </c>
      <c r="E50" s="52" t="s">
        <v>1012</v>
      </c>
      <c r="F50" s="53"/>
      <c r="G50" s="53"/>
      <c r="H50" s="52"/>
      <c r="I50" s="52"/>
      <c r="J50" s="54"/>
      <c r="K50" s="54"/>
      <c r="L50" s="55" t="str">
        <f t="shared" si="29"/>
        <v xml:space="preserve">            { line: "ha resucitado de entre los muertos, (Sol,m,14)", sC: ""},</v>
      </c>
      <c r="M50" s="56" t="str">
        <f t="shared" si="57"/>
        <v>(</v>
      </c>
      <c r="N50" s="57" t="str">
        <f t="shared" si="58"/>
        <v>Sol</v>
      </c>
      <c r="O50" s="58" t="str">
        <f t="shared" si="59"/>
        <v>,</v>
      </c>
      <c r="P50" s="59" t="str">
        <f t="shared" si="60"/>
        <v>m</v>
      </c>
      <c r="Q50" s="60" t="str">
        <f t="shared" si="61"/>
        <v>,</v>
      </c>
      <c r="R50" s="61">
        <f t="shared" si="28"/>
        <v>14</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thickTop="1" thickBot="1" x14ac:dyDescent="0.4">
      <c r="C51" s="113" t="s">
        <v>1055</v>
      </c>
      <c r="D51" s="112" t="s">
        <v>1030</v>
      </c>
      <c r="E51" s="52" t="s">
        <v>1012</v>
      </c>
      <c r="F51" s="53" t="s">
        <v>1029</v>
      </c>
      <c r="G51" s="53">
        <v>7</v>
      </c>
      <c r="H51" s="52"/>
      <c r="I51" s="52"/>
      <c r="J51" s="54"/>
      <c r="K51" s="54"/>
      <c r="L51" s="55" t="str">
        <f>IF(C51="","",_xlfn.CONCAT("            { line: ","""",C51,", ",M51:AN51,""", sC: ","""",B51,"""},"))</f>
        <v xml:space="preserve">            { line: "y os precede en Galilea., (Do,m,10)(Re,7,250)", sC: ""},</v>
      </c>
      <c r="M51" s="56" t="str">
        <f>IF(N51="","","(")</f>
        <v>(</v>
      </c>
      <c r="N51" s="57" t="str">
        <f>IF(D51="","",D51)</f>
        <v>Do</v>
      </c>
      <c r="O51" s="58" t="str">
        <f>IF(N51="","",",")</f>
        <v>,</v>
      </c>
      <c r="P51" s="59" t="str">
        <f>IF(E51="","",E51)</f>
        <v>m</v>
      </c>
      <c r="Q51" s="60" t="str">
        <f>IF(N51="","",",")</f>
        <v>,</v>
      </c>
      <c r="R51" s="61">
        <f>IF(N51="Do",10,IF(N51="Re",22,IF(N51="Mi",20,IF(N51="Fa",20,IF(N51="Sol",14,IF(N51="La",20,IF(N51="Si",20,IF(N51="Do#",14,IF(N51="Fa#",15,IF(N51="Sol#",20,""))))))))))</f>
        <v>10</v>
      </c>
      <c r="S51" s="56" t="str">
        <f>IF(N51="","",")")</f>
        <v>)</v>
      </c>
      <c r="T51" s="62" t="str">
        <f>IF(U51="","","(")</f>
        <v>(</v>
      </c>
      <c r="U51" s="63" t="str">
        <f>IF(F51="","",F51)</f>
        <v>Re</v>
      </c>
      <c r="V51" s="64" t="str">
        <f>IF(U51="","",",")</f>
        <v>,</v>
      </c>
      <c r="W51" s="65">
        <f>IF(G51="","",G51)</f>
        <v>7</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36.75" thickTop="1" thickBot="1" x14ac:dyDescent="0.4">
      <c r="A52" s="76"/>
      <c r="B52" s="76"/>
      <c r="C52" s="76" t="s">
        <v>1031</v>
      </c>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thickTop="1" thickBot="1" x14ac:dyDescent="0.4">
      <c r="B53" t="s">
        <v>997</v>
      </c>
      <c r="C53" s="113" t="s">
        <v>1056</v>
      </c>
      <c r="D53" s="112" t="s">
        <v>1015</v>
      </c>
      <c r="E53" s="52" t="s">
        <v>1012</v>
      </c>
      <c r="F53" s="53" t="s">
        <v>1029</v>
      </c>
      <c r="G53" s="53">
        <v>7</v>
      </c>
      <c r="H53" s="52" t="s">
        <v>1015</v>
      </c>
      <c r="I53" s="52" t="s">
        <v>1012</v>
      </c>
      <c r="J53" s="54"/>
      <c r="K53" s="54"/>
      <c r="L53" s="55" t="str">
        <f t="shared" ref="L53:L70" si="84">IF(C53="","",_xlfn.CONCAT("            { line: ","""",C53,", ",M53:AN53,""", sC: ","""",B53,"""},"))</f>
        <v xml:space="preserve">            { line: "NO ESTÁ AQUÍ, RESUCITÓ., (Sol,m,14)(Re,7,250)(Sol,m,350)", sC: "ta as"},</v>
      </c>
      <c r="M53" s="56" t="str">
        <f t="shared" ref="M53:M70" si="85">IF(N53="","","(")</f>
        <v>(</v>
      </c>
      <c r="N53" s="57" t="str">
        <f t="shared" si="2"/>
        <v>Sol</v>
      </c>
      <c r="O53" s="58" t="str">
        <f t="shared" ref="O53:O70" si="86">IF(N53="","",",")</f>
        <v>,</v>
      </c>
      <c r="P53" s="59" t="str">
        <f t="shared" si="4"/>
        <v>m</v>
      </c>
      <c r="Q53" s="60" t="str">
        <f t="shared" ref="Q53:Q70" si="87">IF(N53="","",",")</f>
        <v>,</v>
      </c>
      <c r="R53" s="61">
        <f t="shared" si="28"/>
        <v>14</v>
      </c>
      <c r="S53" s="56" t="str">
        <f t="shared" ref="S53:S70" si="88">IF(N53="","",")")</f>
        <v>)</v>
      </c>
      <c r="T53" s="62" t="str">
        <f t="shared" ref="T53:T70" si="89">IF(U53="","","(")</f>
        <v>(</v>
      </c>
      <c r="U53" s="63" t="str">
        <f t="shared" si="8"/>
        <v>Re</v>
      </c>
      <c r="V53" s="64" t="str">
        <f t="shared" ref="V53:V70" si="90">IF(U53="","",",")</f>
        <v>,</v>
      </c>
      <c r="W53" s="65">
        <f t="shared" si="10"/>
        <v>7</v>
      </c>
      <c r="X53" s="64" t="str">
        <f t="shared" ref="X53:X70" si="91">IF(U53="","",",")</f>
        <v>,</v>
      </c>
      <c r="Y53" s="64">
        <f t="shared" ref="Y53:Y70" si="92">IF(U53="","",250)</f>
        <v>250</v>
      </c>
      <c r="Z53" s="56" t="str">
        <f t="shared" ref="Z53:Z70" si="93">IF(U53="","",")")</f>
        <v>)</v>
      </c>
      <c r="AA53" s="66" t="str">
        <f t="shared" ref="AA53:AA70" si="94">IF(AB53="","","(")</f>
        <v>(</v>
      </c>
      <c r="AB53" s="57" t="str">
        <f t="shared" si="15"/>
        <v>Sol</v>
      </c>
      <c r="AC53" s="67" t="str">
        <f t="shared" ref="AC53:AC70" si="95">IF(AB53="","",",")</f>
        <v>,</v>
      </c>
      <c r="AD53" s="59" t="str">
        <f t="shared" ref="AD53:AD70" si="96">IF(I53="","",I53)</f>
        <v>m</v>
      </c>
      <c r="AE53" s="68" t="str">
        <f t="shared" ref="AE53:AE70" si="97">IF(AB53="","",",")</f>
        <v>,</v>
      </c>
      <c r="AF53" s="61">
        <f t="shared" ref="AF53:AF70" si="98">IF(AB53="","",350)</f>
        <v>350</v>
      </c>
      <c r="AG53" s="61" t="str">
        <f t="shared" ref="AG53:AG70" si="99">IF(AB53="","",")")</f>
        <v>)</v>
      </c>
      <c r="AH53" s="69" t="str">
        <f t="shared" ref="AH53:AH70" si="100">IF(AI53="","","(")</f>
        <v/>
      </c>
      <c r="AI53" s="70" t="str">
        <f t="shared" si="22"/>
        <v/>
      </c>
      <c r="AJ53" s="64" t="str">
        <f t="shared" ref="AJ53:AJ70" si="101">IF(AI53="","",",")</f>
        <v/>
      </c>
      <c r="AK53" s="64" t="str">
        <f t="shared" ref="AK53:AK70" si="102">IF(K53="","",K53)</f>
        <v/>
      </c>
      <c r="AL53" s="64" t="str">
        <f t="shared" ref="AL53:AL70" si="103">IF(AI53="","",",")</f>
        <v/>
      </c>
      <c r="AM53" s="64" t="str">
        <f t="shared" ref="AM53:AM70" si="104">IF(AI53="","",450)</f>
        <v/>
      </c>
      <c r="AN53" s="64" t="str">
        <f t="shared" ref="AN53:AN70" si="105">IF(AI53="","",")")</f>
        <v/>
      </c>
    </row>
    <row r="54" spans="1:40" ht="25.5" thickTop="1" thickBot="1" x14ac:dyDescent="0.4">
      <c r="B54" t="s">
        <v>999</v>
      </c>
      <c r="C54" s="113" t="s">
        <v>1056</v>
      </c>
      <c r="D54" s="112" t="s">
        <v>1029</v>
      </c>
      <c r="E54" s="52">
        <v>7</v>
      </c>
      <c r="F54" s="53" t="s">
        <v>1015</v>
      </c>
      <c r="G54" s="53" t="s">
        <v>1012</v>
      </c>
      <c r="H54" s="52"/>
      <c r="I54" s="52"/>
      <c r="J54" s="54"/>
      <c r="K54" s="54"/>
      <c r="L54" s="55" t="str">
        <f t="shared" si="84"/>
        <v xml:space="preserve">            { line: "NO ESTÁ AQUÍ, RESUCITÓ., (Re,7,22)(Sol,m,250)", sC: "as"},</v>
      </c>
      <c r="M54" s="56" t="str">
        <f t="shared" si="85"/>
        <v>(</v>
      </c>
      <c r="N54" s="57" t="str">
        <f t="shared" si="2"/>
        <v>Re</v>
      </c>
      <c r="O54" s="58" t="str">
        <f t="shared" si="86"/>
        <v>,</v>
      </c>
      <c r="P54" s="59">
        <f t="shared" si="4"/>
        <v>7</v>
      </c>
      <c r="Q54" s="60" t="str">
        <f t="shared" si="87"/>
        <v>,</v>
      </c>
      <c r="R54" s="61">
        <f t="shared" si="28"/>
        <v>22</v>
      </c>
      <c r="S54" s="56" t="str">
        <f t="shared" si="88"/>
        <v>)</v>
      </c>
      <c r="T54" s="62" t="str">
        <f t="shared" si="89"/>
        <v>(</v>
      </c>
      <c r="U54" s="63" t="str">
        <f t="shared" si="8"/>
        <v>Sol</v>
      </c>
      <c r="V54" s="64" t="str">
        <f t="shared" si="90"/>
        <v>,</v>
      </c>
      <c r="W54" s="65" t="str">
        <f t="shared" si="10"/>
        <v>m</v>
      </c>
      <c r="X54" s="64" t="str">
        <f t="shared" si="91"/>
        <v>,</v>
      </c>
      <c r="Y54" s="64">
        <f t="shared" si="92"/>
        <v>250</v>
      </c>
      <c r="Z54" s="56" t="str">
        <f t="shared" si="93"/>
        <v>)</v>
      </c>
      <c r="AA54" s="66" t="str">
        <f t="shared" si="94"/>
        <v/>
      </c>
      <c r="AB54" s="57" t="str">
        <f t="shared" si="15"/>
        <v/>
      </c>
      <c r="AC54" s="67" t="str">
        <f t="shared" si="95"/>
        <v/>
      </c>
      <c r="AD54" s="59" t="str">
        <f t="shared" si="96"/>
        <v/>
      </c>
      <c r="AE54" s="68" t="str">
        <f t="shared" si="97"/>
        <v/>
      </c>
      <c r="AF54" s="61" t="str">
        <f t="shared" si="98"/>
        <v/>
      </c>
      <c r="AG54" s="61" t="str">
        <f t="shared" si="99"/>
        <v/>
      </c>
      <c r="AH54" s="69" t="str">
        <f t="shared" si="100"/>
        <v/>
      </c>
      <c r="AI54" s="70" t="str">
        <f t="shared" si="22"/>
        <v/>
      </c>
      <c r="AJ54" s="64" t="str">
        <f t="shared" si="101"/>
        <v/>
      </c>
      <c r="AK54" s="64" t="str">
        <f t="shared" si="102"/>
        <v/>
      </c>
      <c r="AL54" s="64" t="str">
        <f t="shared" si="103"/>
        <v/>
      </c>
      <c r="AM54" s="64" t="str">
        <f t="shared" si="104"/>
        <v/>
      </c>
      <c r="AN54" s="64" t="str">
        <f t="shared" si="105"/>
        <v/>
      </c>
    </row>
    <row r="55" spans="1:40" ht="25.5" thickTop="1" thickBot="1" x14ac:dyDescent="0.4">
      <c r="B55" t="s">
        <v>999</v>
      </c>
      <c r="C55" s="113" t="s">
        <v>1056</v>
      </c>
      <c r="D55" s="112" t="s">
        <v>1030</v>
      </c>
      <c r="E55" s="52" t="s">
        <v>1012</v>
      </c>
      <c r="F55" s="53" t="s">
        <v>1029</v>
      </c>
      <c r="G55" s="53">
        <v>7</v>
      </c>
      <c r="H55" s="52"/>
      <c r="I55" s="52"/>
      <c r="J55" s="54"/>
      <c r="K55" s="54"/>
      <c r="L55" s="55" t="str">
        <f t="shared" si="84"/>
        <v xml:space="preserve">            { line: "NO ESTÁ AQUÍ, RESUCITÓ., (Do,m,10)(Re,7,250)", sC: "as"},</v>
      </c>
      <c r="M55" s="56" t="str">
        <f t="shared" si="85"/>
        <v>(</v>
      </c>
      <c r="N55" s="57" t="str">
        <f t="shared" si="2"/>
        <v>Do</v>
      </c>
      <c r="O55" s="58" t="str">
        <f t="shared" si="86"/>
        <v>,</v>
      </c>
      <c r="P55" s="59" t="str">
        <f t="shared" si="4"/>
        <v>m</v>
      </c>
      <c r="Q55" s="60" t="str">
        <f t="shared" si="87"/>
        <v>,</v>
      </c>
      <c r="R55" s="61">
        <f t="shared" si="28"/>
        <v>10</v>
      </c>
      <c r="S55" s="56" t="str">
        <f t="shared" si="88"/>
        <v>)</v>
      </c>
      <c r="T55" s="62" t="str">
        <f t="shared" si="89"/>
        <v>(</v>
      </c>
      <c r="U55" s="63" t="str">
        <f t="shared" si="8"/>
        <v>Re</v>
      </c>
      <c r="V55" s="64" t="str">
        <f t="shared" si="90"/>
        <v>,</v>
      </c>
      <c r="W55" s="65">
        <f t="shared" si="10"/>
        <v>7</v>
      </c>
      <c r="X55" s="64" t="str">
        <f t="shared" si="91"/>
        <v>,</v>
      </c>
      <c r="Y55" s="64">
        <f t="shared" si="92"/>
        <v>250</v>
      </c>
      <c r="Z55" s="56" t="str">
        <f t="shared" si="93"/>
        <v>)</v>
      </c>
      <c r="AA55" s="66" t="str">
        <f t="shared" si="94"/>
        <v/>
      </c>
      <c r="AB55" s="57" t="str">
        <f t="shared" si="15"/>
        <v/>
      </c>
      <c r="AC55" s="67" t="str">
        <f t="shared" si="95"/>
        <v/>
      </c>
      <c r="AD55" s="59" t="str">
        <f t="shared" si="96"/>
        <v/>
      </c>
      <c r="AE55" s="68" t="str">
        <f t="shared" si="97"/>
        <v/>
      </c>
      <c r="AF55" s="61" t="str">
        <f t="shared" si="98"/>
        <v/>
      </c>
      <c r="AG55" s="61" t="str">
        <f t="shared" si="99"/>
        <v/>
      </c>
      <c r="AH55" s="69" t="str">
        <f t="shared" si="100"/>
        <v/>
      </c>
      <c r="AI55" s="70" t="str">
        <f t="shared" si="22"/>
        <v/>
      </c>
      <c r="AJ55" s="64" t="str">
        <f t="shared" si="101"/>
        <v/>
      </c>
      <c r="AK55" s="64" t="str">
        <f t="shared" si="102"/>
        <v/>
      </c>
      <c r="AL55" s="64" t="str">
        <f t="shared" si="103"/>
        <v/>
      </c>
      <c r="AM55" s="64" t="str">
        <f t="shared" si="104"/>
        <v/>
      </c>
      <c r="AN55" s="64" t="str">
        <f t="shared" si="105"/>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1014</v>
      </c>
      <c r="C57" s="113" t="s">
        <v>1057</v>
      </c>
      <c r="D57" s="112" t="s">
        <v>1030</v>
      </c>
      <c r="E57" s="52" t="s">
        <v>1012</v>
      </c>
      <c r="F57" s="53" t="s">
        <v>1029</v>
      </c>
      <c r="G57" s="53">
        <v>7</v>
      </c>
      <c r="H57" s="52"/>
      <c r="I57" s="52"/>
      <c r="J57" s="54"/>
      <c r="K57" s="54"/>
      <c r="L57" s="78" t="str">
        <f t="shared" si="84"/>
        <v xml:space="preserve">            { line: "Y os precede en Galilea,, (Do,m,10)(Re,7,250)", sC: "tc"},</v>
      </c>
      <c r="M57" s="56" t="str">
        <f t="shared" si="85"/>
        <v>(</v>
      </c>
      <c r="N57" s="57" t="str">
        <f t="shared" si="2"/>
        <v>Do</v>
      </c>
      <c r="O57" s="58" t="str">
        <f t="shared" si="86"/>
        <v>,</v>
      </c>
      <c r="P57" s="59" t="str">
        <f t="shared" si="4"/>
        <v>m</v>
      </c>
      <c r="Q57" s="60" t="str">
        <f t="shared" si="87"/>
        <v>,</v>
      </c>
      <c r="R57" s="61">
        <f t="shared" si="28"/>
        <v>10</v>
      </c>
      <c r="S57" s="56" t="str">
        <f t="shared" si="88"/>
        <v>)</v>
      </c>
      <c r="T57" s="62" t="str">
        <f t="shared" si="89"/>
        <v>(</v>
      </c>
      <c r="U57" s="63" t="str">
        <f t="shared" si="8"/>
        <v>Re</v>
      </c>
      <c r="V57" s="64" t="str">
        <f t="shared" si="90"/>
        <v>,</v>
      </c>
      <c r="W57" s="65">
        <f t="shared" si="10"/>
        <v>7</v>
      </c>
      <c r="X57" s="64" t="str">
        <f t="shared" si="91"/>
        <v>,</v>
      </c>
      <c r="Y57" s="64">
        <f t="shared" si="92"/>
        <v>250</v>
      </c>
      <c r="Z57" s="56" t="str">
        <f t="shared" si="93"/>
        <v>)</v>
      </c>
      <c r="AA57" s="66" t="str">
        <f t="shared" si="94"/>
        <v/>
      </c>
      <c r="AB57" s="57" t="str">
        <f t="shared" si="15"/>
        <v/>
      </c>
      <c r="AC57" s="67" t="str">
        <f t="shared" si="95"/>
        <v/>
      </c>
      <c r="AD57" s="59" t="str">
        <f t="shared" si="96"/>
        <v/>
      </c>
      <c r="AE57" s="68" t="str">
        <f t="shared" si="97"/>
        <v/>
      </c>
      <c r="AF57" s="61" t="str">
        <f t="shared" si="98"/>
        <v/>
      </c>
      <c r="AG57" s="61" t="str">
        <f t="shared" si="99"/>
        <v/>
      </c>
      <c r="AH57" s="69" t="str">
        <f t="shared" si="100"/>
        <v/>
      </c>
      <c r="AI57" s="70" t="str">
        <f t="shared" si="22"/>
        <v/>
      </c>
      <c r="AJ57" s="64" t="str">
        <f t="shared" si="101"/>
        <v/>
      </c>
      <c r="AK57" s="64" t="str">
        <f t="shared" si="102"/>
        <v/>
      </c>
      <c r="AL57" s="64" t="str">
        <f t="shared" si="103"/>
        <v/>
      </c>
      <c r="AM57" s="64" t="str">
        <f t="shared" si="104"/>
        <v/>
      </c>
      <c r="AN57" s="64" t="str">
        <f t="shared" si="105"/>
        <v/>
      </c>
    </row>
    <row r="58" spans="1:40" ht="25.5" thickTop="1" thickBot="1" x14ac:dyDescent="0.4">
      <c r="B58" t="s">
        <v>997</v>
      </c>
      <c r="C58" s="113" t="s">
        <v>1058</v>
      </c>
      <c r="D58" s="112" t="s">
        <v>1030</v>
      </c>
      <c r="E58" s="52" t="s">
        <v>1012</v>
      </c>
      <c r="F58" s="53" t="s">
        <v>1029</v>
      </c>
      <c r="G58" s="53">
        <v>7</v>
      </c>
      <c r="H58" s="52"/>
      <c r="I58" s="52"/>
      <c r="J58" s="54"/>
      <c r="K58" s="54"/>
      <c r="L58" s="78" t="str">
        <f t="shared" si="84"/>
        <v xml:space="preserve">            { line: "Y OS PRECEDE EN GALILEA;, (Do,m,10)(Re,7,250)", sC: "ta as"},</v>
      </c>
      <c r="M58" s="56" t="str">
        <f t="shared" si="85"/>
        <v>(</v>
      </c>
      <c r="N58" s="57" t="str">
        <f t="shared" si="2"/>
        <v>Do</v>
      </c>
      <c r="O58" s="58" t="str">
        <f t="shared" si="86"/>
        <v>,</v>
      </c>
      <c r="P58" s="59" t="str">
        <f t="shared" si="4"/>
        <v>m</v>
      </c>
      <c r="Q58" s="60" t="str">
        <f t="shared" si="87"/>
        <v>,</v>
      </c>
      <c r="R58" s="61">
        <f t="shared" si="28"/>
        <v>10</v>
      </c>
      <c r="S58" s="56" t="str">
        <f t="shared" si="88"/>
        <v>)</v>
      </c>
      <c r="T58" s="62" t="str">
        <f t="shared" si="89"/>
        <v>(</v>
      </c>
      <c r="U58" s="63" t="str">
        <f t="shared" si="8"/>
        <v>Re</v>
      </c>
      <c r="V58" s="64" t="str">
        <f t="shared" si="90"/>
        <v>,</v>
      </c>
      <c r="W58" s="65">
        <f t="shared" si="10"/>
        <v>7</v>
      </c>
      <c r="X58" s="64" t="str">
        <f t="shared" si="91"/>
        <v>,</v>
      </c>
      <c r="Y58" s="64">
        <f t="shared" si="92"/>
        <v>250</v>
      </c>
      <c r="Z58" s="56" t="str">
        <f t="shared" si="93"/>
        <v>)</v>
      </c>
      <c r="AA58" s="66" t="str">
        <f t="shared" si="94"/>
        <v/>
      </c>
      <c r="AB58" s="57" t="str">
        <f t="shared" si="15"/>
        <v/>
      </c>
      <c r="AC58" s="67" t="str">
        <f t="shared" si="95"/>
        <v/>
      </c>
      <c r="AD58" s="59" t="str">
        <f t="shared" si="96"/>
        <v/>
      </c>
      <c r="AE58" s="68" t="str">
        <f t="shared" si="97"/>
        <v/>
      </c>
      <c r="AF58" s="61" t="str">
        <f t="shared" si="98"/>
        <v/>
      </c>
      <c r="AG58" s="61" t="str">
        <f t="shared" si="99"/>
        <v/>
      </c>
      <c r="AH58" s="69" t="str">
        <f t="shared" si="100"/>
        <v/>
      </c>
      <c r="AI58" s="70" t="str">
        <f t="shared" si="22"/>
        <v/>
      </c>
      <c r="AJ58" s="64" t="str">
        <f t="shared" si="101"/>
        <v/>
      </c>
      <c r="AK58" s="64" t="str">
        <f t="shared" si="102"/>
        <v/>
      </c>
      <c r="AL58" s="64" t="str">
        <f t="shared" si="103"/>
        <v/>
      </c>
      <c r="AM58" s="64" t="str">
        <f t="shared" si="104"/>
        <v/>
      </c>
      <c r="AN58" s="64" t="str">
        <f t="shared" si="105"/>
        <v/>
      </c>
    </row>
    <row r="59" spans="1:40" ht="25.5" thickTop="1" thickBot="1" x14ac:dyDescent="0.4">
      <c r="B59" t="s">
        <v>1064</v>
      </c>
      <c r="C59" s="113" t="s">
        <v>1059</v>
      </c>
      <c r="D59" s="112" t="s">
        <v>1030</v>
      </c>
      <c r="E59" s="52" t="s">
        <v>1012</v>
      </c>
      <c r="F59" s="53" t="s">
        <v>1029</v>
      </c>
      <c r="G59" s="53">
        <v>7</v>
      </c>
      <c r="H59" s="52"/>
      <c r="I59" s="52"/>
      <c r="J59" s="54"/>
      <c r="K59" s="54"/>
      <c r="L59" s="78" t="str">
        <f t="shared" si="84"/>
        <v xml:space="preserve">            { line: "allí le veréis,, (Do,m,10)(Re,7,250)", sC: "tc "},</v>
      </c>
      <c r="M59" s="56" t="str">
        <f t="shared" si="85"/>
        <v>(</v>
      </c>
      <c r="N59" s="57" t="str">
        <f t="shared" si="2"/>
        <v>Do</v>
      </c>
      <c r="O59" s="58" t="str">
        <f t="shared" si="86"/>
        <v>,</v>
      </c>
      <c r="P59" s="59" t="str">
        <f t="shared" si="4"/>
        <v>m</v>
      </c>
      <c r="Q59" s="60" t="str">
        <f t="shared" si="87"/>
        <v>,</v>
      </c>
      <c r="R59" s="61">
        <f t="shared" si="28"/>
        <v>10</v>
      </c>
      <c r="S59" s="56" t="str">
        <f t="shared" si="88"/>
        <v>)</v>
      </c>
      <c r="T59" s="62" t="str">
        <f t="shared" si="89"/>
        <v>(</v>
      </c>
      <c r="U59" s="63" t="str">
        <f t="shared" si="8"/>
        <v>Re</v>
      </c>
      <c r="V59" s="64" t="str">
        <f t="shared" si="90"/>
        <v>,</v>
      </c>
      <c r="W59" s="65">
        <f t="shared" si="10"/>
        <v>7</v>
      </c>
      <c r="X59" s="64" t="str">
        <f t="shared" si="91"/>
        <v>,</v>
      </c>
      <c r="Y59" s="64">
        <f t="shared" si="92"/>
        <v>250</v>
      </c>
      <c r="Z59" s="56" t="str">
        <f t="shared" si="93"/>
        <v>)</v>
      </c>
      <c r="AA59" s="66" t="str">
        <f t="shared" si="94"/>
        <v/>
      </c>
      <c r="AB59" s="57" t="str">
        <f t="shared" si="15"/>
        <v/>
      </c>
      <c r="AC59" s="67" t="str">
        <f t="shared" si="95"/>
        <v/>
      </c>
      <c r="AD59" s="59" t="str">
        <f t="shared" si="96"/>
        <v/>
      </c>
      <c r="AE59" s="68" t="str">
        <f t="shared" si="97"/>
        <v/>
      </c>
      <c r="AF59" s="61" t="str">
        <f t="shared" si="98"/>
        <v/>
      </c>
      <c r="AG59" s="61" t="str">
        <f t="shared" si="99"/>
        <v/>
      </c>
      <c r="AH59" s="69" t="str">
        <f t="shared" si="100"/>
        <v/>
      </c>
      <c r="AI59" s="70" t="str">
        <f t="shared" si="22"/>
        <v/>
      </c>
      <c r="AJ59" s="64" t="str">
        <f t="shared" si="101"/>
        <v/>
      </c>
      <c r="AK59" s="64" t="str">
        <f t="shared" si="102"/>
        <v/>
      </c>
      <c r="AL59" s="64" t="str">
        <f t="shared" si="103"/>
        <v/>
      </c>
      <c r="AM59" s="64" t="str">
        <f t="shared" si="104"/>
        <v/>
      </c>
      <c r="AN59" s="64" t="str">
        <f t="shared" si="105"/>
        <v/>
      </c>
    </row>
    <row r="60" spans="1:40" ht="25.5" thickTop="1" thickBot="1" x14ac:dyDescent="0.4">
      <c r="B60" t="s">
        <v>997</v>
      </c>
      <c r="C60" s="113" t="s">
        <v>1060</v>
      </c>
      <c r="D60" s="112" t="s">
        <v>1030</v>
      </c>
      <c r="E60" s="52" t="s">
        <v>1012</v>
      </c>
      <c r="F60" s="53" t="s">
        <v>1029</v>
      </c>
      <c r="G60" s="53">
        <v>7</v>
      </c>
      <c r="H60" s="52"/>
      <c r="I60" s="52"/>
      <c r="J60" s="54"/>
      <c r="K60" s="54"/>
      <c r="L60" s="55" t="str">
        <f t="shared" si="84"/>
        <v xml:space="preserve">            { line: "ALLÍ LE VERÉIS., (Do,m,10)(Re,7,250)", sC: "ta as"},</v>
      </c>
      <c r="M60" s="56" t="str">
        <f t="shared" si="85"/>
        <v>(</v>
      </c>
      <c r="N60" s="57" t="str">
        <f t="shared" si="2"/>
        <v>Do</v>
      </c>
      <c r="O60" s="58" t="str">
        <f t="shared" si="86"/>
        <v>,</v>
      </c>
      <c r="P60" s="59" t="str">
        <f t="shared" si="4"/>
        <v>m</v>
      </c>
      <c r="Q60" s="60" t="str">
        <f t="shared" si="87"/>
        <v>,</v>
      </c>
      <c r="R60" s="61">
        <f t="shared" si="28"/>
        <v>10</v>
      </c>
      <c r="S60" s="56" t="str">
        <f t="shared" si="88"/>
        <v>)</v>
      </c>
      <c r="T60" s="62" t="str">
        <f t="shared" si="89"/>
        <v>(</v>
      </c>
      <c r="U60" s="63" t="str">
        <f t="shared" si="8"/>
        <v>Re</v>
      </c>
      <c r="V60" s="64" t="str">
        <f t="shared" si="90"/>
        <v>,</v>
      </c>
      <c r="W60" s="65">
        <f t="shared" si="10"/>
        <v>7</v>
      </c>
      <c r="X60" s="64" t="str">
        <f t="shared" si="91"/>
        <v>,</v>
      </c>
      <c r="Y60" s="64">
        <f t="shared" si="92"/>
        <v>250</v>
      </c>
      <c r="Z60" s="56" t="str">
        <f t="shared" si="93"/>
        <v>)</v>
      </c>
      <c r="AA60" s="66" t="str">
        <f t="shared" si="94"/>
        <v/>
      </c>
      <c r="AB60" s="57" t="str">
        <f t="shared" si="15"/>
        <v/>
      </c>
      <c r="AC60" s="67" t="str">
        <f t="shared" si="95"/>
        <v/>
      </c>
      <c r="AD60" s="59" t="str">
        <f t="shared" si="96"/>
        <v/>
      </c>
      <c r="AE60" s="68" t="str">
        <f t="shared" si="97"/>
        <v/>
      </c>
      <c r="AF60" s="61" t="str">
        <f t="shared" si="98"/>
        <v/>
      </c>
      <c r="AG60" s="61" t="str">
        <f t="shared" si="99"/>
        <v/>
      </c>
      <c r="AH60" s="69" t="str">
        <f t="shared" si="100"/>
        <v/>
      </c>
      <c r="AI60" s="70" t="str">
        <f t="shared" si="22"/>
        <v/>
      </c>
      <c r="AJ60" s="64" t="str">
        <f t="shared" si="101"/>
        <v/>
      </c>
      <c r="AK60" s="64" t="str">
        <f t="shared" si="102"/>
        <v/>
      </c>
      <c r="AL60" s="64" t="str">
        <f t="shared" si="103"/>
        <v/>
      </c>
      <c r="AM60" s="64" t="str">
        <f t="shared" si="104"/>
        <v/>
      </c>
      <c r="AN60" s="64" t="str">
        <f t="shared" si="105"/>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 t="shared" ref="R61:R66" si="106">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C62" s="79" t="s">
        <v>995</v>
      </c>
      <c r="D62" s="80"/>
      <c r="E62" s="80"/>
      <c r="F62" s="80"/>
      <c r="G62" s="80"/>
      <c r="H62" s="80"/>
      <c r="I62" s="80"/>
      <c r="J62" s="80"/>
      <c r="K62" s="80"/>
      <c r="L62" s="81" t="s">
        <v>996</v>
      </c>
      <c r="M62" s="56" t="str">
        <f t="shared" ref="M62:M65" si="107">IF(N62="","","(")</f>
        <v/>
      </c>
      <c r="N62" s="57" t="str">
        <f t="shared" ref="N62:N65" si="108">IF(D62="","",D62)</f>
        <v/>
      </c>
      <c r="O62" s="58" t="str">
        <f t="shared" ref="O62:O65" si="109">IF(N62="","",",")</f>
        <v/>
      </c>
      <c r="P62" s="59" t="str">
        <f t="shared" ref="P62:P65" si="110">IF(E62="","",E62)</f>
        <v/>
      </c>
      <c r="Q62" s="60" t="str">
        <f t="shared" ref="Q62:Q65" si="111">IF(N62="","",",")</f>
        <v/>
      </c>
      <c r="R62" s="61" t="str">
        <f t="shared" si="106"/>
        <v/>
      </c>
      <c r="S62" s="56" t="str">
        <f t="shared" ref="S62:S65" si="112">IF(N62="","",")")</f>
        <v/>
      </c>
      <c r="T62" s="62" t="str">
        <f t="shared" ref="T62:T65" si="113">IF(U62="","","(")</f>
        <v/>
      </c>
      <c r="U62" s="63" t="str">
        <f t="shared" ref="U62:U65" si="114">IF(F62="","",F62)</f>
        <v/>
      </c>
      <c r="V62" s="64" t="str">
        <f t="shared" ref="V62:V65" si="115">IF(U62="","",",")</f>
        <v/>
      </c>
      <c r="W62" s="65" t="str">
        <f t="shared" ref="W62:W65" si="116">IF(G62="","",G62)</f>
        <v/>
      </c>
      <c r="X62" s="64" t="str">
        <f t="shared" ref="X62:X65" si="117">IF(U62="","",",")</f>
        <v/>
      </c>
      <c r="Y62" s="64" t="str">
        <f t="shared" ref="Y62:Y65" si="118">IF(U62="","",250)</f>
        <v/>
      </c>
      <c r="Z62" s="56" t="str">
        <f t="shared" ref="Z62:Z65" si="119">IF(U62="","",")")</f>
        <v/>
      </c>
      <c r="AA62" s="66" t="str">
        <f t="shared" ref="AA62:AA65" si="120">IF(AB62="","","(")</f>
        <v/>
      </c>
      <c r="AB62" s="57" t="str">
        <f t="shared" ref="AB62:AB65" si="121">IF(H62="","",H62)</f>
        <v/>
      </c>
      <c r="AC62" s="67" t="str">
        <f t="shared" ref="AC62:AC65" si="122">IF(AB62="","",",")</f>
        <v/>
      </c>
      <c r="AD62" s="59" t="str">
        <f t="shared" ref="AD62:AD65" si="123">IF(I62="","",I62)</f>
        <v/>
      </c>
      <c r="AE62" s="68" t="str">
        <f t="shared" ref="AE62:AE65" si="124">IF(AB62="","",",")</f>
        <v/>
      </c>
      <c r="AF62" s="61" t="str">
        <f t="shared" ref="AF62:AF65" si="125">IF(AB62="","",350)</f>
        <v/>
      </c>
      <c r="AG62" s="61" t="str">
        <f t="shared" ref="AG62:AG65" si="126">IF(AB62="","",")")</f>
        <v/>
      </c>
      <c r="AH62" s="69" t="str">
        <f t="shared" ref="AH62:AH65" si="127">IF(AI62="","","(")</f>
        <v/>
      </c>
      <c r="AI62" s="70" t="str">
        <f t="shared" ref="AI62:AI65" si="128">IF(J62="","",J62)</f>
        <v/>
      </c>
      <c r="AJ62" s="64" t="str">
        <f t="shared" ref="AJ62:AJ65" si="129">IF(AI62="","",",")</f>
        <v/>
      </c>
      <c r="AK62" s="64" t="str">
        <f t="shared" ref="AK62:AK65" si="130">IF(K62="","",K62)</f>
        <v/>
      </c>
      <c r="AL62" s="64" t="str">
        <f t="shared" ref="AL62:AL65" si="131">IF(AI62="","",",")</f>
        <v/>
      </c>
      <c r="AM62" s="64" t="str">
        <f t="shared" ref="AM62:AM65" si="132">IF(AI62="","",450)</f>
        <v/>
      </c>
      <c r="AN62" s="64" t="str">
        <f t="shared" ref="AN62:AN65" si="133">IF(AI62="","",")")</f>
        <v/>
      </c>
    </row>
    <row r="63" spans="1:40" ht="25.5" thickTop="1" thickBot="1" x14ac:dyDescent="0.4">
      <c r="B63" t="s">
        <v>997</v>
      </c>
      <c r="C63" s="82" t="s">
        <v>1061</v>
      </c>
      <c r="D63" s="83" t="s">
        <v>1015</v>
      </c>
      <c r="E63" s="83" t="s">
        <v>1012</v>
      </c>
      <c r="F63" s="83" t="s">
        <v>1029</v>
      </c>
      <c r="G63" s="83">
        <v>7</v>
      </c>
      <c r="H63" s="83" t="s">
        <v>1015</v>
      </c>
      <c r="I63" s="83" t="s">
        <v>1012</v>
      </c>
      <c r="J63" s="83"/>
      <c r="K63" s="83"/>
      <c r="L63" s="84" t="str">
        <f>IF(C63="","",_xlfn.CONCAT("       triggerLine: ","""",C63,", ",M63:AN63,""", sC: ","""",B63,""", lines: ["))</f>
        <v xml:space="preserve">       triggerLine: "NO ESTÁ AQUÍ, RESUCITÓ..., (Sol,m,14)(Re,7,250)(Sol,m,350)", sC: "ta as", lines: [</v>
      </c>
      <c r="M63" s="56" t="str">
        <f t="shared" si="107"/>
        <v>(</v>
      </c>
      <c r="N63" s="57" t="str">
        <f t="shared" si="108"/>
        <v>Sol</v>
      </c>
      <c r="O63" s="58" t="str">
        <f t="shared" si="109"/>
        <v>,</v>
      </c>
      <c r="P63" s="59" t="str">
        <f t="shared" si="110"/>
        <v>m</v>
      </c>
      <c r="Q63" s="60" t="str">
        <f t="shared" si="111"/>
        <v>,</v>
      </c>
      <c r="R63" s="61">
        <f t="shared" si="106"/>
        <v>14</v>
      </c>
      <c r="S63" s="56" t="str">
        <f t="shared" si="112"/>
        <v>)</v>
      </c>
      <c r="T63" s="62" t="str">
        <f t="shared" si="113"/>
        <v>(</v>
      </c>
      <c r="U63" s="63" t="str">
        <f t="shared" si="114"/>
        <v>Re</v>
      </c>
      <c r="V63" s="64" t="str">
        <f t="shared" si="115"/>
        <v>,</v>
      </c>
      <c r="W63" s="65">
        <f t="shared" si="116"/>
        <v>7</v>
      </c>
      <c r="X63" s="64" t="str">
        <f t="shared" si="117"/>
        <v>,</v>
      </c>
      <c r="Y63" s="64">
        <f t="shared" si="118"/>
        <v>250</v>
      </c>
      <c r="Z63" s="56" t="str">
        <f t="shared" si="119"/>
        <v>)</v>
      </c>
      <c r="AA63" s="66" t="str">
        <f t="shared" si="120"/>
        <v>(</v>
      </c>
      <c r="AB63" s="57" t="str">
        <f t="shared" si="121"/>
        <v>Sol</v>
      </c>
      <c r="AC63" s="67" t="str">
        <f t="shared" si="122"/>
        <v>,</v>
      </c>
      <c r="AD63" s="59" t="str">
        <f t="shared" si="123"/>
        <v>m</v>
      </c>
      <c r="AE63" s="68" t="str">
        <f t="shared" si="124"/>
        <v>,</v>
      </c>
      <c r="AF63" s="61">
        <f t="shared" si="125"/>
        <v>350</v>
      </c>
      <c r="AG63" s="61" t="str">
        <f t="shared" si="126"/>
        <v>)</v>
      </c>
      <c r="AH63" s="69" t="str">
        <f t="shared" si="127"/>
        <v/>
      </c>
      <c r="AI63" s="70" t="str">
        <f t="shared" si="128"/>
        <v/>
      </c>
      <c r="AJ63" s="64" t="str">
        <f t="shared" si="129"/>
        <v/>
      </c>
      <c r="AK63" s="64" t="str">
        <f t="shared" si="130"/>
        <v/>
      </c>
      <c r="AL63" s="64" t="str">
        <f t="shared" si="131"/>
        <v/>
      </c>
      <c r="AM63" s="64" t="str">
        <f t="shared" si="132"/>
        <v/>
      </c>
      <c r="AN63" s="64" t="str">
        <f t="shared" si="133"/>
        <v/>
      </c>
    </row>
    <row r="64" spans="1:40" ht="25.5" thickTop="1" thickBot="1" x14ac:dyDescent="0.4">
      <c r="B64" t="s">
        <v>999</v>
      </c>
      <c r="C64" s="85" t="s">
        <v>1056</v>
      </c>
      <c r="D64" s="86" t="s">
        <v>1029</v>
      </c>
      <c r="E64" s="86">
        <v>7</v>
      </c>
      <c r="F64" s="86" t="s">
        <v>1015</v>
      </c>
      <c r="G64" s="86" t="s">
        <v>1012</v>
      </c>
      <c r="H64" s="87"/>
      <c r="I64" s="87"/>
      <c r="J64" s="87"/>
      <c r="K64" s="87"/>
      <c r="L64" s="88" t="str">
        <f>IF(C64="","",_xlfn.CONCAT("            { line: ","""",C64,", ",M64:AN64,""", sC: ","""",B64,"""},"))</f>
        <v xml:space="preserve">            { line: "NO ESTÁ AQUÍ, RESUCITÓ., (Re,7,22)(Sol,m,250)", sC: "as"},</v>
      </c>
      <c r="M64" s="56" t="str">
        <f t="shared" si="107"/>
        <v>(</v>
      </c>
      <c r="N64" s="57" t="str">
        <f t="shared" si="108"/>
        <v>Re</v>
      </c>
      <c r="O64" s="58" t="str">
        <f t="shared" si="109"/>
        <v>,</v>
      </c>
      <c r="P64" s="59">
        <f t="shared" si="110"/>
        <v>7</v>
      </c>
      <c r="Q64" s="60" t="str">
        <f t="shared" si="111"/>
        <v>,</v>
      </c>
      <c r="R64" s="61">
        <f t="shared" si="106"/>
        <v>22</v>
      </c>
      <c r="S64" s="56" t="str">
        <f t="shared" si="112"/>
        <v>)</v>
      </c>
      <c r="T64" s="62" t="str">
        <f t="shared" si="113"/>
        <v>(</v>
      </c>
      <c r="U64" s="63" t="str">
        <f t="shared" si="114"/>
        <v>Sol</v>
      </c>
      <c r="V64" s="64" t="str">
        <f t="shared" si="115"/>
        <v>,</v>
      </c>
      <c r="W64" s="65" t="str">
        <f t="shared" si="116"/>
        <v>m</v>
      </c>
      <c r="X64" s="64" t="str">
        <f t="shared" si="117"/>
        <v>,</v>
      </c>
      <c r="Y64" s="64">
        <f t="shared" si="118"/>
        <v>250</v>
      </c>
      <c r="Z64" s="56" t="str">
        <f t="shared" si="119"/>
        <v>)</v>
      </c>
      <c r="AA64" s="66" t="str">
        <f t="shared" si="120"/>
        <v/>
      </c>
      <c r="AB64" s="57" t="str">
        <f t="shared" si="121"/>
        <v/>
      </c>
      <c r="AC64" s="67" t="str">
        <f t="shared" si="122"/>
        <v/>
      </c>
      <c r="AD64" s="59" t="str">
        <f t="shared" si="123"/>
        <v/>
      </c>
      <c r="AE64" s="68" t="str">
        <f t="shared" si="124"/>
        <v/>
      </c>
      <c r="AF64" s="61" t="str">
        <f t="shared" si="125"/>
        <v/>
      </c>
      <c r="AG64" s="61" t="str">
        <f t="shared" si="126"/>
        <v/>
      </c>
      <c r="AH64" s="69" t="str">
        <f t="shared" si="127"/>
        <v/>
      </c>
      <c r="AI64" s="70" t="str">
        <f t="shared" si="128"/>
        <v/>
      </c>
      <c r="AJ64" s="64" t="str">
        <f t="shared" si="129"/>
        <v/>
      </c>
      <c r="AK64" s="64" t="str">
        <f t="shared" si="130"/>
        <v/>
      </c>
      <c r="AL64" s="64" t="str">
        <f t="shared" si="131"/>
        <v/>
      </c>
      <c r="AM64" s="64" t="str">
        <f t="shared" si="132"/>
        <v/>
      </c>
      <c r="AN64" s="64" t="str">
        <f t="shared" si="133"/>
        <v/>
      </c>
    </row>
    <row r="65" spans="1:40" ht="25.5" thickTop="1" thickBot="1" x14ac:dyDescent="0.4">
      <c r="B65" t="s">
        <v>999</v>
      </c>
      <c r="C65" s="93" t="s">
        <v>1056</v>
      </c>
      <c r="D65" s="83" t="s">
        <v>1030</v>
      </c>
      <c r="E65" s="83" t="s">
        <v>1012</v>
      </c>
      <c r="F65" s="83" t="s">
        <v>1029</v>
      </c>
      <c r="G65" s="83">
        <v>7</v>
      </c>
      <c r="H65" s="83"/>
      <c r="I65" s="83"/>
      <c r="J65" s="83"/>
      <c r="K65" s="83"/>
      <c r="L65" s="94" t="str">
        <f>IF(C65="","",_xlfn.CONCAT("            { line: ","""",C65,", ",M65:AN65,""", sC: ","""",B65,"""},  ]},"))</f>
        <v xml:space="preserve">            { line: "NO ESTÁ AQUÍ, RESUCITÓ., (Do,m,10)(Re,7,250)", sC: "as"},  ]},</v>
      </c>
      <c r="M65" s="56" t="str">
        <f t="shared" si="107"/>
        <v>(</v>
      </c>
      <c r="N65" s="57" t="str">
        <f t="shared" si="108"/>
        <v>Do</v>
      </c>
      <c r="O65" s="58" t="str">
        <f t="shared" si="109"/>
        <v>,</v>
      </c>
      <c r="P65" s="59" t="str">
        <f t="shared" si="110"/>
        <v>m</v>
      </c>
      <c r="Q65" s="60" t="str">
        <f t="shared" si="111"/>
        <v>,</v>
      </c>
      <c r="R65" s="61">
        <f t="shared" si="106"/>
        <v>10</v>
      </c>
      <c r="S65" s="56" t="str">
        <f t="shared" si="112"/>
        <v>)</v>
      </c>
      <c r="T65" s="62" t="str">
        <f t="shared" si="113"/>
        <v>(</v>
      </c>
      <c r="U65" s="63" t="str">
        <f t="shared" si="114"/>
        <v>Re</v>
      </c>
      <c r="V65" s="64" t="str">
        <f t="shared" si="115"/>
        <v>,</v>
      </c>
      <c r="W65" s="65">
        <f t="shared" si="116"/>
        <v>7</v>
      </c>
      <c r="X65" s="64" t="str">
        <f t="shared" si="117"/>
        <v>,</v>
      </c>
      <c r="Y65" s="64">
        <f t="shared" si="118"/>
        <v>250</v>
      </c>
      <c r="Z65" s="56" t="str">
        <f t="shared" si="119"/>
        <v>)</v>
      </c>
      <c r="AA65" s="66" t="str">
        <f t="shared" si="120"/>
        <v/>
      </c>
      <c r="AB65" s="57" t="str">
        <f t="shared" si="121"/>
        <v/>
      </c>
      <c r="AC65" s="67" t="str">
        <f t="shared" si="122"/>
        <v/>
      </c>
      <c r="AD65" s="59" t="str">
        <f t="shared" si="123"/>
        <v/>
      </c>
      <c r="AE65" s="68" t="str">
        <f t="shared" si="124"/>
        <v/>
      </c>
      <c r="AF65" s="61" t="str">
        <f t="shared" si="125"/>
        <v/>
      </c>
      <c r="AG65" s="61" t="str">
        <f t="shared" si="126"/>
        <v/>
      </c>
      <c r="AH65" s="69" t="str">
        <f t="shared" si="127"/>
        <v/>
      </c>
      <c r="AI65" s="70" t="str">
        <f t="shared" si="128"/>
        <v/>
      </c>
      <c r="AJ65" s="64" t="str">
        <f t="shared" si="129"/>
        <v/>
      </c>
      <c r="AK65" s="64" t="str">
        <f t="shared" si="130"/>
        <v/>
      </c>
      <c r="AL65" s="64" t="str">
        <f t="shared" si="131"/>
        <v/>
      </c>
      <c r="AM65" s="64" t="str">
        <f t="shared" si="132"/>
        <v/>
      </c>
      <c r="AN65" s="64" t="str">
        <f t="shared" si="133"/>
        <v/>
      </c>
    </row>
    <row r="66" spans="1:40" ht="27.75" thickTop="1" thickBot="1" x14ac:dyDescent="0.4">
      <c r="A66" s="73"/>
      <c r="B66" s="73"/>
      <c r="C66" s="73"/>
      <c r="D66" s="74"/>
      <c r="E66" s="74"/>
      <c r="F66" s="74"/>
      <c r="G66" s="74"/>
      <c r="H66" s="74"/>
      <c r="I66" s="74"/>
      <c r="J66" s="74"/>
      <c r="K66" s="74"/>
      <c r="L66" s="75" t="s">
        <v>993</v>
      </c>
      <c r="M66" s="56"/>
      <c r="N66" s="57"/>
      <c r="O66" s="58"/>
      <c r="P66" s="59"/>
      <c r="Q66" s="60"/>
      <c r="R66" s="61" t="str">
        <f t="shared" si="106"/>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thickTop="1" thickBot="1" x14ac:dyDescent="0.4">
      <c r="B67" t="s">
        <v>1014</v>
      </c>
      <c r="C67" s="113" t="s">
        <v>1057</v>
      </c>
      <c r="D67" s="112" t="s">
        <v>1030</v>
      </c>
      <c r="E67" s="52" t="s">
        <v>1012</v>
      </c>
      <c r="F67" s="53" t="s">
        <v>1029</v>
      </c>
      <c r="G67" s="53">
        <v>7</v>
      </c>
      <c r="H67" s="52"/>
      <c r="I67" s="52"/>
      <c r="J67" s="54"/>
      <c r="K67" s="54"/>
      <c r="L67" s="55" t="str">
        <f t="shared" si="84"/>
        <v xml:space="preserve">            { line: "Y os precede en Galilea,, (Do,m,10)(Re,7,250)", sC: "tc"},</v>
      </c>
      <c r="M67" s="56" t="str">
        <f t="shared" si="85"/>
        <v>(</v>
      </c>
      <c r="N67" s="57" t="str">
        <f t="shared" si="2"/>
        <v>Do</v>
      </c>
      <c r="O67" s="58" t="str">
        <f t="shared" si="86"/>
        <v>,</v>
      </c>
      <c r="P67" s="59" t="str">
        <f t="shared" si="4"/>
        <v>m</v>
      </c>
      <c r="Q67" s="60" t="str">
        <f t="shared" si="87"/>
        <v>,</v>
      </c>
      <c r="R67" s="61">
        <f t="shared" si="28"/>
        <v>10</v>
      </c>
      <c r="S67" s="56" t="str">
        <f t="shared" si="88"/>
        <v>)</v>
      </c>
      <c r="T67" s="62" t="str">
        <f t="shared" si="89"/>
        <v>(</v>
      </c>
      <c r="U67" s="63" t="str">
        <f t="shared" si="8"/>
        <v>Re</v>
      </c>
      <c r="V67" s="64" t="str">
        <f t="shared" si="90"/>
        <v>,</v>
      </c>
      <c r="W67" s="65">
        <f t="shared" si="10"/>
        <v>7</v>
      </c>
      <c r="X67" s="64" t="str">
        <f t="shared" si="91"/>
        <v>,</v>
      </c>
      <c r="Y67" s="64">
        <f t="shared" si="92"/>
        <v>250</v>
      </c>
      <c r="Z67" s="56" t="str">
        <f t="shared" si="93"/>
        <v>)</v>
      </c>
      <c r="AA67" s="66" t="str">
        <f t="shared" si="94"/>
        <v/>
      </c>
      <c r="AB67" s="57" t="str">
        <f t="shared" si="15"/>
        <v/>
      </c>
      <c r="AC67" s="67" t="str">
        <f t="shared" si="95"/>
        <v/>
      </c>
      <c r="AD67" s="59" t="str">
        <f t="shared" si="96"/>
        <v/>
      </c>
      <c r="AE67" s="68" t="str">
        <f t="shared" si="97"/>
        <v/>
      </c>
      <c r="AF67" s="61" t="str">
        <f t="shared" si="98"/>
        <v/>
      </c>
      <c r="AG67" s="61" t="str">
        <f t="shared" si="99"/>
        <v/>
      </c>
      <c r="AH67" s="69" t="str">
        <f t="shared" si="100"/>
        <v/>
      </c>
      <c r="AI67" s="70" t="str">
        <f t="shared" si="22"/>
        <v/>
      </c>
      <c r="AJ67" s="64" t="str">
        <f t="shared" si="101"/>
        <v/>
      </c>
      <c r="AK67" s="64" t="str">
        <f t="shared" si="102"/>
        <v/>
      </c>
      <c r="AL67" s="64" t="str">
        <f t="shared" si="103"/>
        <v/>
      </c>
      <c r="AM67" s="64" t="str">
        <f t="shared" si="104"/>
        <v/>
      </c>
      <c r="AN67" s="64" t="str">
        <f t="shared" si="105"/>
        <v/>
      </c>
    </row>
    <row r="68" spans="1:40" ht="25.5" thickTop="1" thickBot="1" x14ac:dyDescent="0.4">
      <c r="B68" t="s">
        <v>997</v>
      </c>
      <c r="C68" s="113" t="s">
        <v>1058</v>
      </c>
      <c r="D68" s="112" t="s">
        <v>1030</v>
      </c>
      <c r="E68" s="52" t="s">
        <v>1012</v>
      </c>
      <c r="F68" s="53" t="s">
        <v>1029</v>
      </c>
      <c r="G68" s="53">
        <v>7</v>
      </c>
      <c r="H68" s="52"/>
      <c r="I68" s="52"/>
      <c r="J68" s="54"/>
      <c r="K68" s="54"/>
      <c r="L68" s="78" t="str">
        <f t="shared" si="84"/>
        <v xml:space="preserve">            { line: "Y OS PRECEDE EN GALILEA;, (Do,m,10)(Re,7,250)", sC: "ta as"},</v>
      </c>
      <c r="M68" s="56" t="str">
        <f t="shared" si="85"/>
        <v>(</v>
      </c>
      <c r="N68" s="57" t="str">
        <f t="shared" si="2"/>
        <v>Do</v>
      </c>
      <c r="O68" s="58" t="str">
        <f t="shared" si="86"/>
        <v>,</v>
      </c>
      <c r="P68" s="59" t="str">
        <f t="shared" si="4"/>
        <v>m</v>
      </c>
      <c r="Q68" s="60" t="str">
        <f t="shared" si="87"/>
        <v>,</v>
      </c>
      <c r="R68" s="61">
        <f t="shared" si="28"/>
        <v>10</v>
      </c>
      <c r="S68" s="56" t="str">
        <f t="shared" si="88"/>
        <v>)</v>
      </c>
      <c r="T68" s="62" t="str">
        <f t="shared" si="89"/>
        <v>(</v>
      </c>
      <c r="U68" s="63" t="str">
        <f t="shared" si="8"/>
        <v>Re</v>
      </c>
      <c r="V68" s="64" t="str">
        <f t="shared" si="90"/>
        <v>,</v>
      </c>
      <c r="W68" s="65">
        <f t="shared" si="10"/>
        <v>7</v>
      </c>
      <c r="X68" s="64" t="str">
        <f t="shared" si="91"/>
        <v>,</v>
      </c>
      <c r="Y68" s="64">
        <f t="shared" si="92"/>
        <v>250</v>
      </c>
      <c r="Z68" s="56" t="str">
        <f t="shared" si="93"/>
        <v>)</v>
      </c>
      <c r="AA68" s="66" t="str">
        <f t="shared" si="94"/>
        <v/>
      </c>
      <c r="AB68" s="57" t="str">
        <f t="shared" si="15"/>
        <v/>
      </c>
      <c r="AC68" s="67" t="str">
        <f t="shared" si="95"/>
        <v/>
      </c>
      <c r="AD68" s="59" t="str">
        <f t="shared" si="96"/>
        <v/>
      </c>
      <c r="AE68" s="68" t="str">
        <f t="shared" si="97"/>
        <v/>
      </c>
      <c r="AF68" s="61" t="str">
        <f t="shared" si="98"/>
        <v/>
      </c>
      <c r="AG68" s="61" t="str">
        <f t="shared" si="99"/>
        <v/>
      </c>
      <c r="AH68" s="69" t="str">
        <f t="shared" si="100"/>
        <v/>
      </c>
      <c r="AI68" s="70" t="str">
        <f t="shared" si="22"/>
        <v/>
      </c>
      <c r="AJ68" s="64" t="str">
        <f t="shared" si="101"/>
        <v/>
      </c>
      <c r="AK68" s="64" t="str">
        <f t="shared" si="102"/>
        <v/>
      </c>
      <c r="AL68" s="64" t="str">
        <f t="shared" si="103"/>
        <v/>
      </c>
      <c r="AM68" s="64" t="str">
        <f t="shared" si="104"/>
        <v/>
      </c>
      <c r="AN68" s="64" t="str">
        <f t="shared" si="105"/>
        <v/>
      </c>
    </row>
    <row r="69" spans="1:40" ht="25.5" thickTop="1" thickBot="1" x14ac:dyDescent="0.4">
      <c r="B69" t="s">
        <v>1014</v>
      </c>
      <c r="C69" s="113" t="s">
        <v>1059</v>
      </c>
      <c r="D69" s="112" t="s">
        <v>1030</v>
      </c>
      <c r="E69" s="52" t="s">
        <v>1012</v>
      </c>
      <c r="F69" s="53" t="s">
        <v>1029</v>
      </c>
      <c r="G69" s="53">
        <v>7</v>
      </c>
      <c r="H69" s="52"/>
      <c r="I69" s="52"/>
      <c r="J69" s="54"/>
      <c r="K69" s="54"/>
      <c r="L69" s="78" t="str">
        <f t="shared" si="84"/>
        <v xml:space="preserve">            { line: "allí le veréis,, (Do,m,10)(Re,7,250)", sC: "tc"},</v>
      </c>
      <c r="M69" s="56" t="str">
        <f t="shared" si="85"/>
        <v>(</v>
      </c>
      <c r="N69" s="57" t="str">
        <f t="shared" si="2"/>
        <v>Do</v>
      </c>
      <c r="O69" s="58" t="str">
        <f t="shared" si="86"/>
        <v>,</v>
      </c>
      <c r="P69" s="59" t="str">
        <f t="shared" si="4"/>
        <v>m</v>
      </c>
      <c r="Q69" s="60" t="str">
        <f t="shared" si="87"/>
        <v>,</v>
      </c>
      <c r="R69" s="61">
        <f t="shared" si="28"/>
        <v>10</v>
      </c>
      <c r="S69" s="56" t="str">
        <f t="shared" si="88"/>
        <v>)</v>
      </c>
      <c r="T69" s="62" t="str">
        <f t="shared" si="89"/>
        <v>(</v>
      </c>
      <c r="U69" s="63" t="str">
        <f t="shared" si="8"/>
        <v>Re</v>
      </c>
      <c r="V69" s="64" t="str">
        <f t="shared" si="90"/>
        <v>,</v>
      </c>
      <c r="W69" s="65">
        <f t="shared" si="10"/>
        <v>7</v>
      </c>
      <c r="X69" s="64" t="str">
        <f t="shared" si="91"/>
        <v>,</v>
      </c>
      <c r="Y69" s="64">
        <f t="shared" si="92"/>
        <v>250</v>
      </c>
      <c r="Z69" s="56" t="str">
        <f t="shared" si="93"/>
        <v>)</v>
      </c>
      <c r="AA69" s="66" t="str">
        <f t="shared" si="94"/>
        <v/>
      </c>
      <c r="AB69" s="57" t="str">
        <f t="shared" si="15"/>
        <v/>
      </c>
      <c r="AC69" s="67" t="str">
        <f t="shared" si="95"/>
        <v/>
      </c>
      <c r="AD69" s="59" t="str">
        <f t="shared" si="96"/>
        <v/>
      </c>
      <c r="AE69" s="68" t="str">
        <f t="shared" si="97"/>
        <v/>
      </c>
      <c r="AF69" s="61" t="str">
        <f t="shared" si="98"/>
        <v/>
      </c>
      <c r="AG69" s="61" t="str">
        <f t="shared" si="99"/>
        <v/>
      </c>
      <c r="AH69" s="69" t="str">
        <f t="shared" si="100"/>
        <v/>
      </c>
      <c r="AI69" s="70" t="str">
        <f t="shared" si="22"/>
        <v/>
      </c>
      <c r="AJ69" s="64" t="str">
        <f t="shared" si="101"/>
        <v/>
      </c>
      <c r="AK69" s="64" t="str">
        <f t="shared" si="102"/>
        <v/>
      </c>
      <c r="AL69" s="64" t="str">
        <f t="shared" si="103"/>
        <v/>
      </c>
      <c r="AM69" s="64" t="str">
        <f t="shared" si="104"/>
        <v/>
      </c>
      <c r="AN69" s="64" t="str">
        <f t="shared" si="105"/>
        <v/>
      </c>
    </row>
    <row r="70" spans="1:40" ht="25.5" thickTop="1" thickBot="1" x14ac:dyDescent="0.4">
      <c r="B70" t="s">
        <v>997</v>
      </c>
      <c r="C70" s="113" t="s">
        <v>1062</v>
      </c>
      <c r="D70" s="112" t="s">
        <v>1030</v>
      </c>
      <c r="E70" s="52" t="s">
        <v>1012</v>
      </c>
      <c r="F70" s="53" t="s">
        <v>1029</v>
      </c>
      <c r="G70" s="53">
        <v>7</v>
      </c>
      <c r="H70" s="52"/>
      <c r="I70" s="52"/>
      <c r="J70" s="54"/>
      <c r="K70" s="54"/>
      <c r="L70" s="78" t="str">
        <f t="shared" si="84"/>
        <v xml:space="preserve">            { line: "ALLÍ LE VERÉIS»., (Do,m,10)(Re,7,250)", sC: "ta as"},</v>
      </c>
      <c r="M70" s="56" t="str">
        <f t="shared" si="85"/>
        <v>(</v>
      </c>
      <c r="N70" s="57" t="str">
        <f t="shared" si="2"/>
        <v>Do</v>
      </c>
      <c r="O70" s="58" t="str">
        <f t="shared" si="86"/>
        <v>,</v>
      </c>
      <c r="P70" s="59" t="str">
        <f t="shared" si="4"/>
        <v>m</v>
      </c>
      <c r="Q70" s="60" t="str">
        <f t="shared" si="87"/>
        <v>,</v>
      </c>
      <c r="R70" s="61">
        <f t="shared" si="28"/>
        <v>10</v>
      </c>
      <c r="S70" s="56" t="str">
        <f t="shared" si="88"/>
        <v>)</v>
      </c>
      <c r="T70" s="62" t="str">
        <f t="shared" si="89"/>
        <v>(</v>
      </c>
      <c r="U70" s="63" t="str">
        <f t="shared" si="8"/>
        <v>Re</v>
      </c>
      <c r="V70" s="64" t="str">
        <f t="shared" si="90"/>
        <v>,</v>
      </c>
      <c r="W70" s="65">
        <f t="shared" si="10"/>
        <v>7</v>
      </c>
      <c r="X70" s="64" t="str">
        <f t="shared" si="91"/>
        <v>,</v>
      </c>
      <c r="Y70" s="64">
        <f t="shared" si="92"/>
        <v>250</v>
      </c>
      <c r="Z70" s="56" t="str">
        <f t="shared" si="93"/>
        <v>)</v>
      </c>
      <c r="AA70" s="66" t="str">
        <f t="shared" si="94"/>
        <v/>
      </c>
      <c r="AB70" s="57" t="str">
        <f t="shared" si="15"/>
        <v/>
      </c>
      <c r="AC70" s="67" t="str">
        <f t="shared" si="95"/>
        <v/>
      </c>
      <c r="AD70" s="59" t="str">
        <f t="shared" si="96"/>
        <v/>
      </c>
      <c r="AE70" s="68" t="str">
        <f t="shared" si="97"/>
        <v/>
      </c>
      <c r="AF70" s="61" t="str">
        <f t="shared" si="98"/>
        <v/>
      </c>
      <c r="AG70" s="61" t="str">
        <f t="shared" si="99"/>
        <v/>
      </c>
      <c r="AH70" s="69" t="str">
        <f t="shared" si="100"/>
        <v/>
      </c>
      <c r="AI70" s="70" t="str">
        <f t="shared" si="22"/>
        <v/>
      </c>
      <c r="AJ70" s="64" t="str">
        <f t="shared" si="101"/>
        <v/>
      </c>
      <c r="AK70" s="64" t="str">
        <f t="shared" si="102"/>
        <v/>
      </c>
      <c r="AL70" s="64" t="str">
        <f t="shared" si="103"/>
        <v/>
      </c>
      <c r="AM70" s="64" t="str">
        <f t="shared" si="104"/>
        <v/>
      </c>
      <c r="AN70" s="64" t="str">
        <f t="shared" si="105"/>
        <v/>
      </c>
    </row>
    <row r="71" spans="1:40" ht="24" customHeight="1" thickTop="1" x14ac:dyDescent="0.4">
      <c r="A71" s="95"/>
      <c r="B71" s="95"/>
      <c r="C71" s="95"/>
      <c r="D71" s="95"/>
      <c r="E71" s="95"/>
      <c r="F71" s="95"/>
      <c r="G71" s="95"/>
      <c r="H71" s="95"/>
      <c r="I71" s="95"/>
      <c r="J71" s="95"/>
      <c r="K71" s="95"/>
      <c r="L71" s="99" t="str">
        <f ca="1">_xlfn.CONCAT("]}, // ULTIMA LINEA DEL CANTO: ",L1)</f>
        <v>]}, // ULTIMA LINEA DEL CANTO: NO ESTÁ AQUÍ, RESUCITÓ</v>
      </c>
      <c r="M71" s="95"/>
    </row>
    <row r="72" spans="1:40" ht="20.25" x14ac:dyDescent="0.25">
      <c r="L72" s="100" t="s">
        <v>1008</v>
      </c>
      <c r="M72" s="101"/>
    </row>
    <row r="73" spans="1:40" x14ac:dyDescent="0.2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D1FB1-F8F0-4664-8DA7-E8CE3613B859}">
  <sheetPr codeName="Sheet70">
    <tabColor rgb="FF00B0F0"/>
  </sheetPr>
  <dimension ref="A1:AN79"/>
  <sheetViews>
    <sheetView zoomScale="85" zoomScaleNormal="85" workbookViewId="0">
      <pane xSplit="2" ySplit="1" topLeftCell="C34" activePane="bottomRight" state="frozen"/>
      <selection pane="topRight" activeCell="C1" sqref="C1"/>
      <selection pane="bottomLeft" activeCell="A2" sqref="A2"/>
      <selection pane="bottomRight" activeCell="F44" sqref="F44"/>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121</v>
      </c>
      <c r="E1" s="40"/>
      <c r="F1" s="40"/>
      <c r="G1" s="40"/>
      <c r="H1" s="40"/>
      <c r="I1" s="40"/>
      <c r="J1" s="40"/>
      <c r="K1" s="40"/>
      <c r="L1" s="41" t="str">
        <f ca="1">UPPER(VLOOKUP(C1,Table223[],3,FALSE))</f>
        <v>NO HAY EN ÉL PARECER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NO HAY EN ÉL PARECER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nohayenelparecer</v>
      </c>
      <c r="L7" s="48" t="str">
        <f ca="1">_xlfn.CONCAT("        id: ","""",C7,"""",",")</f>
        <v xml:space="preserve">        id: "nohayenelparecer",</v>
      </c>
    </row>
    <row r="8" spans="2:32" ht="23.25" x14ac:dyDescent="0.25">
      <c r="C8" t="str">
        <f ca="1">PROPER(L1)</f>
        <v>No Hay En Él Parecer</v>
      </c>
      <c r="L8" s="48" t="str">
        <f ca="1">_xlfn.CONCAT("        tt: ","""",C8,"""",",")</f>
        <v xml:space="preserve">        tt: "No Hay En Él Parecer",</v>
      </c>
    </row>
    <row r="9" spans="2:32" ht="23.25" x14ac:dyDescent="0.25">
      <c r="C9" t="str">
        <f ca="1">PROPER(L1)</f>
        <v>No Hay En Él Parecer</v>
      </c>
      <c r="L9" s="48" t="str">
        <f ca="1">_xlfn.CONCAT("        title: ","""",C9,"""",",")</f>
        <v xml:space="preserve">        title: "No Hay En Él Parecer",</v>
      </c>
    </row>
    <row r="10" spans="2:32" ht="23.25" x14ac:dyDescent="0.25">
      <c r="C10" t="str">
        <f ca="1">VLOOKUP(C1,Table223[],4,FALSE)</f>
        <v>Isaías 53,2ss - Cuarto canto del Siervo de Yahveh</v>
      </c>
      <c r="L10" s="48" t="str">
        <f ca="1">_xlfn.CONCAT("        ","subtitle: ","""",C10,"""",",")</f>
        <v xml:space="preserve">        subtitle: "Isaías 53,2ss - Cuarto canto del Siervo de Yahveh",</v>
      </c>
    </row>
    <row r="11" spans="2:32" ht="23.25" x14ac:dyDescent="0.25">
      <c r="C11" t="str">
        <f ca="1">_xlfn.CONCAT("category: [",VLOOKUP(C1,Table223[],16,FALSE),"],")</f>
        <v>category: ["Precatecumenado","Fracción Del Pan","Antiguo Testamento"],</v>
      </c>
      <c r="L11" s="48" t="str">
        <f ca="1">_xlfn.CONCAT("        ",C11)</f>
        <v xml:space="preserve">        category: ["Precatecumenado","Fracción Del Pan","Antiguo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121</v>
      </c>
      <c r="L16" s="48" t="str">
        <f ca="1">_xlfn.CONCAT("        dbno: ","""",C16,"""",",")</f>
        <v xml:space="preserve">        dbno: "121",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nohayenelparecer</v>
      </c>
      <c r="L19" s="48" t="str">
        <f ca="1">_xlfn.CONCAT("        audioSrc: ","""https://audio.resucito.do/",C19,".mp3""",",")</f>
        <v xml:space="preserve">        audioSrc: "https://audio.resucito.do/nohayenelparecer.mp3",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120</v>
      </c>
      <c r="C26" t="str">
        <f ca="1">VLOOKUP(B26,Table4[],13,FALSE)</f>
        <v>"/src/index.html?canto=noestaaquiresucito"</v>
      </c>
      <c r="L26" s="48" t="str">
        <f ca="1">_xlfn.CONCAT("        ant: ",C26,",")</f>
        <v xml:space="preserve">        ant: "/src/index.html?canto=noestaaquiresucito",</v>
      </c>
    </row>
    <row r="27" spans="1:40" ht="23.25" x14ac:dyDescent="0.25">
      <c r="B27">
        <f ca="1">+C1+1</f>
        <v>122</v>
      </c>
      <c r="C27" t="str">
        <f ca="1">VLOOKUP(B27,Table4[],13,FALSE)</f>
        <v>"/src/index.html?canto=nolimetangere"</v>
      </c>
      <c r="L27" s="48" t="str">
        <f ca="1">_xlfn.CONCAT("        sig: ",C27,",")</f>
        <v xml:space="preserve">        sig: "/src/index.html?canto=nolimetangere",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1065</v>
      </c>
      <c r="D30" s="112" t="s">
        <v>1030</v>
      </c>
      <c r="E30" s="52"/>
      <c r="F30" s="53"/>
      <c r="G30" s="53"/>
      <c r="H30" s="52"/>
      <c r="I30" s="52"/>
      <c r="J30" s="54"/>
      <c r="K30" s="54"/>
      <c r="L30" s="55" t="str">
        <f t="shared" ref="L30:L31" si="0">IF(C30="","",_xlfn.CONCAT("            { line: ","""",C30,", ",M30:AN30,""", sC: ","""",B30,"""},"))</f>
        <v xml:space="preserve">            { line: "No hay en Él parecer,, (Do,,10)", sC: "tc"},</v>
      </c>
      <c r="M30" s="56" t="str">
        <f t="shared" ref="M30:M35" si="1">IF(N30="","","(")</f>
        <v>(</v>
      </c>
      <c r="N30" s="57" t="str">
        <f t="shared" ref="N30:N76" si="2">IF(D30="","",D30)</f>
        <v>Do</v>
      </c>
      <c r="O30" s="58" t="str">
        <f t="shared" ref="O30:O35" si="3">IF(N30="","",",")</f>
        <v>,</v>
      </c>
      <c r="P30" s="59" t="str">
        <f t="shared" ref="P30:P76" si="4">IF(E30="","",E30)</f>
        <v/>
      </c>
      <c r="Q30" s="60" t="str">
        <f t="shared" ref="Q30:Q35" si="5">IF(N30="","",",")</f>
        <v>,</v>
      </c>
      <c r="R30" s="61">
        <f>IF(N30="Do",10,IF(N30="Re",22,IF(N30="Mi",20,IF(N30="Fa",20,IF(N30="Sol",14,IF(N30="La",20,IF(N30="Si",20,IF(N30="Do#",14,IF(N30="Fa#",15,IF(N30="Sol#",20,""))))))))))</f>
        <v>10</v>
      </c>
      <c r="S30" s="56" t="str">
        <f t="shared" ref="S30:S35" si="6">IF(N30="","",")")</f>
        <v>)</v>
      </c>
      <c r="T30" s="62" t="str">
        <f t="shared" ref="T30:T35" si="7">IF(U30="","","(")</f>
        <v/>
      </c>
      <c r="U30" s="63" t="str">
        <f t="shared" ref="U30:U76" si="8">IF(F30="","",F30)</f>
        <v/>
      </c>
      <c r="V30" s="64" t="str">
        <f t="shared" ref="V30:V35" si="9">IF(U30="","",",")</f>
        <v/>
      </c>
      <c r="W30" s="65" t="str">
        <f t="shared" ref="W30:W76" si="10">IF(G30="","",G30)</f>
        <v/>
      </c>
      <c r="X30" s="64" t="str">
        <f t="shared" ref="X30:X35" si="11">IF(U30="","",",")</f>
        <v/>
      </c>
      <c r="Y30" s="64" t="str">
        <f t="shared" ref="Y30:Y35" si="12">IF(U30="","",250)</f>
        <v/>
      </c>
      <c r="Z30" s="56" t="str">
        <f t="shared" ref="Z30:Z35" si="13">IF(U30="","",")")</f>
        <v/>
      </c>
      <c r="AA30" s="66" t="str">
        <f t="shared" ref="AA30:AA35" si="14">IF(AB30="","","(")</f>
        <v/>
      </c>
      <c r="AB30" s="57" t="str">
        <f t="shared" ref="AB30:AB76"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6"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1066</v>
      </c>
      <c r="D31" s="112" t="s">
        <v>1013</v>
      </c>
      <c r="E31" s="52" t="s">
        <v>1012</v>
      </c>
      <c r="F31" s="53"/>
      <c r="G31" s="53"/>
      <c r="H31" s="52"/>
      <c r="I31" s="52"/>
      <c r="J31" s="54"/>
      <c r="K31" s="54"/>
      <c r="L31" s="55" t="str">
        <f t="shared" si="0"/>
        <v xml:space="preserve">            { line: "no hay hermosura, (La,m,20)", sC: ""},</v>
      </c>
      <c r="M31" s="56" t="str">
        <f t="shared" si="1"/>
        <v>(</v>
      </c>
      <c r="N31" s="57" t="str">
        <f t="shared" si="2"/>
        <v>La</v>
      </c>
      <c r="O31" s="58" t="str">
        <f t="shared" si="3"/>
        <v>,</v>
      </c>
      <c r="P31" s="59" t="str">
        <f t="shared" si="4"/>
        <v>m</v>
      </c>
      <c r="Q31" s="60" t="str">
        <f t="shared" si="5"/>
        <v>,</v>
      </c>
      <c r="R31" s="61">
        <f t="shared" ref="R31:R76"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1067</v>
      </c>
      <c r="D32" s="112" t="s">
        <v>1068</v>
      </c>
      <c r="E32" s="52"/>
      <c r="F32" s="53"/>
      <c r="G32" s="53"/>
      <c r="H32" s="52"/>
      <c r="I32" s="52"/>
      <c r="J32" s="54"/>
      <c r="K32" s="54"/>
      <c r="L32" s="55" t="str">
        <f>IF(C32="","",_xlfn.CONCAT("            { line: ","""",C32,", ",M32:AN32,""", sC: ","""",B32,"""},"))</f>
        <v xml:space="preserve">            { line: "que atraiga las miradas,, (Sol7,,)", sC: ""},</v>
      </c>
      <c r="M32" s="56" t="str">
        <f t="shared" si="1"/>
        <v>(</v>
      </c>
      <c r="N32" s="57" t="str">
        <f t="shared" si="2"/>
        <v>Sol7</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1069</v>
      </c>
      <c r="D33" s="112" t="s">
        <v>1030</v>
      </c>
      <c r="E33" s="52"/>
      <c r="F33" s="53"/>
      <c r="G33" s="53"/>
      <c r="H33" s="52"/>
      <c r="I33" s="52"/>
      <c r="J33" s="54"/>
      <c r="K33" s="54"/>
      <c r="L33" s="55" t="str">
        <f>IF(C33="","",_xlfn.CONCAT("            { line: ","""",C33,", ",M33:AN33,""", sC: ","""",B33,"""},"))</f>
        <v xml:space="preserve">            { line: "no hay en él belleza que agrade., (Do,,10)",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1070</v>
      </c>
      <c r="D35" s="112" t="s">
        <v>1030</v>
      </c>
      <c r="E35" s="52"/>
      <c r="F35" s="53"/>
      <c r="G35" s="53"/>
      <c r="H35" s="52"/>
      <c r="I35" s="52"/>
      <c r="J35" s="54"/>
      <c r="K35" s="54"/>
      <c r="L35" s="55" t="str">
        <f t="shared" ref="L35:L50" si="29">IF(C35="","",_xlfn.CONCAT("            { line: ","""",C35,", ",M35:AN35,""", sC: ","""",B35,"""},"))</f>
        <v xml:space="preserve">            { line: "Despreciado,, (Do,,10)",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1071</v>
      </c>
      <c r="D36" s="112" t="s">
        <v>1013</v>
      </c>
      <c r="E36" s="52" t="s">
        <v>1012</v>
      </c>
      <c r="F36" s="53"/>
      <c r="G36" s="53"/>
      <c r="H36" s="52"/>
      <c r="I36" s="52"/>
      <c r="J36" s="54"/>
      <c r="K36" s="54"/>
      <c r="L36" s="55" t="str">
        <f t="shared" si="29"/>
        <v xml:space="preserve">            { line: "desecho de los hombres,,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1072</v>
      </c>
      <c r="D37" s="112" t="s">
        <v>1030</v>
      </c>
      <c r="E37" s="52"/>
      <c r="F37" s="53"/>
      <c r="G37" s="53"/>
      <c r="H37" s="52"/>
      <c r="I37" s="52"/>
      <c r="J37" s="54"/>
      <c r="K37" s="54"/>
      <c r="L37" s="55" t="str">
        <f t="shared" si="29"/>
        <v xml:space="preserve">            { line: "varón de dolores,, (Do,,10)", sC: ""},</v>
      </c>
      <c r="M37" s="56" t="str">
        <f>IF(N37="","","(")</f>
        <v>(</v>
      </c>
      <c r="N37" s="57" t="str">
        <f>IF(D37="","",D37)</f>
        <v>Do</v>
      </c>
      <c r="O37" s="58" t="str">
        <f>IF(N37="","",",")</f>
        <v>,</v>
      </c>
      <c r="P37" s="59" t="str">
        <f>IF(E37="","",E37)</f>
        <v/>
      </c>
      <c r="Q37" s="60" t="str">
        <f>IF(N37="","",",")</f>
        <v>,</v>
      </c>
      <c r="R37" s="61">
        <f t="shared" si="28"/>
        <v>10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1073</v>
      </c>
      <c r="D38" s="112" t="s">
        <v>1013</v>
      </c>
      <c r="E38" s="52" t="s">
        <v>1012</v>
      </c>
      <c r="F38" s="53"/>
      <c r="G38" s="53"/>
      <c r="H38" s="52"/>
      <c r="I38" s="52"/>
      <c r="J38" s="54"/>
      <c r="K38" s="54"/>
      <c r="L38" s="55" t="str">
        <f t="shared" si="29"/>
        <v xml:space="preserve">            { line: "conocedor de todos los quebrantos.,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997</v>
      </c>
      <c r="C40" s="113" t="s">
        <v>1074</v>
      </c>
      <c r="D40" s="112" t="s">
        <v>1030</v>
      </c>
      <c r="E40" s="52"/>
      <c r="F40" s="53"/>
      <c r="G40" s="53"/>
      <c r="H40" s="52"/>
      <c r="I40" s="52"/>
      <c r="J40" s="54"/>
      <c r="K40" s="54"/>
      <c r="L40" s="55" t="str">
        <f t="shared" si="29"/>
        <v xml:space="preserve">            { line: "ANTE QUIEN SE VUELVE EL ROSTRO,, (Do,,10)", sC: "ta as"},</v>
      </c>
      <c r="M40" s="56" t="str">
        <f t="shared" ref="M40:M42" si="30">IF(N40="","","(")</f>
        <v>(</v>
      </c>
      <c r="N40" s="57" t="str">
        <f t="shared" ref="N40:N42" si="31">IF(D40="","",D40)</f>
        <v>Do</v>
      </c>
      <c r="O40" s="58" t="str">
        <f t="shared" ref="O40:O42" si="32">IF(N40="","",",")</f>
        <v>,</v>
      </c>
      <c r="P40" s="59" t="str">
        <f t="shared" ref="P40:P42" si="33">IF(E40="","",E40)</f>
        <v/>
      </c>
      <c r="Q40" s="60" t="str">
        <f t="shared" ref="Q40:Q42" si="34">IF(N40="","",",")</f>
        <v>,</v>
      </c>
      <c r="R40" s="61">
        <f t="shared" si="28"/>
        <v>10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B41" t="s">
        <v>999</v>
      </c>
      <c r="C41" s="113" t="s">
        <v>1074</v>
      </c>
      <c r="D41" s="112" t="s">
        <v>1013</v>
      </c>
      <c r="E41" s="52" t="s">
        <v>1012</v>
      </c>
      <c r="F41" s="53"/>
      <c r="G41" s="53"/>
      <c r="H41" s="52"/>
      <c r="I41" s="52"/>
      <c r="J41" s="54"/>
      <c r="K41" s="54"/>
      <c r="L41" s="55" t="str">
        <f t="shared" si="29"/>
        <v xml:space="preserve">            { line: "ANTE QUIEN SE VUELVE EL ROSTRO,, (La,m,20)", sC: "as"},</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1074</v>
      </c>
      <c r="D42" s="112" t="s">
        <v>1068</v>
      </c>
      <c r="E42" s="52"/>
      <c r="F42" s="53"/>
      <c r="G42" s="53"/>
      <c r="H42" s="52"/>
      <c r="I42" s="52"/>
      <c r="J42" s="54"/>
      <c r="K42" s="54"/>
      <c r="L42" s="55" t="str">
        <f t="shared" si="29"/>
        <v xml:space="preserve">            { line: "ANTE QUIEN SE VUELVE EL ROSTRO,, (Sol7,,)", sC: "as"},</v>
      </c>
      <c r="M42" s="56" t="str">
        <f t="shared" si="30"/>
        <v>(</v>
      </c>
      <c r="N42" s="57" t="str">
        <f t="shared" si="31"/>
        <v>Sol7</v>
      </c>
      <c r="O42" s="58" t="str">
        <f t="shared" si="32"/>
        <v>,</v>
      </c>
      <c r="P42" s="59" t="str">
        <f t="shared" si="33"/>
        <v/>
      </c>
      <c r="Q42" s="60" t="str">
        <f t="shared" si="34"/>
        <v>,</v>
      </c>
      <c r="R42" s="61" t="str">
        <f t="shared" si="28"/>
        <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1075</v>
      </c>
      <c r="D43" s="112" t="s">
        <v>1030</v>
      </c>
      <c r="E43" s="52"/>
      <c r="F43" s="53"/>
      <c r="G43" s="53"/>
      <c r="H43" s="52"/>
      <c r="I43" s="52"/>
      <c r="J43" s="54"/>
      <c r="K43" s="54"/>
      <c r="L43" s="55" t="str">
        <f t="shared" si="29"/>
        <v xml:space="preserve">            { line: "ANTE QUIEN SE VUELVE EL ROSTRO., (Do,,10)", sC: "as"},</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1076</v>
      </c>
      <c r="D45" s="112" t="s">
        <v>1030</v>
      </c>
      <c r="E45" s="52"/>
      <c r="F45" s="53"/>
      <c r="G45" s="53"/>
      <c r="H45" s="52"/>
      <c r="I45" s="52"/>
      <c r="J45" s="54"/>
      <c r="K45" s="54"/>
      <c r="L45" s="55" t="str">
        <f t="shared" si="29"/>
        <v xml:space="preserve">            { line: "Menospreciado,, (Do,,10)", sC: "tc"},</v>
      </c>
      <c r="M45" s="56" t="str">
        <f>IF(N45="","","(")</f>
        <v>(</v>
      </c>
      <c r="N45" s="57" t="str">
        <f>IF(D45="","",D45)</f>
        <v>Do</v>
      </c>
      <c r="O45" s="58" t="str">
        <f>IF(N45="","",",")</f>
        <v>,</v>
      </c>
      <c r="P45" s="59" t="str">
        <f>IF(E45="","",E45)</f>
        <v/>
      </c>
      <c r="Q45" s="60" t="str">
        <f>IF(N45="","",",")</f>
        <v>,</v>
      </c>
      <c r="R45" s="61">
        <f t="shared" si="28"/>
        <v>10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1077</v>
      </c>
      <c r="D46" s="112" t="s">
        <v>1013</v>
      </c>
      <c r="E46" s="52" t="s">
        <v>1012</v>
      </c>
      <c r="F46" s="53"/>
      <c r="G46" s="53"/>
      <c r="H46" s="52"/>
      <c r="I46" s="52"/>
      <c r="J46" s="54"/>
      <c r="K46" s="54"/>
      <c r="L46" s="55" t="str">
        <f t="shared" si="29"/>
        <v xml:space="preserve">            { line: "estimado en nada., (La,m,20)", sC: ""},</v>
      </c>
      <c r="M46" s="56" t="str">
        <f>IF(N46="","","(")</f>
        <v>(</v>
      </c>
      <c r="N46" s="57" t="str">
        <f>IF(D46="","",D46)</f>
        <v>La</v>
      </c>
      <c r="O46" s="58" t="str">
        <f>IF(N46="","",",")</f>
        <v>,</v>
      </c>
      <c r="P46" s="59" t="str">
        <f>IF(E46="","",E46)</f>
        <v>m</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1070</v>
      </c>
      <c r="D47" s="112" t="s">
        <v>1030</v>
      </c>
      <c r="E47" s="52"/>
      <c r="F47" s="53"/>
      <c r="G47" s="53"/>
      <c r="H47" s="52"/>
      <c r="I47" s="52"/>
      <c r="J47" s="54"/>
      <c r="K47" s="54"/>
      <c r="L47" s="55" t="str">
        <f t="shared" si="29"/>
        <v xml:space="preserve">            { line: "Despreciado,, (Do,,10)", sC: ""},</v>
      </c>
      <c r="M47" s="56" t="str">
        <f>IF(N47="","","(")</f>
        <v>(</v>
      </c>
      <c r="N47" s="57" t="str">
        <f>IF(D47="","",D47)</f>
        <v>Do</v>
      </c>
      <c r="O47" s="58" t="str">
        <f>IF(N47="","",",")</f>
        <v>,</v>
      </c>
      <c r="P47" s="59" t="str">
        <f>IF(E47="","",E47)</f>
        <v/>
      </c>
      <c r="Q47" s="60" t="str">
        <f>IF(N47="","",",")</f>
        <v>,</v>
      </c>
      <c r="R47" s="61">
        <f t="shared" si="28"/>
        <v>10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1071</v>
      </c>
      <c r="D48" s="112" t="s">
        <v>1013</v>
      </c>
      <c r="E48" s="52" t="s">
        <v>1012</v>
      </c>
      <c r="F48" s="53"/>
      <c r="G48" s="53"/>
      <c r="H48" s="52"/>
      <c r="I48" s="52"/>
      <c r="J48" s="54"/>
      <c r="K48" s="54"/>
      <c r="L48" s="55" t="str">
        <f t="shared" si="29"/>
        <v xml:space="preserve">            { line: "desecho de los hombres,, (La,m,20)", sC: ""},</v>
      </c>
      <c r="M48" s="56" t="str">
        <f t="shared" ref="M48:M50" si="57">IF(N48="","","(")</f>
        <v>(</v>
      </c>
      <c r="N48" s="57" t="str">
        <f t="shared" ref="N48:N50" si="58">IF(D48="","",D48)</f>
        <v>La</v>
      </c>
      <c r="O48" s="58" t="str">
        <f t="shared" ref="O48:O50" si="59">IF(N48="","",",")</f>
        <v>,</v>
      </c>
      <c r="P48" s="59" t="str">
        <f t="shared" ref="P48:P50" si="60">IF(E48="","",E48)</f>
        <v>m</v>
      </c>
      <c r="Q48" s="60" t="str">
        <f t="shared" ref="Q48:Q50" si="61">IF(N48="","",",")</f>
        <v>,</v>
      </c>
      <c r="R48" s="61">
        <f t="shared" si="28"/>
        <v>20</v>
      </c>
      <c r="S48" s="56" t="str">
        <f t="shared" ref="S48:S50" si="62">IF(N48="","",")")</f>
        <v>)</v>
      </c>
      <c r="T48" s="62" t="str">
        <f t="shared" ref="T48:T50" si="63">IF(U48="","","(")</f>
        <v/>
      </c>
      <c r="U48" s="63" t="str">
        <f t="shared" ref="U48:U50" si="64">IF(F48="","",F48)</f>
        <v/>
      </c>
      <c r="V48" s="64" t="str">
        <f t="shared" ref="V48:V50" si="65">IF(U48="","",",")</f>
        <v/>
      </c>
      <c r="W48" s="65" t="str">
        <f t="shared" ref="W48:W50" si="66">IF(G48="","",G48)</f>
        <v/>
      </c>
      <c r="X48" s="64" t="str">
        <f t="shared" ref="X48:X50" si="67">IF(U48="","",",")</f>
        <v/>
      </c>
      <c r="Y48" s="64" t="str">
        <f t="shared" ref="Y48:Y50" si="68">IF(U48="","",250)</f>
        <v/>
      </c>
      <c r="Z48" s="56" t="str">
        <f t="shared" ref="Z48:Z50" si="69">IF(U48="","",")")</f>
        <v/>
      </c>
      <c r="AA48" s="66" t="str">
        <f t="shared" ref="AA48:AA50" si="70">IF(AB48="","","(")</f>
        <v/>
      </c>
      <c r="AB48" s="57" t="str">
        <f t="shared" ref="AB48:AB50" si="71">IF(H48="","",H48)</f>
        <v/>
      </c>
      <c r="AC48" s="67" t="str">
        <f t="shared" ref="AC48:AC50" si="72">IF(AB48="","",",")</f>
        <v/>
      </c>
      <c r="AD48" s="59" t="str">
        <f t="shared" ref="AD48:AD50" si="73">IF(I48="","",I48)</f>
        <v/>
      </c>
      <c r="AE48" s="68" t="str">
        <f t="shared" ref="AE48:AE50" si="74">IF(AB48="","",",")</f>
        <v/>
      </c>
      <c r="AF48" s="61" t="str">
        <f t="shared" ref="AF48:AF50" si="75">IF(AB48="","",350)</f>
        <v/>
      </c>
      <c r="AG48" s="61" t="str">
        <f t="shared" ref="AG48:AG50" si="76">IF(AB48="","",")")</f>
        <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5.5" thickTop="1" thickBot="1" x14ac:dyDescent="0.4">
      <c r="C49" s="113" t="s">
        <v>1072</v>
      </c>
      <c r="D49" s="112" t="s">
        <v>1030</v>
      </c>
      <c r="E49" s="52"/>
      <c r="F49" s="53"/>
      <c r="G49" s="53"/>
      <c r="H49" s="52"/>
      <c r="I49" s="52"/>
      <c r="J49" s="54"/>
      <c r="K49" s="54"/>
      <c r="L49" s="55" t="str">
        <f t="shared" si="29"/>
        <v xml:space="preserve">            { line: "varón de dolores,, (Do,,10)", sC: ""},</v>
      </c>
      <c r="M49" s="56" t="str">
        <f t="shared" si="57"/>
        <v>(</v>
      </c>
      <c r="N49" s="57" t="str">
        <f t="shared" si="58"/>
        <v>Do</v>
      </c>
      <c r="O49" s="58" t="str">
        <f t="shared" si="59"/>
        <v>,</v>
      </c>
      <c r="P49" s="59" t="str">
        <f t="shared" si="60"/>
        <v/>
      </c>
      <c r="Q49" s="60" t="str">
        <f t="shared" si="61"/>
        <v>,</v>
      </c>
      <c r="R49" s="61">
        <f t="shared" si="28"/>
        <v>10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5.5" thickTop="1" thickBot="1" x14ac:dyDescent="0.4">
      <c r="C50" s="113" t="s">
        <v>1073</v>
      </c>
      <c r="D50" s="112" t="s">
        <v>1013</v>
      </c>
      <c r="E50" s="52" t="s">
        <v>1012</v>
      </c>
      <c r="F50" s="53"/>
      <c r="G50" s="53"/>
      <c r="H50" s="52"/>
      <c r="I50" s="52"/>
      <c r="J50" s="54"/>
      <c r="K50" s="54"/>
      <c r="L50" s="55" t="str">
        <f t="shared" si="29"/>
        <v xml:space="preserve">            { line: "conocedor de todos los quebrantos., (La,m,20)", sC: ""},</v>
      </c>
      <c r="M50" s="56" t="str">
        <f t="shared" si="57"/>
        <v>(</v>
      </c>
      <c r="N50" s="57" t="str">
        <f t="shared" si="58"/>
        <v>La</v>
      </c>
      <c r="O50" s="58" t="str">
        <f t="shared" si="59"/>
        <v>,</v>
      </c>
      <c r="P50" s="59" t="str">
        <f t="shared" si="60"/>
        <v>m</v>
      </c>
      <c r="Q50" s="60" t="str">
        <f t="shared" si="61"/>
        <v>,</v>
      </c>
      <c r="R50" s="61">
        <f t="shared" si="28"/>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36.75" thickTop="1" thickBot="1" x14ac:dyDescent="0.4">
      <c r="A51" s="76"/>
      <c r="B51" s="76"/>
      <c r="C51" s="76" t="s">
        <v>1031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 t="shared" ref="R52:R58" si="84">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C53" s="79" t="s">
        <v>995</v>
      </c>
      <c r="D53" s="80"/>
      <c r="E53" s="80"/>
      <c r="F53" s="80"/>
      <c r="G53" s="80"/>
      <c r="H53" s="80"/>
      <c r="I53" s="80"/>
      <c r="J53" s="80"/>
      <c r="K53" s="80"/>
      <c r="L53" s="81" t="s">
        <v>996</v>
      </c>
      <c r="M53" s="56" t="str">
        <f t="shared" ref="M53:M57" si="85">IF(N53="","","(")</f>
        <v/>
      </c>
      <c r="N53" s="57" t="str">
        <f t="shared" ref="N53:N57" si="86">IF(D53="","",D53)</f>
        <v/>
      </c>
      <c r="O53" s="58" t="str">
        <f t="shared" ref="O53:O57" si="87">IF(N53="","",",")</f>
        <v/>
      </c>
      <c r="P53" s="59" t="str">
        <f t="shared" ref="P53:P57" si="88">IF(E53="","",E53)</f>
        <v/>
      </c>
      <c r="Q53" s="60" t="str">
        <f t="shared" ref="Q53:Q57" si="89">IF(N53="","",",")</f>
        <v/>
      </c>
      <c r="R53" s="61" t="str">
        <f t="shared" si="84"/>
        <v/>
      </c>
      <c r="S53" s="56" t="str">
        <f t="shared" ref="S53:S57" si="90">IF(N53="","",")")</f>
        <v/>
      </c>
      <c r="T53" s="62" t="str">
        <f t="shared" ref="T53:T57" si="91">IF(U53="","","(")</f>
        <v/>
      </c>
      <c r="U53" s="63" t="str">
        <f t="shared" ref="U53:U57" si="92">IF(F53="","",F53)</f>
        <v/>
      </c>
      <c r="V53" s="64" t="str">
        <f t="shared" ref="V53:V57" si="93">IF(U53="","",",")</f>
        <v/>
      </c>
      <c r="W53" s="65" t="str">
        <f t="shared" ref="W53:W57" si="94">IF(G53="","",G53)</f>
        <v/>
      </c>
      <c r="X53" s="64" t="str">
        <f t="shared" ref="X53:X57" si="95">IF(U53="","",",")</f>
        <v/>
      </c>
      <c r="Y53" s="64" t="str">
        <f t="shared" ref="Y53:Y57" si="96">IF(U53="","",250)</f>
        <v/>
      </c>
      <c r="Z53" s="56" t="str">
        <f t="shared" ref="Z53:Z57" si="97">IF(U53="","",")")</f>
        <v/>
      </c>
      <c r="AA53" s="66" t="str">
        <f t="shared" ref="AA53:AA57" si="98">IF(AB53="","","(")</f>
        <v/>
      </c>
      <c r="AB53" s="57" t="str">
        <f t="shared" ref="AB53:AB57" si="99">IF(H53="","",H53)</f>
        <v/>
      </c>
      <c r="AC53" s="67" t="str">
        <f t="shared" ref="AC53:AC57" si="100">IF(AB53="","",",")</f>
        <v/>
      </c>
      <c r="AD53" s="59" t="str">
        <f t="shared" ref="AD53:AD57" si="101">IF(I53="","",I53)</f>
        <v/>
      </c>
      <c r="AE53" s="68" t="str">
        <f t="shared" ref="AE53:AE57" si="102">IF(AB53="","",",")</f>
        <v/>
      </c>
      <c r="AF53" s="61" t="str">
        <f t="shared" ref="AF53:AF57" si="103">IF(AB53="","",350)</f>
        <v/>
      </c>
      <c r="AG53" s="61" t="str">
        <f t="shared" ref="AG53:AG57" si="104">IF(AB53="","",")")</f>
        <v/>
      </c>
      <c r="AH53" s="69" t="str">
        <f t="shared" ref="AH53:AH57" si="105">IF(AI53="","","(")</f>
        <v/>
      </c>
      <c r="AI53" s="70" t="str">
        <f t="shared" ref="AI53:AI57" si="106">IF(J53="","",J53)</f>
        <v/>
      </c>
      <c r="AJ53" s="64" t="str">
        <f t="shared" ref="AJ53:AJ57" si="107">IF(AI53="","",",")</f>
        <v/>
      </c>
      <c r="AK53" s="64" t="str">
        <f t="shared" ref="AK53:AK57" si="108">IF(K53="","",K53)</f>
        <v/>
      </c>
      <c r="AL53" s="64" t="str">
        <f t="shared" ref="AL53:AL57" si="109">IF(AI53="","",",")</f>
        <v/>
      </c>
      <c r="AM53" s="64" t="str">
        <f t="shared" ref="AM53:AM57" si="110">IF(AI53="","",450)</f>
        <v/>
      </c>
      <c r="AN53" s="64" t="str">
        <f t="shared" ref="AN53:AN57" si="111">IF(AI53="","",")")</f>
        <v/>
      </c>
    </row>
    <row r="54" spans="1:40" ht="25.5" thickTop="1" thickBot="1" x14ac:dyDescent="0.4">
      <c r="B54" t="s">
        <v>997</v>
      </c>
      <c r="C54" s="82" t="s">
        <v>1087</v>
      </c>
      <c r="D54" s="83" t="s">
        <v>1030</v>
      </c>
      <c r="E54" s="83"/>
      <c r="F54" s="83"/>
      <c r="G54" s="83"/>
      <c r="H54" s="83"/>
      <c r="I54" s="83"/>
      <c r="J54" s="83"/>
      <c r="K54" s="83"/>
      <c r="L54" s="84" t="str">
        <f>IF(C54="","",_xlfn.CONCAT("       triggerLine: ","""",C54,", ",M54:AN54,""", sC: ","""",B54,""", lines: ["))</f>
        <v xml:space="preserve">       triggerLine: "ANTE QUIEN SE VUELVE EL ROSTRO, (Do,,10)", sC: "ta as", lines: [</v>
      </c>
      <c r="M54" s="56" t="str">
        <f t="shared" si="85"/>
        <v>(</v>
      </c>
      <c r="N54" s="57" t="str">
        <f t="shared" si="86"/>
        <v>Do</v>
      </c>
      <c r="O54" s="58" t="str">
        <f t="shared" si="87"/>
        <v>,</v>
      </c>
      <c r="P54" s="59" t="str">
        <f t="shared" si="88"/>
        <v/>
      </c>
      <c r="Q54" s="60" t="str">
        <f t="shared" si="89"/>
        <v>,</v>
      </c>
      <c r="R54" s="61">
        <f t="shared" si="84"/>
        <v>10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thickTop="1" thickBot="1" x14ac:dyDescent="0.4">
      <c r="B55" t="s">
        <v>999</v>
      </c>
      <c r="C55" s="85" t="s">
        <v>1074</v>
      </c>
      <c r="D55" s="86" t="s">
        <v>1013</v>
      </c>
      <c r="E55" s="86" t="s">
        <v>1012</v>
      </c>
      <c r="F55" s="86"/>
      <c r="G55" s="86"/>
      <c r="H55" s="87"/>
      <c r="I55" s="87"/>
      <c r="J55" s="87"/>
      <c r="K55" s="87"/>
      <c r="L55" s="88" t="str">
        <f>IF(C55="","",_xlfn.CONCAT("            { line: ","""",C55,", ",M55:AN55,""", sC: ","""",B55,"""},"))</f>
        <v xml:space="preserve">            { line: "ANTE QUIEN SE VUELVE EL ROSTRO,, (La,m,20)", sC: "as"},</v>
      </c>
      <c r="M55" s="56" t="str">
        <f t="shared" si="85"/>
        <v>(</v>
      </c>
      <c r="N55" s="57" t="str">
        <f t="shared" si="86"/>
        <v>La</v>
      </c>
      <c r="O55" s="58" t="str">
        <f t="shared" si="87"/>
        <v>,</v>
      </c>
      <c r="P55" s="59" t="str">
        <f t="shared" si="88"/>
        <v>m</v>
      </c>
      <c r="Q55" s="60" t="str">
        <f t="shared" si="89"/>
        <v>,</v>
      </c>
      <c r="R55" s="61">
        <f t="shared" si="84"/>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thickTop="1" thickBot="1" x14ac:dyDescent="0.4">
      <c r="B56" t="s">
        <v>999</v>
      </c>
      <c r="C56" s="85" t="s">
        <v>1074</v>
      </c>
      <c r="D56" s="89" t="s">
        <v>1068</v>
      </c>
      <c r="E56" s="89"/>
      <c r="F56" s="89"/>
      <c r="G56" s="89"/>
      <c r="H56" s="90"/>
      <c r="I56" s="90"/>
      <c r="J56" s="90"/>
      <c r="K56" s="90"/>
      <c r="L56" s="88" t="str">
        <f>IF(C56="","",_xlfn.CONCAT("            { line: ","""",C56,", ",M56:AN56,""", sC: ","""",B56,"""},"))</f>
        <v xml:space="preserve">            { line: "ANTE QUIEN SE VUELVE EL ROSTRO,, (Sol7,,)", sC: "as"},</v>
      </c>
      <c r="M56" s="56" t="str">
        <f t="shared" si="85"/>
        <v>(</v>
      </c>
      <c r="N56" s="57" t="str">
        <f t="shared" si="86"/>
        <v>Sol7</v>
      </c>
      <c r="O56" s="58" t="str">
        <f t="shared" si="87"/>
        <v>,</v>
      </c>
      <c r="P56" s="59" t="str">
        <f t="shared" si="88"/>
        <v/>
      </c>
      <c r="Q56" s="60" t="str">
        <f t="shared" si="89"/>
        <v>,</v>
      </c>
      <c r="R56" s="61" t="str">
        <f t="shared" si="84"/>
        <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thickTop="1" thickBot="1" x14ac:dyDescent="0.4">
      <c r="B57" t="s">
        <v>999</v>
      </c>
      <c r="C57" s="93" t="s">
        <v>1075</v>
      </c>
      <c r="D57" s="83" t="s">
        <v>1030</v>
      </c>
      <c r="E57" s="83"/>
      <c r="F57" s="83"/>
      <c r="G57" s="83"/>
      <c r="H57" s="83"/>
      <c r="I57" s="83"/>
      <c r="J57" s="83"/>
      <c r="K57" s="83"/>
      <c r="L57" s="94" t="str">
        <f>IF(C57="","",_xlfn.CONCAT("            { line: ","""",C57,", ",M57:AN57,""", sC: ","""",B57,"""},  ]},"))</f>
        <v xml:space="preserve">            { line: "ANTE QUIEN SE VUELVE EL ROSTRO., (Do,,10)", sC: "as"},  ]},</v>
      </c>
      <c r="M57" s="56" t="str">
        <f t="shared" si="85"/>
        <v>(</v>
      </c>
      <c r="N57" s="57" t="str">
        <f t="shared" si="86"/>
        <v>Do</v>
      </c>
      <c r="O57" s="58" t="str">
        <f t="shared" si="87"/>
        <v>,</v>
      </c>
      <c r="P57" s="59" t="str">
        <f t="shared" si="88"/>
        <v/>
      </c>
      <c r="Q57" s="60" t="str">
        <f t="shared" si="89"/>
        <v>,</v>
      </c>
      <c r="R57" s="61">
        <f t="shared" si="84"/>
        <v>10</v>
      </c>
      <c r="S57" s="56" t="str">
        <f t="shared" si="90"/>
        <v>)</v>
      </c>
      <c r="T57" s="62" t="str">
        <f t="shared" si="91"/>
        <v/>
      </c>
      <c r="U57" s="63" t="str">
        <f t="shared" si="92"/>
        <v/>
      </c>
      <c r="V57" s="64" t="str">
        <f t="shared" si="93"/>
        <v/>
      </c>
      <c r="W57" s="65" t="str">
        <f t="shared" si="94"/>
        <v/>
      </c>
      <c r="X57" s="64" t="str">
        <f t="shared" si="95"/>
        <v/>
      </c>
      <c r="Y57" s="64" t="str">
        <f t="shared" si="96"/>
        <v/>
      </c>
      <c r="Z57" s="56" t="str">
        <f t="shared" si="97"/>
        <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si="84"/>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1014</v>
      </c>
      <c r="C59" s="113" t="s">
        <v>1078</v>
      </c>
      <c r="D59" s="112" t="s">
        <v>1030</v>
      </c>
      <c r="E59" s="52"/>
      <c r="F59" s="53" t="s">
        <v>1013</v>
      </c>
      <c r="G59" s="53" t="s">
        <v>1012</v>
      </c>
      <c r="H59" s="52"/>
      <c r="I59" s="52"/>
      <c r="J59" s="54"/>
      <c r="K59" s="54"/>
      <c r="L59" s="78" t="str">
        <f t="shared" ref="L59:L76" si="112">IF(C59="","",_xlfn.CONCAT("            { line: ","""",C59,", ",M59:AN59,""", sC: ","""",B59,"""},"))</f>
        <v xml:space="preserve">            { line: "Pero fue Él, el que cargó con los pecados., (Do,,10)(La,m,250)", sC: "tc"},</v>
      </c>
      <c r="M59" s="56" t="str">
        <f t="shared" ref="M59:M76" si="113">IF(N59="","","(")</f>
        <v>(</v>
      </c>
      <c r="N59" s="57" t="str">
        <f t="shared" si="2"/>
        <v>Do</v>
      </c>
      <c r="O59" s="58" t="str">
        <f t="shared" ref="O59:O76" si="114">IF(N59="","",",")</f>
        <v>,</v>
      </c>
      <c r="P59" s="59" t="str">
        <f t="shared" si="4"/>
        <v/>
      </c>
      <c r="Q59" s="60" t="str">
        <f t="shared" ref="Q59:Q76" si="115">IF(N59="","",",")</f>
        <v>,</v>
      </c>
      <c r="R59" s="61">
        <f t="shared" si="28"/>
        <v>10</v>
      </c>
      <c r="S59" s="56" t="str">
        <f t="shared" ref="S59:S76" si="116">IF(N59="","",")")</f>
        <v>)</v>
      </c>
      <c r="T59" s="62" t="str">
        <f t="shared" ref="T59:T76" si="117">IF(U59="","","(")</f>
        <v>(</v>
      </c>
      <c r="U59" s="63" t="str">
        <f t="shared" si="8"/>
        <v>La</v>
      </c>
      <c r="V59" s="64" t="str">
        <f t="shared" ref="V59:V76" si="118">IF(U59="","",",")</f>
        <v>,</v>
      </c>
      <c r="W59" s="65" t="str">
        <f t="shared" si="10"/>
        <v>m</v>
      </c>
      <c r="X59" s="64" t="str">
        <f t="shared" ref="X59:X76" si="119">IF(U59="","",",")</f>
        <v>,</v>
      </c>
      <c r="Y59" s="64">
        <f t="shared" ref="Y59:Y76" si="120">IF(U59="","",250)</f>
        <v>250</v>
      </c>
      <c r="Z59" s="56" t="str">
        <f t="shared" ref="Z59:Z76" si="121">IF(U59="","",")")</f>
        <v>)</v>
      </c>
      <c r="AA59" s="66" t="str">
        <f t="shared" ref="AA59:AA76" si="122">IF(AB59="","","(")</f>
        <v/>
      </c>
      <c r="AB59" s="57" t="str">
        <f t="shared" si="15"/>
        <v/>
      </c>
      <c r="AC59" s="67" t="str">
        <f t="shared" ref="AC59:AC76" si="123">IF(AB59="","",",")</f>
        <v/>
      </c>
      <c r="AD59" s="59" t="str">
        <f t="shared" ref="AD59:AD76" si="124">IF(I59="","",I59)</f>
        <v/>
      </c>
      <c r="AE59" s="68" t="str">
        <f t="shared" ref="AE59:AE76" si="125">IF(AB59="","",",")</f>
        <v/>
      </c>
      <c r="AF59" s="61" t="str">
        <f t="shared" ref="AF59:AF76" si="126">IF(AB59="","",350)</f>
        <v/>
      </c>
      <c r="AG59" s="61" t="str">
        <f t="shared" ref="AG59:AG76" si="127">IF(AB59="","",")")</f>
        <v/>
      </c>
      <c r="AH59" s="69" t="str">
        <f t="shared" ref="AH59:AH76" si="128">IF(AI59="","","(")</f>
        <v/>
      </c>
      <c r="AI59" s="70" t="str">
        <f t="shared" si="22"/>
        <v/>
      </c>
      <c r="AJ59" s="64" t="str">
        <f t="shared" ref="AJ59:AJ76" si="129">IF(AI59="","",",")</f>
        <v/>
      </c>
      <c r="AK59" s="64" t="str">
        <f t="shared" ref="AK59:AK76" si="130">IF(K59="","",K59)</f>
        <v/>
      </c>
      <c r="AL59" s="64" t="str">
        <f t="shared" ref="AL59:AL76" si="131">IF(AI59="","",",")</f>
        <v/>
      </c>
      <c r="AM59" s="64" t="str">
        <f t="shared" ref="AM59:AM76" si="132">IF(AI59="","",450)</f>
        <v/>
      </c>
      <c r="AN59" s="64" t="str">
        <f t="shared" ref="AN59:AN76" si="133">IF(AI59="","",")")</f>
        <v/>
      </c>
    </row>
    <row r="60" spans="1:40" ht="25.5" thickTop="1" thickBot="1" x14ac:dyDescent="0.4">
      <c r="C60" s="113" t="s">
        <v>1079</v>
      </c>
      <c r="D60" s="112" t="s">
        <v>1030</v>
      </c>
      <c r="E60" s="52"/>
      <c r="F60" s="53" t="s">
        <v>1013</v>
      </c>
      <c r="G60" s="53" t="s">
        <v>1012</v>
      </c>
      <c r="H60" s="52"/>
      <c r="I60" s="52"/>
      <c r="J60" s="54"/>
      <c r="K60" s="54"/>
      <c r="L60" s="78" t="str">
        <f t="shared" si="112"/>
        <v xml:space="preserve">            { line: "Pero fue Él, el que cargó con los dolores., (Do,,10)(La,m,250)", sC: ""},</v>
      </c>
      <c r="M60" s="56" t="str">
        <f t="shared" si="113"/>
        <v>(</v>
      </c>
      <c r="N60" s="57" t="str">
        <f t="shared" si="2"/>
        <v>Do</v>
      </c>
      <c r="O60" s="58" t="str">
        <f t="shared" si="114"/>
        <v>,</v>
      </c>
      <c r="P60" s="59" t="str">
        <f t="shared" si="4"/>
        <v/>
      </c>
      <c r="Q60" s="60" t="str">
        <f t="shared" si="115"/>
        <v>,</v>
      </c>
      <c r="R60" s="61">
        <f t="shared" si="28"/>
        <v>10</v>
      </c>
      <c r="S60" s="56" t="str">
        <f t="shared" si="116"/>
        <v>)</v>
      </c>
      <c r="T60" s="62" t="str">
        <f t="shared" si="117"/>
        <v>(</v>
      </c>
      <c r="U60" s="63" t="str">
        <f t="shared" si="8"/>
        <v>La</v>
      </c>
      <c r="V60" s="64" t="str">
        <f t="shared" si="118"/>
        <v>,</v>
      </c>
      <c r="W60" s="65" t="str">
        <f t="shared" si="10"/>
        <v>m</v>
      </c>
      <c r="X60" s="64" t="str">
        <f t="shared" si="119"/>
        <v>,</v>
      </c>
      <c r="Y60" s="64">
        <f t="shared" si="120"/>
        <v>250</v>
      </c>
      <c r="Z60" s="56" t="str">
        <f t="shared" si="121"/>
        <v>)</v>
      </c>
      <c r="AA60" s="66" t="str">
        <f t="shared" si="122"/>
        <v/>
      </c>
      <c r="AB60" s="57" t="str">
        <f t="shared" si="15"/>
        <v/>
      </c>
      <c r="AC60" s="67" t="str">
        <f t="shared" si="123"/>
        <v/>
      </c>
      <c r="AD60" s="59" t="str">
        <f t="shared" si="124"/>
        <v/>
      </c>
      <c r="AE60" s="68" t="str">
        <f t="shared" si="125"/>
        <v/>
      </c>
      <c r="AF60" s="61" t="str">
        <f t="shared" si="126"/>
        <v/>
      </c>
      <c r="AG60" s="61" t="str">
        <f t="shared" si="127"/>
        <v/>
      </c>
      <c r="AH60" s="69" t="str">
        <f t="shared" si="128"/>
        <v/>
      </c>
      <c r="AI60" s="70" t="str">
        <f t="shared" si="22"/>
        <v/>
      </c>
      <c r="AJ60" s="64" t="str">
        <f t="shared" si="129"/>
        <v/>
      </c>
      <c r="AK60" s="64" t="str">
        <f t="shared" si="130"/>
        <v/>
      </c>
      <c r="AL60" s="64" t="str">
        <f t="shared" si="131"/>
        <v/>
      </c>
      <c r="AM60" s="64" t="str">
        <f t="shared" si="132"/>
        <v/>
      </c>
      <c r="AN60" s="64" t="str">
        <f t="shared" si="133"/>
        <v/>
      </c>
    </row>
    <row r="61" spans="1:40" ht="25.5" thickTop="1" thickBot="1" x14ac:dyDescent="0.4">
      <c r="B61" t="s">
        <v>997</v>
      </c>
      <c r="C61" s="113" t="s">
        <v>1080</v>
      </c>
      <c r="D61" s="112" t="s">
        <v>1033</v>
      </c>
      <c r="E61" s="52"/>
      <c r="F61" s="53"/>
      <c r="G61" s="53"/>
      <c r="H61" s="52"/>
      <c r="I61" s="52"/>
      <c r="J61" s="54"/>
      <c r="K61" s="54"/>
      <c r="L61" s="78" t="str">
        <f t="shared" si="112"/>
        <v xml:space="preserve">            { line: "TODOS NOSOTROS, (Fa,,20)", sC: "ta as"},</v>
      </c>
      <c r="M61" s="56" t="str">
        <f t="shared" si="113"/>
        <v>(</v>
      </c>
      <c r="N61" s="57" t="str">
        <f t="shared" si="2"/>
        <v>Fa</v>
      </c>
      <c r="O61" s="58" t="str">
        <f t="shared" si="114"/>
        <v>,</v>
      </c>
      <c r="P61" s="59" t="str">
        <f t="shared" si="4"/>
        <v/>
      </c>
      <c r="Q61" s="60" t="str">
        <f t="shared" si="115"/>
        <v>,</v>
      </c>
      <c r="R61" s="61">
        <f t="shared" si="28"/>
        <v>20</v>
      </c>
      <c r="S61" s="56" t="str">
        <f t="shared" si="116"/>
        <v>)</v>
      </c>
      <c r="T61" s="62" t="str">
        <f t="shared" si="117"/>
        <v/>
      </c>
      <c r="U61" s="63" t="str">
        <f t="shared" si="8"/>
        <v/>
      </c>
      <c r="V61" s="64" t="str">
        <f t="shared" si="118"/>
        <v/>
      </c>
      <c r="W61" s="65" t="str">
        <f t="shared" si="10"/>
        <v/>
      </c>
      <c r="X61" s="64" t="str">
        <f t="shared" si="119"/>
        <v/>
      </c>
      <c r="Y61" s="64" t="str">
        <f t="shared" si="120"/>
        <v/>
      </c>
      <c r="Z61" s="56" t="str">
        <f t="shared" si="121"/>
        <v/>
      </c>
      <c r="AA61" s="66" t="str">
        <f t="shared" si="122"/>
        <v/>
      </c>
      <c r="AB61" s="57" t="str">
        <f t="shared" si="15"/>
        <v/>
      </c>
      <c r="AC61" s="67" t="str">
        <f t="shared" si="123"/>
        <v/>
      </c>
      <c r="AD61" s="59" t="str">
        <f t="shared" si="124"/>
        <v/>
      </c>
      <c r="AE61" s="68" t="str">
        <f t="shared" si="125"/>
        <v/>
      </c>
      <c r="AF61" s="61" t="str">
        <f t="shared" si="126"/>
        <v/>
      </c>
      <c r="AG61" s="61" t="str">
        <f t="shared" si="127"/>
        <v/>
      </c>
      <c r="AH61" s="69" t="str">
        <f t="shared" si="128"/>
        <v/>
      </c>
      <c r="AI61" s="70" t="str">
        <f t="shared" si="22"/>
        <v/>
      </c>
      <c r="AJ61" s="64" t="str">
        <f t="shared" si="129"/>
        <v/>
      </c>
      <c r="AK61" s="64" t="str">
        <f t="shared" si="130"/>
        <v/>
      </c>
      <c r="AL61" s="64" t="str">
        <f t="shared" si="131"/>
        <v/>
      </c>
      <c r="AM61" s="64" t="str">
        <f t="shared" si="132"/>
        <v/>
      </c>
      <c r="AN61" s="64" t="str">
        <f t="shared" si="133"/>
        <v/>
      </c>
    </row>
    <row r="62" spans="1:40" ht="25.5" thickTop="1" thickBot="1" x14ac:dyDescent="0.4">
      <c r="B62" t="s">
        <v>999</v>
      </c>
      <c r="C62" s="113" t="s">
        <v>1081</v>
      </c>
      <c r="D62" s="112" t="s">
        <v>1015</v>
      </c>
      <c r="E62" s="52"/>
      <c r="F62" s="53"/>
      <c r="G62" s="53"/>
      <c r="H62" s="52"/>
      <c r="I62" s="52"/>
      <c r="J62" s="54"/>
      <c r="K62" s="54"/>
      <c r="L62" s="55" t="str">
        <f t="shared" si="112"/>
        <v xml:space="preserve">            { line: "ANDÁBAMOS ERRANTES., (Sol,,14)", sC: "as"},</v>
      </c>
      <c r="M62" s="56" t="str">
        <f t="shared" si="113"/>
        <v>(</v>
      </c>
      <c r="N62" s="57" t="str">
        <f t="shared" si="2"/>
        <v>Sol</v>
      </c>
      <c r="O62" s="58" t="str">
        <f t="shared" si="114"/>
        <v>,</v>
      </c>
      <c r="P62" s="59" t="str">
        <f t="shared" si="4"/>
        <v/>
      </c>
      <c r="Q62" s="60" t="str">
        <f t="shared" si="115"/>
        <v>,</v>
      </c>
      <c r="R62" s="61">
        <f t="shared" si="28"/>
        <v>14</v>
      </c>
      <c r="S62" s="56" t="str">
        <f t="shared" si="116"/>
        <v>)</v>
      </c>
      <c r="T62" s="62" t="str">
        <f t="shared" si="117"/>
        <v/>
      </c>
      <c r="U62" s="63" t="str">
        <f t="shared" si="8"/>
        <v/>
      </c>
      <c r="V62" s="64" t="str">
        <f t="shared" si="118"/>
        <v/>
      </c>
      <c r="W62" s="65" t="str">
        <f t="shared" si="10"/>
        <v/>
      </c>
      <c r="X62" s="64" t="str">
        <f t="shared" si="119"/>
        <v/>
      </c>
      <c r="Y62" s="64" t="str">
        <f t="shared" si="120"/>
        <v/>
      </c>
      <c r="Z62" s="56" t="str">
        <f t="shared" si="121"/>
        <v/>
      </c>
      <c r="AA62" s="66" t="str">
        <f t="shared" si="122"/>
        <v/>
      </c>
      <c r="AB62" s="57" t="str">
        <f t="shared" si="15"/>
        <v/>
      </c>
      <c r="AC62" s="67" t="str">
        <f t="shared" si="123"/>
        <v/>
      </c>
      <c r="AD62" s="59" t="str">
        <f t="shared" si="124"/>
        <v/>
      </c>
      <c r="AE62" s="68" t="str">
        <f t="shared" si="125"/>
        <v/>
      </c>
      <c r="AF62" s="61" t="str">
        <f t="shared" si="126"/>
        <v/>
      </c>
      <c r="AG62" s="61" t="str">
        <f t="shared" si="127"/>
        <v/>
      </c>
      <c r="AH62" s="69" t="str">
        <f t="shared" si="128"/>
        <v/>
      </c>
      <c r="AI62" s="70" t="str">
        <f t="shared" si="22"/>
        <v/>
      </c>
      <c r="AJ62" s="64" t="str">
        <f t="shared" si="129"/>
        <v/>
      </c>
      <c r="AK62" s="64" t="str">
        <f t="shared" si="130"/>
        <v/>
      </c>
      <c r="AL62" s="64" t="str">
        <f t="shared" si="131"/>
        <v/>
      </c>
      <c r="AM62" s="64" t="str">
        <f t="shared" si="132"/>
        <v/>
      </c>
      <c r="AN62" s="64" t="str">
        <f t="shared" si="133"/>
        <v/>
      </c>
    </row>
    <row r="63" spans="1:40" ht="25.5" thickTop="1" thickBot="1" x14ac:dyDescent="0.4">
      <c r="B63" t="s">
        <v>999</v>
      </c>
      <c r="C63" s="113" t="s">
        <v>1082</v>
      </c>
      <c r="D63" s="112" t="s">
        <v>1030</v>
      </c>
      <c r="E63" s="52"/>
      <c r="F63" s="53"/>
      <c r="G63" s="53"/>
      <c r="H63" s="52"/>
      <c r="I63" s="52"/>
      <c r="J63" s="54"/>
      <c r="K63" s="54"/>
      <c r="L63" s="55" t="str">
        <f t="shared" si="112"/>
        <v xml:space="preserve">            { line: "MALTRATADO,, (Do,,10)", sC: "as"},</v>
      </c>
      <c r="M63" s="56" t="str">
        <f t="shared" si="113"/>
        <v>(</v>
      </c>
      <c r="N63" s="57" t="str">
        <f t="shared" si="2"/>
        <v>Do</v>
      </c>
      <c r="O63" s="58" t="str">
        <f t="shared" si="114"/>
        <v>,</v>
      </c>
      <c r="P63" s="59" t="str">
        <f t="shared" si="4"/>
        <v/>
      </c>
      <c r="Q63" s="60" t="str">
        <f t="shared" si="115"/>
        <v>,</v>
      </c>
      <c r="R63" s="61">
        <f t="shared" si="28"/>
        <v>10</v>
      </c>
      <c r="S63" s="56" t="str">
        <f t="shared" si="116"/>
        <v>)</v>
      </c>
      <c r="T63" s="62" t="str">
        <f t="shared" si="117"/>
        <v/>
      </c>
      <c r="U63" s="63" t="str">
        <f t="shared" si="8"/>
        <v/>
      </c>
      <c r="V63" s="64" t="str">
        <f t="shared" si="118"/>
        <v/>
      </c>
      <c r="W63" s="65" t="str">
        <f t="shared" si="10"/>
        <v/>
      </c>
      <c r="X63" s="64" t="str">
        <f t="shared" si="119"/>
        <v/>
      </c>
      <c r="Y63" s="64" t="str">
        <f t="shared" si="120"/>
        <v/>
      </c>
      <c r="Z63" s="56" t="str">
        <f t="shared" si="121"/>
        <v/>
      </c>
      <c r="AA63" s="66" t="str">
        <f t="shared" si="122"/>
        <v/>
      </c>
      <c r="AB63" s="57" t="str">
        <f t="shared" si="15"/>
        <v/>
      </c>
      <c r="AC63" s="67" t="str">
        <f t="shared" si="123"/>
        <v/>
      </c>
      <c r="AD63" s="59" t="str">
        <f t="shared" si="124"/>
        <v/>
      </c>
      <c r="AE63" s="68" t="str">
        <f t="shared" si="125"/>
        <v/>
      </c>
      <c r="AF63" s="61" t="str">
        <f t="shared" si="126"/>
        <v/>
      </c>
      <c r="AG63" s="61" t="str">
        <f t="shared" si="127"/>
        <v/>
      </c>
      <c r="AH63" s="69" t="str">
        <f t="shared" si="128"/>
        <v/>
      </c>
      <c r="AI63" s="70" t="str">
        <f t="shared" si="22"/>
        <v/>
      </c>
      <c r="AJ63" s="64" t="str">
        <f t="shared" si="129"/>
        <v/>
      </c>
      <c r="AK63" s="64" t="str">
        <f t="shared" si="130"/>
        <v/>
      </c>
      <c r="AL63" s="64" t="str">
        <f t="shared" si="131"/>
        <v/>
      </c>
      <c r="AM63" s="64" t="str">
        <f t="shared" si="132"/>
        <v/>
      </c>
      <c r="AN63" s="64" t="str">
        <f t="shared" si="133"/>
        <v/>
      </c>
    </row>
    <row r="64" spans="1:40" ht="25.5" thickTop="1" thickBot="1" x14ac:dyDescent="0.4">
      <c r="B64" t="s">
        <v>999</v>
      </c>
      <c r="C64" s="113" t="s">
        <v>1083</v>
      </c>
      <c r="D64" s="112" t="s">
        <v>1013</v>
      </c>
      <c r="E64" s="52" t="s">
        <v>1012</v>
      </c>
      <c r="F64" s="53"/>
      <c r="G64" s="53"/>
      <c r="H64" s="52"/>
      <c r="I64" s="52"/>
      <c r="J64" s="54"/>
      <c r="K64" s="54"/>
      <c r="L64" s="55" t="str">
        <f t="shared" si="112"/>
        <v xml:space="preserve">            { line: "MAS ÉL SE SOMETIÓ,, (La,m,20)", sC: "as"},</v>
      </c>
      <c r="M64" s="56" t="str">
        <f t="shared" si="113"/>
        <v>(</v>
      </c>
      <c r="N64" s="57" t="str">
        <f t="shared" si="2"/>
        <v>La</v>
      </c>
      <c r="O64" s="58" t="str">
        <f t="shared" si="114"/>
        <v>,</v>
      </c>
      <c r="P64" s="59" t="str">
        <f t="shared" si="4"/>
        <v>m</v>
      </c>
      <c r="Q64" s="60" t="str">
        <f t="shared" si="115"/>
        <v>,</v>
      </c>
      <c r="R64" s="61">
        <f t="shared" si="28"/>
        <v>20</v>
      </c>
      <c r="S64" s="56" t="str">
        <f t="shared" si="116"/>
        <v>)</v>
      </c>
      <c r="T64" s="62" t="str">
        <f t="shared" si="117"/>
        <v/>
      </c>
      <c r="U64" s="63" t="str">
        <f t="shared" si="8"/>
        <v/>
      </c>
      <c r="V64" s="64" t="str">
        <f t="shared" si="118"/>
        <v/>
      </c>
      <c r="W64" s="65" t="str">
        <f t="shared" si="10"/>
        <v/>
      </c>
      <c r="X64" s="64" t="str">
        <f t="shared" si="119"/>
        <v/>
      </c>
      <c r="Y64" s="64" t="str">
        <f t="shared" si="120"/>
        <v/>
      </c>
      <c r="Z64" s="56" t="str">
        <f t="shared" si="121"/>
        <v/>
      </c>
      <c r="AA64" s="66" t="str">
        <f t="shared" si="122"/>
        <v/>
      </c>
      <c r="AB64" s="57" t="str">
        <f t="shared" si="15"/>
        <v/>
      </c>
      <c r="AC64" s="67" t="str">
        <f t="shared" si="123"/>
        <v/>
      </c>
      <c r="AD64" s="59" t="str">
        <f t="shared" si="124"/>
        <v/>
      </c>
      <c r="AE64" s="68" t="str">
        <f t="shared" si="125"/>
        <v/>
      </c>
      <c r="AF64" s="61" t="str">
        <f t="shared" si="126"/>
        <v/>
      </c>
      <c r="AG64" s="61" t="str">
        <f t="shared" si="127"/>
        <v/>
      </c>
      <c r="AH64" s="69" t="str">
        <f t="shared" si="128"/>
        <v/>
      </c>
      <c r="AI64" s="70" t="str">
        <f t="shared" si="22"/>
        <v/>
      </c>
      <c r="AJ64" s="64" t="str">
        <f t="shared" si="129"/>
        <v/>
      </c>
      <c r="AK64" s="64" t="str">
        <f t="shared" si="130"/>
        <v/>
      </c>
      <c r="AL64" s="64" t="str">
        <f t="shared" si="131"/>
        <v/>
      </c>
      <c r="AM64" s="64" t="str">
        <f t="shared" si="132"/>
        <v/>
      </c>
      <c r="AN64" s="64" t="str">
        <f t="shared" si="133"/>
        <v/>
      </c>
    </row>
    <row r="65" spans="1:40" ht="25.5" thickTop="1" thickBot="1" x14ac:dyDescent="0.4">
      <c r="B65" t="s">
        <v>999</v>
      </c>
      <c r="C65" s="113" t="s">
        <v>1084</v>
      </c>
      <c r="D65" s="112" t="s">
        <v>1030</v>
      </c>
      <c r="E65" s="52"/>
      <c r="F65" s="53"/>
      <c r="G65" s="53"/>
      <c r="H65" s="52"/>
      <c r="I65" s="52"/>
      <c r="J65" s="54"/>
      <c r="K65" s="54"/>
      <c r="L65" s="55" t="str">
        <f t="shared" si="112"/>
        <v xml:space="preserve">            { line: "NO ABRIÓ LA BOCA,, (Do,,10)", sC: "as"},</v>
      </c>
      <c r="M65" s="56" t="str">
        <f t="shared" si="113"/>
        <v>(</v>
      </c>
      <c r="N65" s="57" t="str">
        <f t="shared" si="2"/>
        <v>Do</v>
      </c>
      <c r="O65" s="58" t="str">
        <f t="shared" si="114"/>
        <v>,</v>
      </c>
      <c r="P65" s="59" t="str">
        <f t="shared" si="4"/>
        <v/>
      </c>
      <c r="Q65" s="60" t="str">
        <f t="shared" si="115"/>
        <v>,</v>
      </c>
      <c r="R65" s="61">
        <f t="shared" si="28"/>
        <v>10</v>
      </c>
      <c r="S65" s="56" t="str">
        <f t="shared" si="116"/>
        <v>)</v>
      </c>
      <c r="T65" s="62" t="str">
        <f t="shared" si="117"/>
        <v/>
      </c>
      <c r="U65" s="63" t="str">
        <f t="shared" si="8"/>
        <v/>
      </c>
      <c r="V65" s="64" t="str">
        <f t="shared" si="118"/>
        <v/>
      </c>
      <c r="W65" s="65" t="str">
        <f t="shared" si="10"/>
        <v/>
      </c>
      <c r="X65" s="64" t="str">
        <f t="shared" si="119"/>
        <v/>
      </c>
      <c r="Y65" s="64" t="str">
        <f t="shared" si="120"/>
        <v/>
      </c>
      <c r="Z65" s="56" t="str">
        <f t="shared" si="121"/>
        <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5.5" thickTop="1" thickBot="1" x14ac:dyDescent="0.4">
      <c r="B66" t="s">
        <v>999</v>
      </c>
      <c r="C66" s="113" t="s">
        <v>1085</v>
      </c>
      <c r="D66" s="112" t="s">
        <v>1013</v>
      </c>
      <c r="E66" s="52" t="s">
        <v>1012</v>
      </c>
      <c r="F66" s="53"/>
      <c r="G66" s="53"/>
      <c r="H66" s="52"/>
      <c r="I66" s="52"/>
      <c r="J66" s="54"/>
      <c r="K66" s="54"/>
      <c r="L66" s="55" t="str">
        <f t="shared" si="112"/>
        <v xml:space="preserve">            { line: "COMO CORDERO LLEVADO AL MATADERO., (La,m,20)", sC: "as"},</v>
      </c>
      <c r="M66" s="56" t="str">
        <f t="shared" si="113"/>
        <v>(</v>
      </c>
      <c r="N66" s="57" t="str">
        <f t="shared" si="2"/>
        <v>La</v>
      </c>
      <c r="O66" s="58" t="str">
        <f t="shared" si="114"/>
        <v>,</v>
      </c>
      <c r="P66" s="59" t="str">
        <f t="shared" si="4"/>
        <v>m</v>
      </c>
      <c r="Q66" s="60" t="str">
        <f t="shared" si="115"/>
        <v>,</v>
      </c>
      <c r="R66" s="61">
        <f t="shared" si="28"/>
        <v>20</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C68" s="79" t="s">
        <v>995</v>
      </c>
      <c r="D68" s="80"/>
      <c r="E68" s="80"/>
      <c r="F68" s="80"/>
      <c r="G68" s="80"/>
      <c r="H68" s="80"/>
      <c r="I68" s="80"/>
      <c r="J68" s="80"/>
      <c r="K68" s="80"/>
      <c r="L68" s="81" t="s">
        <v>996</v>
      </c>
      <c r="M68" s="56" t="str">
        <f t="shared" ref="M68:M72" si="134">IF(N68="","","(")</f>
        <v/>
      </c>
      <c r="N68" s="57" t="str">
        <f t="shared" ref="N68:N72" si="135">IF(D68="","",D68)</f>
        <v/>
      </c>
      <c r="O68" s="58" t="str">
        <f t="shared" ref="O68:O72" si="136">IF(N68="","",",")</f>
        <v/>
      </c>
      <c r="P68" s="59" t="str">
        <f t="shared" ref="P68:P72" si="137">IF(E68="","",E68)</f>
        <v/>
      </c>
      <c r="Q68" s="60" t="str">
        <f t="shared" ref="Q68:Q72" si="138">IF(N68="","",",")</f>
        <v/>
      </c>
      <c r="R68" s="61" t="str">
        <f t="shared" si="28"/>
        <v/>
      </c>
      <c r="S68" s="56" t="str">
        <f t="shared" ref="S68:S72" si="139">IF(N68="","",")")</f>
        <v/>
      </c>
      <c r="T68" s="62" t="str">
        <f t="shared" ref="T68:T72" si="140">IF(U68="","","(")</f>
        <v/>
      </c>
      <c r="U68" s="63" t="str">
        <f t="shared" ref="U68:U72" si="141">IF(F68="","",F68)</f>
        <v/>
      </c>
      <c r="V68" s="64" t="str">
        <f t="shared" ref="V68:V72" si="142">IF(U68="","",",")</f>
        <v/>
      </c>
      <c r="W68" s="65" t="str">
        <f t="shared" ref="W68:W72" si="143">IF(G68="","",G68)</f>
        <v/>
      </c>
      <c r="X68" s="64" t="str">
        <f t="shared" ref="X68:X72" si="144">IF(U68="","",",")</f>
        <v/>
      </c>
      <c r="Y68" s="64" t="str">
        <f t="shared" ref="Y68:Y72" si="145">IF(U68="","",250)</f>
        <v/>
      </c>
      <c r="Z68" s="56" t="str">
        <f t="shared" ref="Z68:Z72" si="146">IF(U68="","",")")</f>
        <v/>
      </c>
      <c r="AA68" s="66" t="str">
        <f t="shared" ref="AA68:AA72" si="147">IF(AB68="","","(")</f>
        <v/>
      </c>
      <c r="AB68" s="57" t="str">
        <f t="shared" ref="AB68:AB72" si="148">IF(H68="","",H68)</f>
        <v/>
      </c>
      <c r="AC68" s="67" t="str">
        <f t="shared" ref="AC68:AC72" si="149">IF(AB68="","",",")</f>
        <v/>
      </c>
      <c r="AD68" s="59" t="str">
        <f t="shared" ref="AD68:AD72" si="150">IF(I68="","",I68)</f>
        <v/>
      </c>
      <c r="AE68" s="68" t="str">
        <f t="shared" ref="AE68:AE72" si="151">IF(AB68="","",",")</f>
        <v/>
      </c>
      <c r="AF68" s="61" t="str">
        <f t="shared" ref="AF68:AF72" si="152">IF(AB68="","",350)</f>
        <v/>
      </c>
      <c r="AG68" s="61" t="str">
        <f t="shared" ref="AG68:AG72" si="153">IF(AB68="","",")")</f>
        <v/>
      </c>
      <c r="AH68" s="69" t="str">
        <f t="shared" ref="AH68:AH72" si="154">IF(AI68="","","(")</f>
        <v/>
      </c>
      <c r="AI68" s="70" t="str">
        <f t="shared" ref="AI68:AI72" si="155">IF(J68="","",J68)</f>
        <v/>
      </c>
      <c r="AJ68" s="64" t="str">
        <f t="shared" ref="AJ68:AJ72" si="156">IF(AI68="","",",")</f>
        <v/>
      </c>
      <c r="AK68" s="64" t="str">
        <f t="shared" ref="AK68:AK72" si="157">IF(K68="","",K68)</f>
        <v/>
      </c>
      <c r="AL68" s="64" t="str">
        <f t="shared" ref="AL68:AL72" si="158">IF(AI68="","",",")</f>
        <v/>
      </c>
      <c r="AM68" s="64" t="str">
        <f t="shared" ref="AM68:AM72" si="159">IF(AI68="","",450)</f>
        <v/>
      </c>
      <c r="AN68" s="64" t="str">
        <f t="shared" ref="AN68:AN72" si="160">IF(AI68="","",")")</f>
        <v/>
      </c>
    </row>
    <row r="69" spans="1:40" ht="25.5" thickTop="1" thickBot="1" x14ac:dyDescent="0.4">
      <c r="B69" t="s">
        <v>997</v>
      </c>
      <c r="C69" s="82" t="s">
        <v>1074</v>
      </c>
      <c r="D69" s="83" t="s">
        <v>1030</v>
      </c>
      <c r="E69" s="83"/>
      <c r="F69" s="83"/>
      <c r="G69" s="83"/>
      <c r="H69" s="83"/>
      <c r="I69" s="83"/>
      <c r="J69" s="83"/>
      <c r="K69" s="83"/>
      <c r="L69" s="84" t="str">
        <f>IF(C69="","",_xlfn.CONCAT("       triggerLine: ","""",C69,", ",M69:AN69,""", sC: ","""",B69,""", lines: ["))</f>
        <v xml:space="preserve">       triggerLine: "ANTE QUIEN SE VUELVE EL ROSTRO,, (Do,,10)", sC: "ta as", lines: [</v>
      </c>
      <c r="M69" s="56" t="str">
        <f t="shared" si="134"/>
        <v>(</v>
      </c>
      <c r="N69" s="57" t="str">
        <f t="shared" si="135"/>
        <v>Do</v>
      </c>
      <c r="O69" s="58" t="str">
        <f t="shared" si="136"/>
        <v>,</v>
      </c>
      <c r="P69" s="59" t="str">
        <f t="shared" si="137"/>
        <v/>
      </c>
      <c r="Q69" s="60" t="str">
        <f t="shared" si="138"/>
        <v>,</v>
      </c>
      <c r="R69" s="61">
        <f t="shared" si="28"/>
        <v>10</v>
      </c>
      <c r="S69" s="56" t="str">
        <f t="shared" si="139"/>
        <v>)</v>
      </c>
      <c r="T69" s="62" t="str">
        <f t="shared" si="140"/>
        <v/>
      </c>
      <c r="U69" s="63" t="str">
        <f t="shared" si="141"/>
        <v/>
      </c>
      <c r="V69" s="64" t="str">
        <f t="shared" si="142"/>
        <v/>
      </c>
      <c r="W69" s="65" t="str">
        <f t="shared" si="143"/>
        <v/>
      </c>
      <c r="X69" s="64" t="str">
        <f t="shared" si="144"/>
        <v/>
      </c>
      <c r="Y69" s="64" t="str">
        <f t="shared" si="145"/>
        <v/>
      </c>
      <c r="Z69" s="56" t="str">
        <f t="shared" si="146"/>
        <v/>
      </c>
      <c r="AA69" s="66" t="str">
        <f t="shared" si="147"/>
        <v/>
      </c>
      <c r="AB69" s="57" t="str">
        <f t="shared" si="148"/>
        <v/>
      </c>
      <c r="AC69" s="67" t="str">
        <f t="shared" si="149"/>
        <v/>
      </c>
      <c r="AD69" s="59" t="str">
        <f t="shared" si="150"/>
        <v/>
      </c>
      <c r="AE69" s="68" t="str">
        <f t="shared" si="151"/>
        <v/>
      </c>
      <c r="AF69" s="61" t="str">
        <f t="shared" si="152"/>
        <v/>
      </c>
      <c r="AG69" s="61" t="str">
        <f t="shared" si="153"/>
        <v/>
      </c>
      <c r="AH69" s="69" t="str">
        <f t="shared" si="154"/>
        <v/>
      </c>
      <c r="AI69" s="70" t="str">
        <f t="shared" si="155"/>
        <v/>
      </c>
      <c r="AJ69" s="64" t="str">
        <f t="shared" si="156"/>
        <v/>
      </c>
      <c r="AK69" s="64" t="str">
        <f t="shared" si="157"/>
        <v/>
      </c>
      <c r="AL69" s="64" t="str">
        <f t="shared" si="158"/>
        <v/>
      </c>
      <c r="AM69" s="64" t="str">
        <f t="shared" si="159"/>
        <v/>
      </c>
      <c r="AN69" s="64" t="str">
        <f t="shared" si="160"/>
        <v/>
      </c>
    </row>
    <row r="70" spans="1:40" ht="25.5" thickTop="1" thickBot="1" x14ac:dyDescent="0.4">
      <c r="B70" t="s">
        <v>999</v>
      </c>
      <c r="C70" s="85" t="s">
        <v>1074</v>
      </c>
      <c r="D70" s="86" t="s">
        <v>1013</v>
      </c>
      <c r="E70" s="86" t="s">
        <v>1012</v>
      </c>
      <c r="F70" s="86"/>
      <c r="G70" s="86"/>
      <c r="H70" s="87"/>
      <c r="I70" s="87"/>
      <c r="J70" s="87"/>
      <c r="K70" s="87"/>
      <c r="L70" s="88" t="str">
        <f>IF(C70="","",_xlfn.CONCAT("            { line: ","""",C70,", ",M70:AN70,""", sC: ","""",B70,"""},"))</f>
        <v xml:space="preserve">            { line: "ANTE QUIEN SE VUELVE EL ROSTRO,, (La,m,20)", sC: "as"},</v>
      </c>
      <c r="M70" s="56" t="str">
        <f t="shared" si="134"/>
        <v>(</v>
      </c>
      <c r="N70" s="57" t="str">
        <f t="shared" si="135"/>
        <v>La</v>
      </c>
      <c r="O70" s="58" t="str">
        <f t="shared" si="136"/>
        <v>,</v>
      </c>
      <c r="P70" s="59" t="str">
        <f t="shared" si="137"/>
        <v>m</v>
      </c>
      <c r="Q70" s="60" t="str">
        <f t="shared" si="138"/>
        <v>,</v>
      </c>
      <c r="R70" s="61">
        <f t="shared" si="28"/>
        <v>20</v>
      </c>
      <c r="S70" s="56" t="str">
        <f t="shared" si="139"/>
        <v>)</v>
      </c>
      <c r="T70" s="62" t="str">
        <f t="shared" si="140"/>
        <v/>
      </c>
      <c r="U70" s="63" t="str">
        <f t="shared" si="141"/>
        <v/>
      </c>
      <c r="V70" s="64" t="str">
        <f t="shared" si="142"/>
        <v/>
      </c>
      <c r="W70" s="65" t="str">
        <f t="shared" si="143"/>
        <v/>
      </c>
      <c r="X70" s="64" t="str">
        <f t="shared" si="144"/>
        <v/>
      </c>
      <c r="Y70" s="64" t="str">
        <f t="shared" si="145"/>
        <v/>
      </c>
      <c r="Z70" s="56" t="str">
        <f t="shared" si="146"/>
        <v/>
      </c>
      <c r="AA70" s="66" t="str">
        <f t="shared" si="147"/>
        <v/>
      </c>
      <c r="AB70" s="57" t="str">
        <f t="shared" si="148"/>
        <v/>
      </c>
      <c r="AC70" s="67" t="str">
        <f t="shared" si="149"/>
        <v/>
      </c>
      <c r="AD70" s="59" t="str">
        <f t="shared" si="150"/>
        <v/>
      </c>
      <c r="AE70" s="68" t="str">
        <f t="shared" si="151"/>
        <v/>
      </c>
      <c r="AF70" s="61" t="str">
        <f t="shared" si="152"/>
        <v/>
      </c>
      <c r="AG70" s="61" t="str">
        <f t="shared" si="153"/>
        <v/>
      </c>
      <c r="AH70" s="69" t="str">
        <f t="shared" si="154"/>
        <v/>
      </c>
      <c r="AI70" s="70" t="str">
        <f t="shared" si="155"/>
        <v/>
      </c>
      <c r="AJ70" s="64" t="str">
        <f t="shared" si="156"/>
        <v/>
      </c>
      <c r="AK70" s="64" t="str">
        <f t="shared" si="157"/>
        <v/>
      </c>
      <c r="AL70" s="64" t="str">
        <f t="shared" si="158"/>
        <v/>
      </c>
      <c r="AM70" s="64" t="str">
        <f t="shared" si="159"/>
        <v/>
      </c>
      <c r="AN70" s="64" t="str">
        <f t="shared" si="160"/>
        <v/>
      </c>
    </row>
    <row r="71" spans="1:40" ht="25.5" thickTop="1" thickBot="1" x14ac:dyDescent="0.4">
      <c r="B71" t="s">
        <v>999</v>
      </c>
      <c r="C71" s="85" t="s">
        <v>1074</v>
      </c>
      <c r="D71" s="89" t="s">
        <v>1068</v>
      </c>
      <c r="E71" s="89"/>
      <c r="F71" s="89"/>
      <c r="G71" s="89"/>
      <c r="H71" s="90"/>
      <c r="I71" s="90"/>
      <c r="J71" s="90"/>
      <c r="K71" s="90"/>
      <c r="L71" s="88" t="str">
        <f>IF(C71="","",_xlfn.CONCAT("            { line: ","""",C71,", ",M71:AN71,""", sC: ","""",B71,"""},"))</f>
        <v xml:space="preserve">            { line: "ANTE QUIEN SE VUELVE EL ROSTRO,, (Sol7,,)", sC: "as"},</v>
      </c>
      <c r="M71" s="56" t="str">
        <f t="shared" si="134"/>
        <v>(</v>
      </c>
      <c r="N71" s="57" t="str">
        <f t="shared" si="135"/>
        <v>Sol7</v>
      </c>
      <c r="O71" s="58" t="str">
        <f t="shared" si="136"/>
        <v>,</v>
      </c>
      <c r="P71" s="59" t="str">
        <f t="shared" si="137"/>
        <v/>
      </c>
      <c r="Q71" s="60" t="str">
        <f t="shared" si="138"/>
        <v>,</v>
      </c>
      <c r="R71" s="61" t="str">
        <f t="shared" si="28"/>
        <v/>
      </c>
      <c r="S71" s="56" t="str">
        <f t="shared" si="139"/>
        <v>)</v>
      </c>
      <c r="T71" s="62" t="str">
        <f t="shared" si="140"/>
        <v/>
      </c>
      <c r="U71" s="63" t="str">
        <f t="shared" si="141"/>
        <v/>
      </c>
      <c r="V71" s="64" t="str">
        <f t="shared" si="142"/>
        <v/>
      </c>
      <c r="W71" s="65" t="str">
        <f t="shared" si="143"/>
        <v/>
      </c>
      <c r="X71" s="64" t="str">
        <f t="shared" si="144"/>
        <v/>
      </c>
      <c r="Y71" s="64" t="str">
        <f t="shared" si="145"/>
        <v/>
      </c>
      <c r="Z71" s="56" t="str">
        <f t="shared" si="146"/>
        <v/>
      </c>
      <c r="AA71" s="66" t="str">
        <f t="shared" si="147"/>
        <v/>
      </c>
      <c r="AB71" s="57" t="str">
        <f t="shared" si="148"/>
        <v/>
      </c>
      <c r="AC71" s="67" t="str">
        <f t="shared" si="149"/>
        <v/>
      </c>
      <c r="AD71" s="59" t="str">
        <f t="shared" si="150"/>
        <v/>
      </c>
      <c r="AE71" s="68" t="str">
        <f t="shared" si="151"/>
        <v/>
      </c>
      <c r="AF71" s="61" t="str">
        <f t="shared" si="152"/>
        <v/>
      </c>
      <c r="AG71" s="61" t="str">
        <f t="shared" si="153"/>
        <v/>
      </c>
      <c r="AH71" s="69" t="str">
        <f t="shared" si="154"/>
        <v/>
      </c>
      <c r="AI71" s="70" t="str">
        <f t="shared" si="155"/>
        <v/>
      </c>
      <c r="AJ71" s="64" t="str">
        <f t="shared" si="156"/>
        <v/>
      </c>
      <c r="AK71" s="64" t="str">
        <f t="shared" si="157"/>
        <v/>
      </c>
      <c r="AL71" s="64" t="str">
        <f t="shared" si="158"/>
        <v/>
      </c>
      <c r="AM71" s="64" t="str">
        <f t="shared" si="159"/>
        <v/>
      </c>
      <c r="AN71" s="64" t="str">
        <f t="shared" si="160"/>
        <v/>
      </c>
    </row>
    <row r="72" spans="1:40" ht="25.5" thickTop="1" thickBot="1" x14ac:dyDescent="0.4">
      <c r="B72" t="s">
        <v>999</v>
      </c>
      <c r="C72" s="93" t="s">
        <v>1075</v>
      </c>
      <c r="D72" s="83" t="s">
        <v>1030</v>
      </c>
      <c r="E72" s="83"/>
      <c r="F72" s="83"/>
      <c r="G72" s="83"/>
      <c r="H72" s="83"/>
      <c r="I72" s="83"/>
      <c r="J72" s="83"/>
      <c r="K72" s="83"/>
      <c r="L72" s="94" t="str">
        <f>IF(C72="","",_xlfn.CONCAT("            { line: ","""",C72,", ",M72:AN72,""", sC: ","""",B72,"""},  ]},"))</f>
        <v xml:space="preserve">            { line: "ANTE QUIEN SE VUELVE EL ROSTRO., (Do,,10)", sC: "as"},  ]},</v>
      </c>
      <c r="M72" s="56" t="str">
        <f t="shared" si="134"/>
        <v>(</v>
      </c>
      <c r="N72" s="57" t="str">
        <f t="shared" si="135"/>
        <v>Do</v>
      </c>
      <c r="O72" s="58" t="str">
        <f t="shared" si="136"/>
        <v>,</v>
      </c>
      <c r="P72" s="59" t="str">
        <f t="shared" si="137"/>
        <v/>
      </c>
      <c r="Q72" s="60" t="str">
        <f t="shared" si="138"/>
        <v>,</v>
      </c>
      <c r="R72" s="61">
        <f t="shared" si="28"/>
        <v>10</v>
      </c>
      <c r="S72" s="56" t="str">
        <f t="shared" si="139"/>
        <v>)</v>
      </c>
      <c r="T72" s="62" t="str">
        <f t="shared" si="140"/>
        <v/>
      </c>
      <c r="U72" s="63" t="str">
        <f t="shared" si="141"/>
        <v/>
      </c>
      <c r="V72" s="64" t="str">
        <f t="shared" si="142"/>
        <v/>
      </c>
      <c r="W72" s="65" t="str">
        <f t="shared" si="143"/>
        <v/>
      </c>
      <c r="X72" s="64" t="str">
        <f t="shared" si="144"/>
        <v/>
      </c>
      <c r="Y72" s="64" t="str">
        <f t="shared" si="145"/>
        <v/>
      </c>
      <c r="Z72" s="56" t="str">
        <f t="shared" si="146"/>
        <v/>
      </c>
      <c r="AA72" s="66" t="str">
        <f t="shared" si="147"/>
        <v/>
      </c>
      <c r="AB72" s="57" t="str">
        <f t="shared" si="148"/>
        <v/>
      </c>
      <c r="AC72" s="67" t="str">
        <f t="shared" si="149"/>
        <v/>
      </c>
      <c r="AD72" s="59" t="str">
        <f t="shared" si="150"/>
        <v/>
      </c>
      <c r="AE72" s="68" t="str">
        <f t="shared" si="151"/>
        <v/>
      </c>
      <c r="AF72" s="61" t="str">
        <f t="shared" si="152"/>
        <v/>
      </c>
      <c r="AG72" s="61" t="str">
        <f t="shared" si="153"/>
        <v/>
      </c>
      <c r="AH72" s="69" t="str">
        <f t="shared" si="154"/>
        <v/>
      </c>
      <c r="AI72" s="70" t="str">
        <f t="shared" si="155"/>
        <v/>
      </c>
      <c r="AJ72" s="64" t="str">
        <f t="shared" si="156"/>
        <v/>
      </c>
      <c r="AK72" s="64" t="str">
        <f t="shared" si="157"/>
        <v/>
      </c>
      <c r="AL72" s="64" t="str">
        <f t="shared" si="158"/>
        <v/>
      </c>
      <c r="AM72" s="64" t="str">
        <f t="shared" si="159"/>
        <v/>
      </c>
      <c r="AN72" s="64" t="str">
        <f t="shared" si="160"/>
        <v/>
      </c>
    </row>
    <row r="73" spans="1:40" ht="27.75" thickTop="1" thickBot="1" x14ac:dyDescent="0.4">
      <c r="A73" s="73"/>
      <c r="B73" s="73"/>
      <c r="C73" s="73"/>
      <c r="D73" s="74"/>
      <c r="E73" s="74"/>
      <c r="F73" s="74"/>
      <c r="G73" s="74"/>
      <c r="H73" s="74"/>
      <c r="I73" s="74"/>
      <c r="J73" s="74"/>
      <c r="K73" s="74"/>
      <c r="L73" s="75" t="s">
        <v>993</v>
      </c>
      <c r="M73" s="56"/>
      <c r="N73" s="57"/>
      <c r="O73" s="58"/>
      <c r="P73" s="59"/>
      <c r="Q73" s="60"/>
      <c r="R73" s="61" t="str">
        <f t="shared" si="28"/>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thickTop="1" thickBot="1" x14ac:dyDescent="0.4">
      <c r="B74" t="s">
        <v>997</v>
      </c>
      <c r="C74" s="113" t="s">
        <v>1086</v>
      </c>
      <c r="D74" s="112" t="s">
        <v>1030</v>
      </c>
      <c r="E74" s="52"/>
      <c r="F74" s="53"/>
      <c r="G74" s="53"/>
      <c r="H74" s="52"/>
      <c r="I74" s="52"/>
      <c r="J74" s="54"/>
      <c r="K74" s="54"/>
      <c r="L74" s="55" t="str">
        <f t="shared" si="112"/>
        <v xml:space="preserve">            { line: "¡MALTRATADO!, (Do,,10)", sC: "ta as"},</v>
      </c>
      <c r="M74" s="56" t="str">
        <f t="shared" si="113"/>
        <v>(</v>
      </c>
      <c r="N74" s="57" t="str">
        <f t="shared" si="2"/>
        <v>Do</v>
      </c>
      <c r="O74" s="58" t="str">
        <f t="shared" si="114"/>
        <v>,</v>
      </c>
      <c r="P74" s="59" t="str">
        <f t="shared" si="4"/>
        <v/>
      </c>
      <c r="Q74" s="60" t="str">
        <f t="shared" si="115"/>
        <v>,</v>
      </c>
      <c r="R74" s="61">
        <f t="shared" si="28"/>
        <v>10</v>
      </c>
      <c r="S74" s="56" t="str">
        <f t="shared" si="116"/>
        <v>)</v>
      </c>
      <c r="T74" s="62" t="str">
        <f t="shared" si="117"/>
        <v/>
      </c>
      <c r="U74" s="63" t="str">
        <f t="shared" si="8"/>
        <v/>
      </c>
      <c r="V74" s="64" t="str">
        <f t="shared" si="118"/>
        <v/>
      </c>
      <c r="W74" s="65" t="str">
        <f t="shared" si="10"/>
        <v/>
      </c>
      <c r="X74" s="64" t="str">
        <f t="shared" si="119"/>
        <v/>
      </c>
      <c r="Y74" s="64" t="str">
        <f t="shared" si="120"/>
        <v/>
      </c>
      <c r="Z74" s="56" t="str">
        <f t="shared" si="121"/>
        <v/>
      </c>
      <c r="AA74" s="66" t="str">
        <f t="shared" si="122"/>
        <v/>
      </c>
      <c r="AB74" s="57" t="str">
        <f t="shared" si="15"/>
        <v/>
      </c>
      <c r="AC74" s="67" t="str">
        <f t="shared" si="123"/>
        <v/>
      </c>
      <c r="AD74" s="59" t="str">
        <f t="shared" si="124"/>
        <v/>
      </c>
      <c r="AE74" s="68" t="str">
        <f t="shared" si="125"/>
        <v/>
      </c>
      <c r="AF74" s="61" t="str">
        <f t="shared" si="126"/>
        <v/>
      </c>
      <c r="AG74" s="61" t="str">
        <f t="shared" si="127"/>
        <v/>
      </c>
      <c r="AH74" s="69" t="str">
        <f t="shared" si="128"/>
        <v/>
      </c>
      <c r="AI74" s="70" t="str">
        <f t="shared" si="22"/>
        <v/>
      </c>
      <c r="AJ74" s="64" t="str">
        <f t="shared" si="129"/>
        <v/>
      </c>
      <c r="AK74" s="64" t="str">
        <f t="shared" si="130"/>
        <v/>
      </c>
      <c r="AL74" s="64" t="str">
        <f t="shared" si="131"/>
        <v/>
      </c>
      <c r="AM74" s="64" t="str">
        <f t="shared" si="132"/>
        <v/>
      </c>
      <c r="AN74" s="64" t="str">
        <f t="shared" si="133"/>
        <v/>
      </c>
    </row>
    <row r="75" spans="1:40" ht="25.5" thickTop="1" thickBot="1" x14ac:dyDescent="0.4">
      <c r="B75" t="s">
        <v>999</v>
      </c>
      <c r="C75" s="113" t="s">
        <v>1086</v>
      </c>
      <c r="D75" s="112"/>
      <c r="E75" s="52"/>
      <c r="F75" s="53"/>
      <c r="G75" s="53"/>
      <c r="H75" s="52"/>
      <c r="I75" s="52"/>
      <c r="J75" s="54"/>
      <c r="K75" s="54"/>
      <c r="L75" s="55" t="str">
        <f t="shared" si="112"/>
        <v xml:space="preserve">            { line: "¡MALTRATADO!, ", sC: "as"},</v>
      </c>
      <c r="M75" s="56" t="str">
        <f t="shared" si="113"/>
        <v/>
      </c>
      <c r="N75" s="57" t="str">
        <f t="shared" si="2"/>
        <v/>
      </c>
      <c r="O75" s="58" t="str">
        <f t="shared" si="114"/>
        <v/>
      </c>
      <c r="P75" s="59" t="str">
        <f t="shared" si="4"/>
        <v/>
      </c>
      <c r="Q75" s="60" t="str">
        <f t="shared" si="115"/>
        <v/>
      </c>
      <c r="R75" s="61" t="str">
        <f t="shared" si="28"/>
        <v/>
      </c>
      <c r="S75" s="56" t="str">
        <f t="shared" si="116"/>
        <v/>
      </c>
      <c r="T75" s="62" t="str">
        <f t="shared" si="117"/>
        <v/>
      </c>
      <c r="U75" s="63" t="str">
        <f t="shared" si="8"/>
        <v/>
      </c>
      <c r="V75" s="64" t="str">
        <f t="shared" si="118"/>
        <v/>
      </c>
      <c r="W75" s="65" t="str">
        <f t="shared" si="10"/>
        <v/>
      </c>
      <c r="X75" s="64" t="str">
        <f t="shared" si="119"/>
        <v/>
      </c>
      <c r="Y75" s="64" t="str">
        <f t="shared" si="120"/>
        <v/>
      </c>
      <c r="Z75" s="56" t="str">
        <f t="shared" si="121"/>
        <v/>
      </c>
      <c r="AA75" s="66" t="str">
        <f t="shared" si="122"/>
        <v/>
      </c>
      <c r="AB75" s="57" t="str">
        <f t="shared" si="15"/>
        <v/>
      </c>
      <c r="AC75" s="67" t="str">
        <f t="shared" si="123"/>
        <v/>
      </c>
      <c r="AD75" s="59" t="str">
        <f t="shared" si="124"/>
        <v/>
      </c>
      <c r="AE75" s="68" t="str">
        <f t="shared" si="125"/>
        <v/>
      </c>
      <c r="AF75" s="61" t="str">
        <f t="shared" si="126"/>
        <v/>
      </c>
      <c r="AG75" s="61" t="str">
        <f t="shared" si="127"/>
        <v/>
      </c>
      <c r="AH75" s="69" t="str">
        <f t="shared" si="128"/>
        <v/>
      </c>
      <c r="AI75" s="70" t="str">
        <f t="shared" si="22"/>
        <v/>
      </c>
      <c r="AJ75" s="64" t="str">
        <f t="shared" si="129"/>
        <v/>
      </c>
      <c r="AK75" s="64" t="str">
        <f t="shared" si="130"/>
        <v/>
      </c>
      <c r="AL75" s="64" t="str">
        <f t="shared" si="131"/>
        <v/>
      </c>
      <c r="AM75" s="64" t="str">
        <f t="shared" si="132"/>
        <v/>
      </c>
      <c r="AN75" s="64" t="str">
        <f t="shared" si="133"/>
        <v/>
      </c>
    </row>
    <row r="76" spans="1:40" ht="25.5" thickTop="1" thickBot="1" x14ac:dyDescent="0.4">
      <c r="B76" t="s">
        <v>999</v>
      </c>
      <c r="C76" s="113" t="s">
        <v>1086</v>
      </c>
      <c r="D76" s="112"/>
      <c r="E76" s="52"/>
      <c r="F76" s="53"/>
      <c r="G76" s="53"/>
      <c r="H76" s="52"/>
      <c r="I76" s="52"/>
      <c r="J76" s="54"/>
      <c r="K76" s="54"/>
      <c r="L76" s="55" t="str">
        <f t="shared" si="112"/>
        <v xml:space="preserve">            { line: "¡MALTRATADO!, ", sC: "as"},</v>
      </c>
      <c r="M76" s="56" t="str">
        <f t="shared" si="113"/>
        <v/>
      </c>
      <c r="N76" s="57" t="str">
        <f t="shared" si="2"/>
        <v/>
      </c>
      <c r="O76" s="58" t="str">
        <f t="shared" si="114"/>
        <v/>
      </c>
      <c r="P76" s="59" t="str">
        <f t="shared" si="4"/>
        <v/>
      </c>
      <c r="Q76" s="60" t="str">
        <f t="shared" si="115"/>
        <v/>
      </c>
      <c r="R76" s="61" t="str">
        <f t="shared" si="28"/>
        <v/>
      </c>
      <c r="S76" s="56" t="str">
        <f t="shared" si="116"/>
        <v/>
      </c>
      <c r="T76" s="62" t="str">
        <f t="shared" si="117"/>
        <v/>
      </c>
      <c r="U76" s="63" t="str">
        <f t="shared" si="8"/>
        <v/>
      </c>
      <c r="V76" s="64" t="str">
        <f t="shared" si="118"/>
        <v/>
      </c>
      <c r="W76" s="65" t="str">
        <f t="shared" si="10"/>
        <v/>
      </c>
      <c r="X76" s="64" t="str">
        <f t="shared" si="119"/>
        <v/>
      </c>
      <c r="Y76" s="64" t="str">
        <f t="shared" si="120"/>
        <v/>
      </c>
      <c r="Z76" s="56" t="str">
        <f t="shared" si="121"/>
        <v/>
      </c>
      <c r="AA76" s="66" t="str">
        <f t="shared" si="122"/>
        <v/>
      </c>
      <c r="AB76" s="57" t="str">
        <f t="shared" si="15"/>
        <v/>
      </c>
      <c r="AC76" s="67" t="str">
        <f t="shared" si="123"/>
        <v/>
      </c>
      <c r="AD76" s="59" t="str">
        <f t="shared" si="124"/>
        <v/>
      </c>
      <c r="AE76" s="68" t="str">
        <f t="shared" si="125"/>
        <v/>
      </c>
      <c r="AF76" s="61" t="str">
        <f t="shared" si="126"/>
        <v/>
      </c>
      <c r="AG76" s="61" t="str">
        <f t="shared" si="127"/>
        <v/>
      </c>
      <c r="AH76" s="69" t="str">
        <f t="shared" si="128"/>
        <v/>
      </c>
      <c r="AI76" s="70" t="str">
        <f t="shared" si="22"/>
        <v/>
      </c>
      <c r="AJ76" s="64" t="str">
        <f t="shared" si="129"/>
        <v/>
      </c>
      <c r="AK76" s="64" t="str">
        <f t="shared" si="130"/>
        <v/>
      </c>
      <c r="AL76" s="64" t="str">
        <f t="shared" si="131"/>
        <v/>
      </c>
      <c r="AM76" s="64" t="str">
        <f t="shared" si="132"/>
        <v/>
      </c>
      <c r="AN76" s="64" t="str">
        <f t="shared" si="133"/>
        <v/>
      </c>
    </row>
    <row r="77" spans="1:40" ht="24" customHeight="1" thickTop="1" x14ac:dyDescent="0.4">
      <c r="A77" s="95"/>
      <c r="B77" s="95"/>
      <c r="C77" s="95"/>
      <c r="D77" s="95"/>
      <c r="E77" s="95"/>
      <c r="F77" s="95"/>
      <c r="G77" s="95"/>
      <c r="H77" s="95"/>
      <c r="I77" s="95"/>
      <c r="J77" s="95"/>
      <c r="K77" s="95"/>
      <c r="L77" s="99" t="str">
        <f ca="1">_xlfn.CONCAT("]}, // ULTIMA LINEA DEL CANTO: ",L1)</f>
        <v>]}, // ULTIMA LINEA DEL CANTO: NO HAY EN ÉL PARECER</v>
      </c>
      <c r="M77" s="95"/>
    </row>
    <row r="78" spans="1:40" ht="20.25" x14ac:dyDescent="0.25">
      <c r="L78" s="100" t="s">
        <v>1008</v>
      </c>
      <c r="M78" s="101"/>
    </row>
    <row r="79" spans="1:40" x14ac:dyDescent="0.2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564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890AF-BA0C-4AB9-94C2-A87A7FC289DD}">
  <sheetPr codeName="Sheet71">
    <tabColor rgb="FF00B0F0"/>
  </sheetPr>
  <dimension ref="A1:AN76"/>
  <sheetViews>
    <sheetView zoomScale="85" zoomScaleNormal="85" workbookViewId="0">
      <pane xSplit="2" ySplit="1" topLeftCell="C4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122</v>
      </c>
      <c r="E1" s="40"/>
      <c r="F1" s="40"/>
      <c r="G1" s="40"/>
      <c r="H1" s="40"/>
      <c r="I1" s="40"/>
      <c r="J1" s="40"/>
      <c r="K1" s="40"/>
      <c r="L1" s="41" t="str">
        <f ca="1">UPPER(VLOOKUP(C1,Table223[],3,FALSE))</f>
        <v>NOLI ME TANGERE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NOLI ME TANGERE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nolimetangere</v>
      </c>
      <c r="L7" s="48" t="str">
        <f ca="1">_xlfn.CONCAT("        id: ","""",C7,"""",",")</f>
        <v xml:space="preserve">        id: "nolimetangere",</v>
      </c>
    </row>
    <row r="8" spans="2:32" ht="23.25" x14ac:dyDescent="0.25">
      <c r="C8" t="str">
        <f ca="1">PROPER(L1)</f>
        <v>Noli Me Tangere</v>
      </c>
      <c r="L8" s="48" t="str">
        <f ca="1">_xlfn.CONCAT("        tt: ","""",C8,"""",",")</f>
        <v xml:space="preserve">        tt: "Noli Me Tangere",</v>
      </c>
    </row>
    <row r="9" spans="2:32" ht="23.25" x14ac:dyDescent="0.25">
      <c r="C9" t="str">
        <f ca="1">PROPER(L1)</f>
        <v>Noli Me Tangere</v>
      </c>
      <c r="L9" s="48" t="str">
        <f ca="1">_xlfn.CONCAT("        title: ","""",C9,"""",",")</f>
        <v xml:space="preserve">        title: "Noli Me Tangere",</v>
      </c>
    </row>
    <row r="10" spans="2:32" ht="23.25" x14ac:dyDescent="0.25">
      <c r="C10" t="str">
        <f ca="1">VLOOKUP(C1,Table223[],4,FALSE)</f>
        <v>Juan 20,15-17</v>
      </c>
      <c r="L10" s="48" t="str">
        <f ca="1">_xlfn.CONCAT("        ","subtitle: ","""",C10,"""",",")</f>
        <v xml:space="preserve">        subtitle: "Juan 20,15-17",</v>
      </c>
    </row>
    <row r="11" spans="2:32" ht="23.25" x14ac:dyDescent="0.25">
      <c r="C11" t="str">
        <f ca="1">_xlfn.CONCAT("category: [",VLOOKUP(C1,Table223[],16,FALSE),"],")</f>
        <v>category: ["Precatecumenado","Pascua","Pentecostés","Nuevo Testamento"],</v>
      </c>
      <c r="L11" s="48" t="str">
        <f ca="1">_xlfn.CONCAT("        ",C11)</f>
        <v xml:space="preserve">        category: ["Precatecumenado","Pascua","Pentecostés","Nuevo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122</v>
      </c>
      <c r="L16" s="48" t="str">
        <f ca="1">_xlfn.CONCAT("        dbno: ","""",C16,"""",",")</f>
        <v xml:space="preserve">        dbno: "122",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nolimetangere</v>
      </c>
      <c r="L19" s="48" t="str">
        <f ca="1">_xlfn.CONCAT("        audioSrc: ","""https://audio.resucito.do/",C19,".mp3""",",")</f>
        <v xml:space="preserve">        audioSrc: "https://audio.resucito.do/nolimetangere.mp3",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121</v>
      </c>
      <c r="C26" t="str">
        <f ca="1">VLOOKUP(B26,Table4[],13,FALSE)</f>
        <v>"/src/index.html?canto=nohayenelparecer"</v>
      </c>
      <c r="L26" s="48" t="str">
        <f ca="1">_xlfn.CONCAT("        ant: ",C26,",")</f>
        <v xml:space="preserve">        ant: "/src/index.html?canto=nohayenelparecer",</v>
      </c>
    </row>
    <row r="27" spans="1:40" ht="23.25" x14ac:dyDescent="0.25">
      <c r="B27">
        <f ca="1">+C1+1</f>
        <v>123</v>
      </c>
      <c r="C27" t="str">
        <f ca="1">VLOOKUP(B27,Table4[],13,FALSE)</f>
        <v>"/src/index.html?canto=ohcieloslloveddeloalto"</v>
      </c>
      <c r="L27" s="48" t="str">
        <f ca="1">_xlfn.CONCAT("        sig: ",C27,",")</f>
        <v xml:space="preserve">        sig: "/src/index.html?canto=ohcieloslloveddeloalto",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1088</v>
      </c>
      <c r="D30" s="112" t="s">
        <v>1030</v>
      </c>
      <c r="E30" s="52"/>
      <c r="F30" s="53"/>
      <c r="G30" s="53"/>
      <c r="H30" s="52"/>
      <c r="I30" s="52"/>
      <c r="J30" s="54"/>
      <c r="K30" s="54"/>
      <c r="L30" s="55" t="str">
        <f t="shared" ref="L30:L31" si="0">IF(C30="","",_xlfn.CONCAT("            { line: ","""",C30,", ",M30:AN30,""", sC: ","""",B30,"""},"))</f>
        <v xml:space="preserve">            { line: "«Mujer, dime, ¿por qué lloras?, (Do,,10)", sC: "tc"},</v>
      </c>
      <c r="M30" s="56" t="str">
        <f t="shared" ref="M30:M34" si="1">IF(N30="","","(")</f>
        <v>(</v>
      </c>
      <c r="N30" s="57" t="str">
        <f t="shared" ref="N30:N63" si="2">IF(D30="","",D30)</f>
        <v>Do</v>
      </c>
      <c r="O30" s="58" t="str">
        <f t="shared" ref="O30:O34" si="3">IF(N30="","",",")</f>
        <v>,</v>
      </c>
      <c r="P30" s="59" t="str">
        <f t="shared" ref="P30:P63" si="4">IF(E30="","",E30)</f>
        <v/>
      </c>
      <c r="Q30" s="60" t="str">
        <f t="shared" ref="Q30:Q34" si="5">IF(N30="","",",")</f>
        <v>,</v>
      </c>
      <c r="R30" s="61">
        <f>IF(N30="Do",10,IF(N30="Re",22,IF(N30="Mi",20,IF(N30="Fa",20,IF(N30="Sol",14,IF(N30="La",20,IF(N30="Si",20,IF(N30="Do#",14,IF(N30="Fa#",15,IF(N30="Sol#",20,""))))))))))</f>
        <v>10</v>
      </c>
      <c r="S30" s="56" t="str">
        <f t="shared" ref="S30:S34" si="6">IF(N30="","",")")</f>
        <v>)</v>
      </c>
      <c r="T30" s="62" t="str">
        <f t="shared" ref="T30:T34" si="7">IF(U30="","","(")</f>
        <v/>
      </c>
      <c r="U30" s="63" t="str">
        <f t="shared" ref="U30:U63" si="8">IF(F30="","",F30)</f>
        <v/>
      </c>
      <c r="V30" s="64" t="str">
        <f t="shared" ref="V30:V34" si="9">IF(U30="","",",")</f>
        <v/>
      </c>
      <c r="W30" s="65" t="str">
        <f t="shared" ref="W30:W63" si="10">IF(G30="","",G30)</f>
        <v/>
      </c>
      <c r="X30" s="64" t="str">
        <f t="shared" ref="X30:X34" si="11">IF(U30="","",",")</f>
        <v/>
      </c>
      <c r="Y30" s="64" t="str">
        <f t="shared" ref="Y30:Y34" si="12">IF(U30="","",250)</f>
        <v/>
      </c>
      <c r="Z30" s="56" t="str">
        <f t="shared" ref="Z30:Z34" si="13">IF(U30="","",")")</f>
        <v/>
      </c>
      <c r="AA30" s="66" t="str">
        <f t="shared" ref="AA30:AA34" si="14">IF(AB30="","","(")</f>
        <v/>
      </c>
      <c r="AB30" s="57" t="str">
        <f t="shared" ref="AB30:AB63"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3"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C31" s="113" t="s">
        <v>1089</v>
      </c>
      <c r="D31" s="112" t="s">
        <v>1033</v>
      </c>
      <c r="E31" s="52"/>
      <c r="F31" s="53"/>
      <c r="G31" s="53"/>
      <c r="H31" s="52"/>
      <c r="I31" s="52"/>
      <c r="J31" s="54"/>
      <c r="K31" s="54"/>
      <c r="L31" s="55" t="str">
        <f t="shared" si="0"/>
        <v xml:space="preserve">            { line: "Mujer, dime, ¿por qué lloras?, (Fa,,20)", sC: ""},</v>
      </c>
      <c r="M31" s="56" t="str">
        <f t="shared" si="1"/>
        <v>(</v>
      </c>
      <c r="N31" s="57" t="str">
        <f t="shared" si="2"/>
        <v>Fa</v>
      </c>
      <c r="O31" s="58" t="str">
        <f t="shared" si="3"/>
        <v>,</v>
      </c>
      <c r="P31" s="59" t="str">
        <f t="shared" si="4"/>
        <v/>
      </c>
      <c r="Q31" s="60" t="str">
        <f t="shared" si="5"/>
        <v>,</v>
      </c>
      <c r="R31" s="61">
        <f t="shared" ref="R31:R6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1090</v>
      </c>
      <c r="D32" s="112" t="s">
        <v>1030</v>
      </c>
      <c r="E32" s="52"/>
      <c r="F32" s="53"/>
      <c r="G32" s="53"/>
      <c r="H32" s="52"/>
      <c r="I32" s="52"/>
      <c r="J32" s="54"/>
      <c r="K32" s="54"/>
      <c r="L32" s="55" t="str">
        <f>IF(C32="","",_xlfn.CONCAT("            { line: ","""",C32,", ",M32:AN32,""", sC: ","""",B32,"""},"))</f>
        <v xml:space="preserve">            { line: "¿A quién buscas?, (Do,,10)", sC: ""},</v>
      </c>
      <c r="M32" s="56" t="str">
        <f t="shared" si="1"/>
        <v>(</v>
      </c>
      <c r="N32" s="57" t="str">
        <f t="shared" si="2"/>
        <v>Do</v>
      </c>
      <c r="O32" s="58" t="str">
        <f t="shared" si="3"/>
        <v>,</v>
      </c>
      <c r="P32" s="59" t="str">
        <f t="shared" si="4"/>
        <v/>
      </c>
      <c r="Q32" s="60" t="str">
        <f t="shared" si="5"/>
        <v>,</v>
      </c>
      <c r="R32" s="61">
        <f t="shared" si="28"/>
        <v>10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1090</v>
      </c>
      <c r="D33" s="112" t="s">
        <v>1015</v>
      </c>
      <c r="E33" s="52"/>
      <c r="F33" s="53"/>
      <c r="G33" s="53"/>
      <c r="H33" s="52"/>
      <c r="I33" s="52"/>
      <c r="J33" s="54"/>
      <c r="K33" s="54"/>
      <c r="L33" s="55" t="str">
        <f>IF(C33="","",_xlfn.CONCAT("            { line: ","""",C33,", ",M33:AN33,""", sC: ","""",B33,"""},"))</f>
        <v xml:space="preserve">            { line: "¿A quién buscas?, (Sol,,14)", sC: ""},</v>
      </c>
      <c r="M33" s="56" t="str">
        <f t="shared" si="1"/>
        <v>(</v>
      </c>
      <c r="N33" s="57" t="str">
        <f t="shared" si="2"/>
        <v>Sol</v>
      </c>
      <c r="O33" s="58" t="str">
        <f t="shared" si="3"/>
        <v>,</v>
      </c>
      <c r="P33" s="59" t="str">
        <f t="shared" si="4"/>
        <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1091</v>
      </c>
      <c r="D34" s="112" t="s">
        <v>1030</v>
      </c>
      <c r="E34" s="52"/>
      <c r="F34" s="53"/>
      <c r="G34" s="53"/>
      <c r="H34" s="52"/>
      <c r="I34" s="52"/>
      <c r="J34" s="54"/>
      <c r="K34" s="54"/>
      <c r="L34" s="55" t="str">
        <f t="shared" ref="L34:L45" si="29">IF(C34="","",_xlfn.CONCAT("            { line: ","""",C34,", ",M34:AN34,""", sC: ","""",B34,"""},"))</f>
        <v xml:space="preserve">            { line: "¿A quién buscas?», (Do,,10)", sC: ""},</v>
      </c>
      <c r="M34" s="56" t="str">
        <f t="shared" si="1"/>
        <v>(</v>
      </c>
      <c r="N34" s="57" t="str">
        <f t="shared" si="2"/>
        <v>Do</v>
      </c>
      <c r="O34" s="58" t="str">
        <f t="shared" si="3"/>
        <v>,</v>
      </c>
      <c r="P34" s="59" t="str">
        <f t="shared" si="4"/>
        <v/>
      </c>
      <c r="Q34" s="60" t="str">
        <f t="shared" si="5"/>
        <v>,</v>
      </c>
      <c r="R34" s="61">
        <f t="shared" si="28"/>
        <v>10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997</v>
      </c>
      <c r="C36" s="113" t="s">
        <v>1092</v>
      </c>
      <c r="D36" s="112" t="s">
        <v>1030</v>
      </c>
      <c r="E36" s="52"/>
      <c r="F36" s="53"/>
      <c r="G36" s="53"/>
      <c r="H36" s="52"/>
      <c r="I36" s="52"/>
      <c r="J36" s="54"/>
      <c r="K36" s="54"/>
      <c r="L36" s="55" t="str">
        <f t="shared" si="29"/>
        <v xml:space="preserve">            { line: "«SEÑOR, SI TE LO HAS LLEVADO TÚ,, (Do,,10)", sC: "ta as"},</v>
      </c>
      <c r="M36" s="56" t="str">
        <f>IF(N36="","","(")</f>
        <v>(</v>
      </c>
      <c r="N36" s="57" t="str">
        <f>IF(D36="","",D36)</f>
        <v>Do</v>
      </c>
      <c r="O36" s="58" t="str">
        <f>IF(N36="","",",")</f>
        <v>,</v>
      </c>
      <c r="P36" s="59" t="str">
        <f>IF(E36="","",E36)</f>
        <v/>
      </c>
      <c r="Q36" s="60" t="str">
        <f>IF(N36="","",",")</f>
        <v>,</v>
      </c>
      <c r="R36" s="61">
        <f t="shared" si="28"/>
        <v>10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1093</v>
      </c>
      <c r="D37" s="112" t="s">
        <v>1033</v>
      </c>
      <c r="E37" s="52"/>
      <c r="F37" s="53"/>
      <c r="G37" s="53"/>
      <c r="H37" s="52"/>
      <c r="I37" s="52"/>
      <c r="J37" s="54"/>
      <c r="K37" s="54"/>
      <c r="L37" s="55" t="str">
        <f t="shared" si="29"/>
        <v xml:space="preserve">            { line: "SEÑOR, SI TE LO HAS LLEVADO TÚ,, (Fa,,20)", sC: "as"},</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1094</v>
      </c>
      <c r="D38" s="112" t="s">
        <v>1030</v>
      </c>
      <c r="E38" s="52"/>
      <c r="F38" s="53"/>
      <c r="G38" s="53"/>
      <c r="H38" s="52"/>
      <c r="I38" s="52"/>
      <c r="J38" s="54"/>
      <c r="K38" s="54"/>
      <c r="L38" s="55" t="str">
        <f t="shared" si="29"/>
        <v xml:space="preserve">            { line: "DIME DÓNDE LO HAS PUESTO,, (Do,,10)", sC: "as"},</v>
      </c>
      <c r="M38" s="56" t="str">
        <f>IF(N38="","","(")</f>
        <v>(</v>
      </c>
      <c r="N38" s="57" t="str">
        <f>IF(D38="","",D38)</f>
        <v>Do</v>
      </c>
      <c r="O38" s="58" t="str">
        <f>IF(N38="","",",")</f>
        <v>,</v>
      </c>
      <c r="P38" s="59" t="str">
        <f>IF(E38="","",E38)</f>
        <v/>
      </c>
      <c r="Q38" s="60" t="str">
        <f>IF(N38="","",",")</f>
        <v>,</v>
      </c>
      <c r="R38" s="61">
        <f t="shared" si="28"/>
        <v>10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1095</v>
      </c>
      <c r="D39" s="112" t="s">
        <v>1015</v>
      </c>
      <c r="E39" s="52"/>
      <c r="F39" s="53" t="s">
        <v>1030</v>
      </c>
      <c r="G39" s="53"/>
      <c r="H39" s="52"/>
      <c r="I39" s="52"/>
      <c r="J39" s="54"/>
      <c r="K39" s="54"/>
      <c r="L39" s="55" t="str">
        <f t="shared" si="29"/>
        <v xml:space="preserve">            { line: "Y YO ME LO LLEVARÉ,, (Sol,,14)(Do,,250)", sC: "as"},</v>
      </c>
      <c r="M39" s="56" t="str">
        <f t="shared" ref="M39:M42" si="30">IF(N39="","","(")</f>
        <v>(</v>
      </c>
      <c r="N39" s="57" t="str">
        <f t="shared" ref="N39:N42" si="31">IF(D39="","",D39)</f>
        <v>Sol</v>
      </c>
      <c r="O39" s="58" t="str">
        <f t="shared" ref="O39:O42" si="32">IF(N39="","",",")</f>
        <v>,</v>
      </c>
      <c r="P39" s="59" t="str">
        <f t="shared" ref="P39:P42" si="33">IF(E39="","",E39)</f>
        <v/>
      </c>
      <c r="Q39" s="60" t="str">
        <f t="shared" ref="Q39:Q42" si="34">IF(N39="","",",")</f>
        <v>,</v>
      </c>
      <c r="R39" s="61">
        <f t="shared" si="28"/>
        <v>14</v>
      </c>
      <c r="S39" s="56" t="str">
        <f t="shared" ref="S39:S42" si="35">IF(N39="","",")")</f>
        <v>)</v>
      </c>
      <c r="T39" s="62" t="str">
        <f t="shared" ref="T39:T42" si="36">IF(U39="","","(")</f>
        <v>(</v>
      </c>
      <c r="U39" s="63" t="str">
        <f t="shared" ref="U39:U42" si="37">IF(F39="","",F39)</f>
        <v>Do</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B40" t="s">
        <v>999</v>
      </c>
      <c r="C40" s="113" t="s">
        <v>1096</v>
      </c>
      <c r="D40" s="112" t="s">
        <v>1015</v>
      </c>
      <c r="E40" s="52"/>
      <c r="F40" s="53" t="s">
        <v>1030</v>
      </c>
      <c r="G40" s="53"/>
      <c r="H40" s="52"/>
      <c r="I40" s="52"/>
      <c r="J40" s="54"/>
      <c r="K40" s="54"/>
      <c r="L40" s="55" t="str">
        <f t="shared" si="29"/>
        <v xml:space="preserve">            { line: "Y YO ME LO LLEVARÉ»., (Sol,,14)(Do,,250)", sC: "as"},</v>
      </c>
      <c r="M40" s="56" t="str">
        <f t="shared" si="30"/>
        <v>(</v>
      </c>
      <c r="N40" s="57" t="str">
        <f t="shared" si="31"/>
        <v>Sol</v>
      </c>
      <c r="O40" s="58" t="str">
        <f t="shared" si="32"/>
        <v>,</v>
      </c>
      <c r="P40" s="59" t="str">
        <f t="shared" si="33"/>
        <v/>
      </c>
      <c r="Q40" s="60" t="str">
        <f t="shared" si="34"/>
        <v>,</v>
      </c>
      <c r="R40" s="61">
        <f t="shared" si="28"/>
        <v>14</v>
      </c>
      <c r="S40" s="56" t="str">
        <f t="shared" si="35"/>
        <v>)</v>
      </c>
      <c r="T40" s="62" t="str">
        <f t="shared" si="36"/>
        <v>(</v>
      </c>
      <c r="U40" s="63" t="str">
        <f t="shared" si="37"/>
        <v>Do</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1097</v>
      </c>
      <c r="D42" s="112" t="s">
        <v>1033</v>
      </c>
      <c r="E42" s="52" t="s">
        <v>1012</v>
      </c>
      <c r="F42" s="53"/>
      <c r="G42" s="53"/>
      <c r="H42" s="52"/>
      <c r="I42" s="52"/>
      <c r="J42" s="54"/>
      <c r="K42" s="54"/>
      <c r="L42" s="55" t="str">
        <f t="shared" si="29"/>
        <v xml:space="preserve">            { line: "«¡María!», (Fa,m,20)", sC: "tc"},</v>
      </c>
      <c r="M42" s="56" t="str">
        <f t="shared" si="30"/>
        <v>(</v>
      </c>
      <c r="N42" s="57" t="str">
        <f t="shared" si="31"/>
        <v>Fa</v>
      </c>
      <c r="O42" s="58" t="str">
        <f t="shared" si="32"/>
        <v>,</v>
      </c>
      <c r="P42" s="59" t="str">
        <f t="shared" si="33"/>
        <v>m</v>
      </c>
      <c r="Q42" s="60" t="str">
        <f t="shared" si="34"/>
        <v>,</v>
      </c>
      <c r="R42" s="61">
        <f t="shared" si="28"/>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997</v>
      </c>
      <c r="C43" s="113" t="s">
        <v>1098</v>
      </c>
      <c r="D43" s="112" t="s">
        <v>1030</v>
      </c>
      <c r="E43" s="52" t="s">
        <v>1012</v>
      </c>
      <c r="F43" s="53"/>
      <c r="G43" s="53"/>
      <c r="H43" s="52"/>
      <c r="I43" s="52"/>
      <c r="J43" s="54"/>
      <c r="K43" s="54"/>
      <c r="L43" s="55" t="str">
        <f t="shared" si="29"/>
        <v xml:space="preserve">            { line: "«¡RABBUNÍ!», (Do,m,10)", sC: "ta as"},</v>
      </c>
      <c r="M43" s="56" t="str">
        <f>IF(N43="","","(")</f>
        <v>(</v>
      </c>
      <c r="N43" s="57" t="str">
        <f>IF(D43="","",D43)</f>
        <v>Do</v>
      </c>
      <c r="O43" s="58" t="str">
        <f>IF(N43="","",",")</f>
        <v>,</v>
      </c>
      <c r="P43" s="59" t="str">
        <f>IF(E43="","",E43)</f>
        <v>m</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1014</v>
      </c>
      <c r="C44" s="113" t="s">
        <v>1097</v>
      </c>
      <c r="D44" s="112" t="s">
        <v>1033</v>
      </c>
      <c r="E44" s="52" t="s">
        <v>1012</v>
      </c>
      <c r="F44" s="53"/>
      <c r="G44" s="53"/>
      <c r="H44" s="52"/>
      <c r="I44" s="52"/>
      <c r="J44" s="54"/>
      <c r="K44" s="54"/>
      <c r="L44" s="55" t="str">
        <f t="shared" si="29"/>
        <v xml:space="preserve">            { line: "«¡María!», (Fa,m,20)", sC: "tc"},</v>
      </c>
      <c r="M44" s="56" t="str">
        <f>IF(N44="","","(")</f>
        <v>(</v>
      </c>
      <c r="N44" s="57" t="str">
        <f>IF(D44="","",D44)</f>
        <v>Fa</v>
      </c>
      <c r="O44" s="58" t="str">
        <f>IF(N44="","",",")</f>
        <v>,</v>
      </c>
      <c r="P44" s="59" t="str">
        <f>IF(E44="","",E44)</f>
        <v>m</v>
      </c>
      <c r="Q44" s="60" t="str">
        <f>IF(N44="","",",")</f>
        <v>,</v>
      </c>
      <c r="R44" s="61">
        <f t="shared" si="28"/>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997</v>
      </c>
      <c r="C45" s="113" t="s">
        <v>1098</v>
      </c>
      <c r="D45" s="112" t="s">
        <v>1030</v>
      </c>
      <c r="E45" s="52" t="s">
        <v>1012</v>
      </c>
      <c r="F45" s="53" t="s">
        <v>1030</v>
      </c>
      <c r="G45" s="53"/>
      <c r="H45" s="52"/>
      <c r="I45" s="52"/>
      <c r="J45" s="54"/>
      <c r="K45" s="54"/>
      <c r="L45" s="55" t="str">
        <f t="shared" si="29"/>
        <v xml:space="preserve">            { line: "«¡RABBUNÍ!», (Do,m,10)(Do,,250)", sC: "ta as"},</v>
      </c>
      <c r="M45" s="56" t="str">
        <f>IF(N45="","","(")</f>
        <v>(</v>
      </c>
      <c r="N45" s="57" t="str">
        <f>IF(D45="","",D45)</f>
        <v>Do</v>
      </c>
      <c r="O45" s="58" t="str">
        <f>IF(N45="","",",")</f>
        <v>,</v>
      </c>
      <c r="P45" s="59" t="str">
        <f>IF(E45="","",E45)</f>
        <v>m</v>
      </c>
      <c r="Q45" s="60" t="str">
        <f>IF(N45="","",",")</f>
        <v>,</v>
      </c>
      <c r="R45" s="61">
        <f t="shared" si="28"/>
        <v>10</v>
      </c>
      <c r="S45" s="56" t="str">
        <f>IF(N45="","",")")</f>
        <v>)</v>
      </c>
      <c r="T45" s="62" t="str">
        <f>IF(U45="","","(")</f>
        <v>(</v>
      </c>
      <c r="U45" s="63" t="str">
        <f>IF(F45="","",F45)</f>
        <v>Do</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36.75" thickTop="1" thickBot="1" x14ac:dyDescent="0.4">
      <c r="A46" s="76"/>
      <c r="B46" s="76"/>
      <c r="C46" s="76" t="s">
        <v>1031</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5.5" thickTop="1" thickBot="1" x14ac:dyDescent="0.4">
      <c r="B47" t="s">
        <v>1014</v>
      </c>
      <c r="C47" s="113" t="s">
        <v>1099</v>
      </c>
      <c r="D47" s="112" t="s">
        <v>1100</v>
      </c>
      <c r="E47" s="52"/>
      <c r="F47" s="53" t="s">
        <v>1030</v>
      </c>
      <c r="G47" s="53"/>
      <c r="H47" s="52" t="s">
        <v>1100</v>
      </c>
      <c r="I47" s="52"/>
      <c r="J47" s="54" t="s">
        <v>1030</v>
      </c>
      <c r="K47" s="54"/>
      <c r="L47" s="55" t="str">
        <f t="shared" ref="L47:L63" si="57">IF(C47="","",_xlfn.CONCAT("            { line: ","""",C47,", ",M47:AN47,""", sC: ","""",B47,"""},"))</f>
        <v xml:space="preserve">            { line: "«¡Noli me tangere! No me toques,, (Si♭,,)(Do,,250)(Si♭,,350)(Do,,450)", sC: "tc"},</v>
      </c>
      <c r="M47" s="56" t="str">
        <f t="shared" ref="M47:M63" si="58">IF(N47="","","(")</f>
        <v>(</v>
      </c>
      <c r="N47" s="57" t="str">
        <f t="shared" si="2"/>
        <v>Si♭</v>
      </c>
      <c r="O47" s="58" t="str">
        <f t="shared" ref="O47:O63" si="59">IF(N47="","",",")</f>
        <v>,</v>
      </c>
      <c r="P47" s="59" t="str">
        <f t="shared" si="4"/>
        <v/>
      </c>
      <c r="Q47" s="60" t="str">
        <f t="shared" ref="Q47:Q63" si="60">IF(N47="","",",")</f>
        <v>,</v>
      </c>
      <c r="R47" s="61" t="str">
        <f t="shared" si="28"/>
        <v/>
      </c>
      <c r="S47" s="56" t="str">
        <f t="shared" ref="S47:S63" si="61">IF(N47="","",")")</f>
        <v>)</v>
      </c>
      <c r="T47" s="62" t="str">
        <f t="shared" ref="T47:T63" si="62">IF(U47="","","(")</f>
        <v>(</v>
      </c>
      <c r="U47" s="63" t="str">
        <f t="shared" si="8"/>
        <v>Do</v>
      </c>
      <c r="V47" s="64" t="str">
        <f t="shared" ref="V47:V63" si="63">IF(U47="","",",")</f>
        <v>,</v>
      </c>
      <c r="W47" s="65" t="str">
        <f t="shared" si="10"/>
        <v/>
      </c>
      <c r="X47" s="64" t="str">
        <f t="shared" ref="X47:X63" si="64">IF(U47="","",",")</f>
        <v>,</v>
      </c>
      <c r="Y47" s="64">
        <f t="shared" ref="Y47:Y63" si="65">IF(U47="","",250)</f>
        <v>250</v>
      </c>
      <c r="Z47" s="56" t="str">
        <f t="shared" ref="Z47:Z63" si="66">IF(U47="","",")")</f>
        <v>)</v>
      </c>
      <c r="AA47" s="66" t="str">
        <f t="shared" ref="AA47:AA63" si="67">IF(AB47="","","(")</f>
        <v>(</v>
      </c>
      <c r="AB47" s="57" t="str">
        <f t="shared" si="15"/>
        <v>Si♭</v>
      </c>
      <c r="AC47" s="67" t="str">
        <f t="shared" ref="AC47:AC63" si="68">IF(AB47="","",",")</f>
        <v>,</v>
      </c>
      <c r="AD47" s="59" t="str">
        <f t="shared" ref="AD47:AD63" si="69">IF(I47="","",I47)</f>
        <v/>
      </c>
      <c r="AE47" s="68" t="str">
        <f t="shared" ref="AE47:AE63" si="70">IF(AB47="","",",")</f>
        <v>,</v>
      </c>
      <c r="AF47" s="61">
        <f t="shared" ref="AF47:AF63" si="71">IF(AB47="","",350)</f>
        <v>350</v>
      </c>
      <c r="AG47" s="61" t="str">
        <f t="shared" ref="AG47:AG63" si="72">IF(AB47="","",")")</f>
        <v>)</v>
      </c>
      <c r="AH47" s="69" t="str">
        <f t="shared" ref="AH47:AH63" si="73">IF(AI47="","","(")</f>
        <v>(</v>
      </c>
      <c r="AI47" s="70" t="str">
        <f t="shared" si="22"/>
        <v>Do</v>
      </c>
      <c r="AJ47" s="64" t="str">
        <f t="shared" ref="AJ47:AJ63" si="74">IF(AI47="","",",")</f>
        <v>,</v>
      </c>
      <c r="AK47" s="64" t="str">
        <f t="shared" ref="AK47:AK63" si="75">IF(K47="","",K47)</f>
        <v/>
      </c>
      <c r="AL47" s="64" t="str">
        <f t="shared" ref="AL47:AL63" si="76">IF(AI47="","",",")</f>
        <v>,</v>
      </c>
      <c r="AM47" s="64">
        <f t="shared" ref="AM47:AM63" si="77">IF(AI47="","",450)</f>
        <v>450</v>
      </c>
      <c r="AN47" s="64" t="str">
        <f t="shared" ref="AN47:AN63" si="78">IF(AI47="","",")")</f>
        <v>)</v>
      </c>
    </row>
    <row r="48" spans="1:40" ht="25.5" thickTop="1" thickBot="1" x14ac:dyDescent="0.4">
      <c r="C48" s="113" t="s">
        <v>1101</v>
      </c>
      <c r="D48" s="112" t="s">
        <v>1100</v>
      </c>
      <c r="E48" s="52"/>
      <c r="F48" s="53" t="s">
        <v>1030</v>
      </c>
      <c r="G48" s="53"/>
      <c r="H48" s="52"/>
      <c r="I48" s="52"/>
      <c r="J48" s="54"/>
      <c r="K48" s="54"/>
      <c r="L48" s="55" t="str">
        <f t="shared" si="57"/>
        <v xml:space="preserve">            { line: "que todavía no he subido al Padre., (Si♭,,)(Do,,250)", sC: ""},</v>
      </c>
      <c r="M48" s="56" t="str">
        <f t="shared" si="58"/>
        <v>(</v>
      </c>
      <c r="N48" s="57" t="str">
        <f t="shared" si="2"/>
        <v>Si♭</v>
      </c>
      <c r="O48" s="58" t="str">
        <f t="shared" si="59"/>
        <v>,</v>
      </c>
      <c r="P48" s="59" t="str">
        <f t="shared" si="4"/>
        <v/>
      </c>
      <c r="Q48" s="60" t="str">
        <f t="shared" si="60"/>
        <v>,</v>
      </c>
      <c r="R48" s="61" t="str">
        <f t="shared" si="28"/>
        <v/>
      </c>
      <c r="S48" s="56" t="str">
        <f t="shared" si="61"/>
        <v>)</v>
      </c>
      <c r="T48" s="62" t="str">
        <f t="shared" si="62"/>
        <v>(</v>
      </c>
      <c r="U48" s="63" t="str">
        <f t="shared" si="8"/>
        <v>Do</v>
      </c>
      <c r="V48" s="64" t="str">
        <f t="shared" si="63"/>
        <v>,</v>
      </c>
      <c r="W48" s="65" t="str">
        <f t="shared" si="10"/>
        <v/>
      </c>
      <c r="X48" s="64" t="str">
        <f t="shared" si="64"/>
        <v>,</v>
      </c>
      <c r="Y48" s="64">
        <f t="shared" si="65"/>
        <v>250</v>
      </c>
      <c r="Z48" s="56" t="str">
        <f t="shared" si="66"/>
        <v>)</v>
      </c>
      <c r="AA48" s="66" t="str">
        <f t="shared" si="67"/>
        <v/>
      </c>
      <c r="AB48" s="57" t="str">
        <f t="shared" si="15"/>
        <v/>
      </c>
      <c r="AC48" s="67" t="str">
        <f t="shared" si="68"/>
        <v/>
      </c>
      <c r="AD48" s="59" t="str">
        <f t="shared" si="69"/>
        <v/>
      </c>
      <c r="AE48" s="68" t="str">
        <f t="shared" si="70"/>
        <v/>
      </c>
      <c r="AF48" s="61" t="str">
        <f t="shared" si="71"/>
        <v/>
      </c>
      <c r="AG48" s="61" t="str">
        <f t="shared" si="72"/>
        <v/>
      </c>
      <c r="AH48" s="69" t="str">
        <f t="shared" si="73"/>
        <v/>
      </c>
      <c r="AI48" s="70" t="str">
        <f t="shared" si="22"/>
        <v/>
      </c>
      <c r="AJ48" s="64" t="str">
        <f t="shared" si="74"/>
        <v/>
      </c>
      <c r="AK48" s="64" t="str">
        <f t="shared" si="75"/>
        <v/>
      </c>
      <c r="AL48" s="64" t="str">
        <f t="shared" si="76"/>
        <v/>
      </c>
      <c r="AM48" s="64" t="str">
        <f t="shared" si="77"/>
        <v/>
      </c>
      <c r="AN48" s="64" t="str">
        <f t="shared" si="78"/>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1102</v>
      </c>
      <c r="D50" s="112" t="s">
        <v>1033</v>
      </c>
      <c r="E50" s="52" t="s">
        <v>1012</v>
      </c>
      <c r="F50" s="53" t="s">
        <v>1030</v>
      </c>
      <c r="G50" s="53" t="s">
        <v>1012</v>
      </c>
      <c r="H50" s="52"/>
      <c r="I50" s="52"/>
      <c r="J50" s="54"/>
      <c r="K50" s="54"/>
      <c r="L50" s="55" t="str">
        <f t="shared" si="57"/>
        <v xml:space="preserve">            { line: "Ve y anuncia a mis hermanos,, (Fa,m,20)(Do,m,250)", sC: "tc"},</v>
      </c>
      <c r="M50" s="56" t="str">
        <f t="shared" si="58"/>
        <v>(</v>
      </c>
      <c r="N50" s="57" t="str">
        <f t="shared" si="2"/>
        <v>Fa</v>
      </c>
      <c r="O50" s="58" t="str">
        <f t="shared" si="59"/>
        <v>,</v>
      </c>
      <c r="P50" s="59" t="str">
        <f t="shared" si="4"/>
        <v>m</v>
      </c>
      <c r="Q50" s="60" t="str">
        <f t="shared" si="60"/>
        <v>,</v>
      </c>
      <c r="R50" s="61">
        <f t="shared" si="28"/>
        <v>20</v>
      </c>
      <c r="S50" s="56" t="str">
        <f t="shared" si="61"/>
        <v>)</v>
      </c>
      <c r="T50" s="62" t="str">
        <f t="shared" si="62"/>
        <v>(</v>
      </c>
      <c r="U50" s="63" t="str">
        <f t="shared" si="8"/>
        <v>Do</v>
      </c>
      <c r="V50" s="64" t="str">
        <f t="shared" si="63"/>
        <v>,</v>
      </c>
      <c r="W50" s="65" t="str">
        <f t="shared" si="10"/>
        <v>m</v>
      </c>
      <c r="X50" s="64" t="str">
        <f t="shared" si="64"/>
        <v>,</v>
      </c>
      <c r="Y50" s="64">
        <f t="shared" si="65"/>
        <v>250</v>
      </c>
      <c r="Z50" s="56" t="str">
        <f t="shared" si="66"/>
        <v>)</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5.5" thickTop="1" thickBot="1" x14ac:dyDescent="0.4">
      <c r="B51" t="s">
        <v>997</v>
      </c>
      <c r="C51" s="113" t="s">
        <v>1103</v>
      </c>
      <c r="D51" s="112" t="s">
        <v>1033</v>
      </c>
      <c r="E51" s="52" t="s">
        <v>1012</v>
      </c>
      <c r="F51" s="53" t="s">
        <v>1030</v>
      </c>
      <c r="G51" s="53" t="s">
        <v>1012</v>
      </c>
      <c r="H51" s="52"/>
      <c r="I51" s="52"/>
      <c r="J51" s="54"/>
      <c r="K51" s="54"/>
      <c r="L51" s="55" t="str">
        <f t="shared" si="57"/>
        <v xml:space="preserve">            { line: "Y ANUNCIA A MIS HERMANOS,, (Fa,m,20)(Do,m,250)", sC: "ta as"},</v>
      </c>
      <c r="M51" s="56" t="str">
        <f t="shared" si="58"/>
        <v>(</v>
      </c>
      <c r="N51" s="57" t="str">
        <f t="shared" si="2"/>
        <v>Fa</v>
      </c>
      <c r="O51" s="58" t="str">
        <f t="shared" si="59"/>
        <v>,</v>
      </c>
      <c r="P51" s="59" t="str">
        <f t="shared" si="4"/>
        <v>m</v>
      </c>
      <c r="Q51" s="60" t="str">
        <f t="shared" si="60"/>
        <v>,</v>
      </c>
      <c r="R51" s="61">
        <f t="shared" si="28"/>
        <v>20</v>
      </c>
      <c r="S51" s="56" t="str">
        <f t="shared" si="61"/>
        <v>)</v>
      </c>
      <c r="T51" s="62" t="str">
        <f t="shared" si="62"/>
        <v>(</v>
      </c>
      <c r="U51" s="63" t="str">
        <f t="shared" si="8"/>
        <v>Do</v>
      </c>
      <c r="V51" s="64" t="str">
        <f t="shared" si="63"/>
        <v>,</v>
      </c>
      <c r="W51" s="65" t="str">
        <f t="shared" si="10"/>
        <v>m</v>
      </c>
      <c r="X51" s="64" t="str">
        <f t="shared" si="64"/>
        <v>,</v>
      </c>
      <c r="Y51" s="64">
        <f t="shared" si="65"/>
        <v>250</v>
      </c>
      <c r="Z51" s="56" t="str">
        <f t="shared" si="66"/>
        <v>)</v>
      </c>
      <c r="AA51" s="66" t="str">
        <f t="shared" si="67"/>
        <v/>
      </c>
      <c r="AB51" s="57" t="str">
        <f t="shared" si="15"/>
        <v/>
      </c>
      <c r="AC51" s="67" t="str">
        <f t="shared" si="68"/>
        <v/>
      </c>
      <c r="AD51" s="59" t="str">
        <f t="shared" si="69"/>
        <v/>
      </c>
      <c r="AE51" s="68" t="str">
        <f t="shared" si="70"/>
        <v/>
      </c>
      <c r="AF51" s="61" t="str">
        <f t="shared" si="71"/>
        <v/>
      </c>
      <c r="AG51" s="61" t="str">
        <f t="shared" si="72"/>
        <v/>
      </c>
      <c r="AH51" s="69" t="str">
        <f t="shared" si="73"/>
        <v/>
      </c>
      <c r="AI51" s="70" t="str">
        <f t="shared" si="22"/>
        <v/>
      </c>
      <c r="AJ51" s="64" t="str">
        <f t="shared" si="74"/>
        <v/>
      </c>
      <c r="AK51" s="64" t="str">
        <f t="shared" si="75"/>
        <v/>
      </c>
      <c r="AL51" s="64" t="str">
        <f t="shared" si="76"/>
        <v/>
      </c>
      <c r="AM51" s="64" t="str">
        <f t="shared" si="77"/>
        <v/>
      </c>
      <c r="AN51" s="64" t="str">
        <f t="shared" si="78"/>
        <v/>
      </c>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B53" t="s">
        <v>1014</v>
      </c>
      <c r="C53" s="113" t="s">
        <v>1104</v>
      </c>
      <c r="D53" s="112" t="s">
        <v>1105</v>
      </c>
      <c r="E53" s="52"/>
      <c r="F53" s="53"/>
      <c r="G53" s="53"/>
      <c r="H53" s="52"/>
      <c r="I53" s="52"/>
      <c r="J53" s="54"/>
      <c r="K53" s="54"/>
      <c r="L53" s="78" t="str">
        <f t="shared" si="57"/>
        <v xml:space="preserve">            { line: "Que subo al Padre mío, (La♭,,)", sC: "tc"},</v>
      </c>
      <c r="M53" s="56" t="str">
        <f t="shared" si="58"/>
        <v>(</v>
      </c>
      <c r="N53" s="57" t="str">
        <f t="shared" si="2"/>
        <v>La♭</v>
      </c>
      <c r="O53" s="58" t="str">
        <f t="shared" si="59"/>
        <v>,</v>
      </c>
      <c r="P53" s="59" t="str">
        <f t="shared" si="4"/>
        <v/>
      </c>
      <c r="Q53" s="60" t="str">
        <f t="shared" si="60"/>
        <v>,</v>
      </c>
      <c r="R53" s="61" t="str">
        <f t="shared" si="28"/>
        <v/>
      </c>
      <c r="S53" s="56" t="str">
        <f t="shared" si="61"/>
        <v>)</v>
      </c>
      <c r="T53" s="62" t="str">
        <f t="shared" si="62"/>
        <v/>
      </c>
      <c r="U53" s="63" t="str">
        <f t="shared" si="8"/>
        <v/>
      </c>
      <c r="V53" s="64" t="str">
        <f t="shared" si="63"/>
        <v/>
      </c>
      <c r="W53" s="65" t="str">
        <f t="shared" si="10"/>
        <v/>
      </c>
      <c r="X53" s="64" t="str">
        <f t="shared" si="64"/>
        <v/>
      </c>
      <c r="Y53" s="64" t="str">
        <f t="shared" si="65"/>
        <v/>
      </c>
      <c r="Z53" s="56" t="str">
        <f t="shared" si="66"/>
        <v/>
      </c>
      <c r="AA53" s="66" t="str">
        <f t="shared" si="67"/>
        <v/>
      </c>
      <c r="AB53" s="57" t="str">
        <f t="shared" si="15"/>
        <v/>
      </c>
      <c r="AC53" s="67" t="str">
        <f t="shared" si="68"/>
        <v/>
      </c>
      <c r="AD53" s="59" t="str">
        <f t="shared" si="69"/>
        <v/>
      </c>
      <c r="AE53" s="68" t="str">
        <f t="shared" si="70"/>
        <v/>
      </c>
      <c r="AF53" s="61" t="str">
        <f t="shared" si="71"/>
        <v/>
      </c>
      <c r="AG53" s="61" t="str">
        <f t="shared" si="72"/>
        <v/>
      </c>
      <c r="AH53" s="69" t="str">
        <f t="shared" si="73"/>
        <v/>
      </c>
      <c r="AI53" s="70" t="str">
        <f t="shared" si="22"/>
        <v/>
      </c>
      <c r="AJ53" s="64" t="str">
        <f t="shared" si="74"/>
        <v/>
      </c>
      <c r="AK53" s="64" t="str">
        <f t="shared" si="75"/>
        <v/>
      </c>
      <c r="AL53" s="64" t="str">
        <f t="shared" si="76"/>
        <v/>
      </c>
      <c r="AM53" s="64" t="str">
        <f t="shared" si="77"/>
        <v/>
      </c>
      <c r="AN53" s="64" t="str">
        <f t="shared" si="78"/>
        <v/>
      </c>
    </row>
    <row r="54" spans="1:40" ht="25.5" thickTop="1" thickBot="1" x14ac:dyDescent="0.4">
      <c r="C54" s="113" t="s">
        <v>1106</v>
      </c>
      <c r="D54" s="112" t="s">
        <v>1015</v>
      </c>
      <c r="E54" s="52"/>
      <c r="F54" s="53"/>
      <c r="G54" s="53"/>
      <c r="H54" s="52"/>
      <c r="I54" s="52"/>
      <c r="J54" s="54"/>
      <c r="K54" s="54"/>
      <c r="L54" s="78" t="str">
        <f t="shared" si="57"/>
        <v xml:space="preserve">            { line: "y padre vuestro,, (Sol,,14)", sC: ""},</v>
      </c>
      <c r="M54" s="56" t="str">
        <f t="shared" si="58"/>
        <v>(</v>
      </c>
      <c r="N54" s="57" t="str">
        <f t="shared" si="2"/>
        <v>Sol</v>
      </c>
      <c r="O54" s="58" t="str">
        <f t="shared" si="59"/>
        <v>,</v>
      </c>
      <c r="P54" s="59" t="str">
        <f t="shared" si="4"/>
        <v/>
      </c>
      <c r="Q54" s="60" t="str">
        <f t="shared" si="60"/>
        <v>,</v>
      </c>
      <c r="R54" s="61">
        <f t="shared" si="28"/>
        <v>14</v>
      </c>
      <c r="S54" s="56" t="str">
        <f t="shared" si="61"/>
        <v>)</v>
      </c>
      <c r="T54" s="62" t="str">
        <f t="shared" si="62"/>
        <v/>
      </c>
      <c r="U54" s="63" t="str">
        <f t="shared" si="8"/>
        <v/>
      </c>
      <c r="V54" s="64" t="str">
        <f t="shared" si="63"/>
        <v/>
      </c>
      <c r="W54" s="65" t="str">
        <f t="shared" si="10"/>
        <v/>
      </c>
      <c r="X54" s="64" t="str">
        <f t="shared" si="64"/>
        <v/>
      </c>
      <c r="Y54" s="64" t="str">
        <f t="shared" si="65"/>
        <v/>
      </c>
      <c r="Z54" s="56" t="str">
        <f t="shared" si="66"/>
        <v/>
      </c>
      <c r="AA54" s="66" t="str">
        <f t="shared" si="67"/>
        <v/>
      </c>
      <c r="AB54" s="57" t="str">
        <f t="shared" si="15"/>
        <v/>
      </c>
      <c r="AC54" s="67" t="str">
        <f t="shared" si="68"/>
        <v/>
      </c>
      <c r="AD54" s="59" t="str">
        <f t="shared" si="69"/>
        <v/>
      </c>
      <c r="AE54" s="68" t="str">
        <f t="shared" si="70"/>
        <v/>
      </c>
      <c r="AF54" s="61" t="str">
        <f t="shared" si="71"/>
        <v/>
      </c>
      <c r="AG54" s="61" t="str">
        <f t="shared" si="72"/>
        <v/>
      </c>
      <c r="AH54" s="69" t="str">
        <f t="shared" si="73"/>
        <v/>
      </c>
      <c r="AI54" s="70" t="str">
        <f t="shared" si="22"/>
        <v/>
      </c>
      <c r="AJ54" s="64" t="str">
        <f t="shared" si="74"/>
        <v/>
      </c>
      <c r="AK54" s="64" t="str">
        <f t="shared" si="75"/>
        <v/>
      </c>
      <c r="AL54" s="64" t="str">
        <f t="shared" si="76"/>
        <v/>
      </c>
      <c r="AM54" s="64" t="str">
        <f t="shared" si="77"/>
        <v/>
      </c>
      <c r="AN54" s="64" t="str">
        <f t="shared" si="78"/>
        <v/>
      </c>
    </row>
    <row r="55" spans="1:40" ht="25.5" thickTop="1" thickBot="1" x14ac:dyDescent="0.4">
      <c r="C55" s="113" t="s">
        <v>1107</v>
      </c>
      <c r="D55" s="112" t="s">
        <v>1105</v>
      </c>
      <c r="E55" s="52"/>
      <c r="F55" s="53" t="s">
        <v>1015</v>
      </c>
      <c r="G55" s="53"/>
      <c r="H55" s="52"/>
      <c r="I55" s="52"/>
      <c r="J55" s="54"/>
      <c r="K55" s="54"/>
      <c r="L55" s="78" t="str">
        <f t="shared" si="57"/>
        <v xml:space="preserve">            { line: "Dios mío y Dios vuestro., (La♭,,)(Sol,,250)", sC: ""},</v>
      </c>
      <c r="M55" s="56" t="str">
        <f t="shared" si="58"/>
        <v>(</v>
      </c>
      <c r="N55" s="57" t="str">
        <f t="shared" si="2"/>
        <v>La♭</v>
      </c>
      <c r="O55" s="58" t="str">
        <f t="shared" si="59"/>
        <v>,</v>
      </c>
      <c r="P55" s="59" t="str">
        <f t="shared" si="4"/>
        <v/>
      </c>
      <c r="Q55" s="60" t="str">
        <f t="shared" si="60"/>
        <v>,</v>
      </c>
      <c r="R55" s="61" t="str">
        <f t="shared" si="28"/>
        <v/>
      </c>
      <c r="S55" s="56" t="str">
        <f t="shared" si="61"/>
        <v>)</v>
      </c>
      <c r="T55" s="62" t="str">
        <f t="shared" si="62"/>
        <v>(</v>
      </c>
      <c r="U55" s="63" t="str">
        <f t="shared" si="8"/>
        <v>Sol</v>
      </c>
      <c r="V55" s="64" t="str">
        <f t="shared" si="63"/>
        <v>,</v>
      </c>
      <c r="W55" s="65" t="str">
        <f t="shared" si="10"/>
        <v/>
      </c>
      <c r="X55" s="64" t="str">
        <f t="shared" si="64"/>
        <v>,</v>
      </c>
      <c r="Y55" s="64">
        <f t="shared" si="65"/>
        <v>250</v>
      </c>
      <c r="Z55" s="56" t="str">
        <f t="shared" si="66"/>
        <v>)</v>
      </c>
      <c r="AA55" s="66" t="str">
        <f t="shared" si="67"/>
        <v/>
      </c>
      <c r="AB55" s="57" t="str">
        <f t="shared" si="15"/>
        <v/>
      </c>
      <c r="AC55" s="67" t="str">
        <f t="shared" si="68"/>
        <v/>
      </c>
      <c r="AD55" s="59" t="str">
        <f t="shared" si="69"/>
        <v/>
      </c>
      <c r="AE55" s="68" t="str">
        <f t="shared" si="70"/>
        <v/>
      </c>
      <c r="AF55" s="61" t="str">
        <f t="shared" si="71"/>
        <v/>
      </c>
      <c r="AG55" s="61" t="str">
        <f t="shared" si="72"/>
        <v/>
      </c>
      <c r="AH55" s="69" t="str">
        <f t="shared" si="73"/>
        <v/>
      </c>
      <c r="AI55" s="70" t="str">
        <f t="shared" si="22"/>
        <v/>
      </c>
      <c r="AJ55" s="64" t="str">
        <f t="shared" si="74"/>
        <v/>
      </c>
      <c r="AK55" s="64" t="str">
        <f t="shared" si="75"/>
        <v/>
      </c>
      <c r="AL55" s="64" t="str">
        <f t="shared" si="76"/>
        <v/>
      </c>
      <c r="AM55" s="64" t="str">
        <f t="shared" si="77"/>
        <v/>
      </c>
      <c r="AN55" s="64" t="str">
        <f t="shared" si="78"/>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997</v>
      </c>
      <c r="C57" s="113" t="s">
        <v>1108</v>
      </c>
      <c r="D57" s="112" t="s">
        <v>1033</v>
      </c>
      <c r="E57" s="52" t="s">
        <v>1012</v>
      </c>
      <c r="F57" s="53"/>
      <c r="G57" s="53"/>
      <c r="H57" s="52"/>
      <c r="I57" s="52"/>
      <c r="J57" s="54"/>
      <c r="K57" s="54"/>
      <c r="L57" s="55" t="str">
        <f t="shared" si="57"/>
        <v xml:space="preserve">            { line: "QUE SUBO AL PADRE MÍO, (Fa,m,20)", sC: "ta as"},</v>
      </c>
      <c r="M57" s="56" t="str">
        <f t="shared" si="58"/>
        <v>(</v>
      </c>
      <c r="N57" s="57" t="str">
        <f t="shared" si="2"/>
        <v>Fa</v>
      </c>
      <c r="O57" s="58" t="str">
        <f t="shared" si="59"/>
        <v>,</v>
      </c>
      <c r="P57" s="59" t="str">
        <f t="shared" si="4"/>
        <v>m</v>
      </c>
      <c r="Q57" s="60" t="str">
        <f t="shared" si="60"/>
        <v>,</v>
      </c>
      <c r="R57" s="61">
        <f t="shared" si="28"/>
        <v>20</v>
      </c>
      <c r="S57" s="56" t="str">
        <f t="shared" si="61"/>
        <v>)</v>
      </c>
      <c r="T57" s="62" t="str">
        <f t="shared" si="62"/>
        <v/>
      </c>
      <c r="U57" s="63" t="str">
        <f t="shared" si="8"/>
        <v/>
      </c>
      <c r="V57" s="64" t="str">
        <f t="shared" si="63"/>
        <v/>
      </c>
      <c r="W57" s="65" t="str">
        <f t="shared" si="10"/>
        <v/>
      </c>
      <c r="X57" s="64" t="str">
        <f t="shared" si="64"/>
        <v/>
      </c>
      <c r="Y57" s="64" t="str">
        <f t="shared" si="65"/>
        <v/>
      </c>
      <c r="Z57" s="56" t="str">
        <f t="shared" si="66"/>
        <v/>
      </c>
      <c r="AA57" s="66" t="str">
        <f t="shared" si="67"/>
        <v/>
      </c>
      <c r="AB57" s="57" t="str">
        <f t="shared" si="15"/>
        <v/>
      </c>
      <c r="AC57" s="67" t="str">
        <f t="shared" si="68"/>
        <v/>
      </c>
      <c r="AD57" s="59" t="str">
        <f t="shared" si="69"/>
        <v/>
      </c>
      <c r="AE57" s="68" t="str">
        <f t="shared" si="70"/>
        <v/>
      </c>
      <c r="AF57" s="61" t="str">
        <f t="shared" si="71"/>
        <v/>
      </c>
      <c r="AG57" s="61" t="str">
        <f t="shared" si="72"/>
        <v/>
      </c>
      <c r="AH57" s="69" t="str">
        <f t="shared" si="73"/>
        <v/>
      </c>
      <c r="AI57" s="70" t="str">
        <f t="shared" si="22"/>
        <v/>
      </c>
      <c r="AJ57" s="64" t="str">
        <f t="shared" si="74"/>
        <v/>
      </c>
      <c r="AK57" s="64" t="str">
        <f t="shared" si="75"/>
        <v/>
      </c>
      <c r="AL57" s="64" t="str">
        <f t="shared" si="76"/>
        <v/>
      </c>
      <c r="AM57" s="64" t="str">
        <f t="shared" si="77"/>
        <v/>
      </c>
      <c r="AN57" s="64" t="str">
        <f t="shared" si="78"/>
        <v/>
      </c>
    </row>
    <row r="58" spans="1:40" ht="25.5" thickTop="1" thickBot="1" x14ac:dyDescent="0.4">
      <c r="B58" t="s">
        <v>999</v>
      </c>
      <c r="C58" s="113" t="s">
        <v>1109</v>
      </c>
      <c r="D58" s="112" t="s">
        <v>1030</v>
      </c>
      <c r="E58" s="52" t="s">
        <v>1012</v>
      </c>
      <c r="F58" s="53"/>
      <c r="G58" s="53"/>
      <c r="H58" s="52"/>
      <c r="I58" s="52"/>
      <c r="J58" s="54"/>
      <c r="K58" s="54"/>
      <c r="L58" s="55" t="str">
        <f t="shared" si="57"/>
        <v xml:space="preserve">            { line: "Y PADRE VUESTRO,, (Do,m,10)", sC: "as"},</v>
      </c>
      <c r="M58" s="56" t="str">
        <f t="shared" si="58"/>
        <v>(</v>
      </c>
      <c r="N58" s="57" t="str">
        <f t="shared" si="2"/>
        <v>Do</v>
      </c>
      <c r="O58" s="58" t="str">
        <f t="shared" si="59"/>
        <v>,</v>
      </c>
      <c r="P58" s="59" t="str">
        <f t="shared" si="4"/>
        <v>m</v>
      </c>
      <c r="Q58" s="60" t="str">
        <f t="shared" si="60"/>
        <v>,</v>
      </c>
      <c r="R58" s="61">
        <f t="shared" si="28"/>
        <v>10</v>
      </c>
      <c r="S58" s="56" t="str">
        <f t="shared" si="61"/>
        <v>)</v>
      </c>
      <c r="T58" s="62" t="str">
        <f t="shared" si="62"/>
        <v/>
      </c>
      <c r="U58" s="63" t="str">
        <f t="shared" si="8"/>
        <v/>
      </c>
      <c r="V58" s="64" t="str">
        <f t="shared" si="63"/>
        <v/>
      </c>
      <c r="W58" s="65" t="str">
        <f t="shared" si="10"/>
        <v/>
      </c>
      <c r="X58" s="64" t="str">
        <f t="shared" si="64"/>
        <v/>
      </c>
      <c r="Y58" s="64" t="str">
        <f t="shared" si="65"/>
        <v/>
      </c>
      <c r="Z58" s="56" t="str">
        <f t="shared" si="66"/>
        <v/>
      </c>
      <c r="AA58" s="66" t="str">
        <f t="shared" si="67"/>
        <v/>
      </c>
      <c r="AB58" s="57" t="str">
        <f t="shared" si="15"/>
        <v/>
      </c>
      <c r="AC58" s="67" t="str">
        <f t="shared" si="68"/>
        <v/>
      </c>
      <c r="AD58" s="59" t="str">
        <f t="shared" si="69"/>
        <v/>
      </c>
      <c r="AE58" s="68" t="str">
        <f t="shared" si="70"/>
        <v/>
      </c>
      <c r="AF58" s="61" t="str">
        <f t="shared" si="71"/>
        <v/>
      </c>
      <c r="AG58" s="61" t="str">
        <f t="shared" si="72"/>
        <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5.5" thickTop="1" thickBot="1" x14ac:dyDescent="0.4">
      <c r="B59" t="s">
        <v>999</v>
      </c>
      <c r="C59" s="113" t="s">
        <v>1110</v>
      </c>
      <c r="D59" s="112" t="s">
        <v>1033</v>
      </c>
      <c r="E59" s="52" t="s">
        <v>1012</v>
      </c>
      <c r="F59" s="53" t="s">
        <v>1030</v>
      </c>
      <c r="G59" s="53" t="s">
        <v>1012</v>
      </c>
      <c r="H59" s="52"/>
      <c r="I59" s="52"/>
      <c r="J59" s="54"/>
      <c r="K59" s="54"/>
      <c r="L59" s="55" t="str">
        <f t="shared" si="57"/>
        <v xml:space="preserve">            { line: "DIOS MÍO Y DIOS VUESTRO., (Fa,m,20)(Do,m,250)", sC: "as"},</v>
      </c>
      <c r="M59" s="56" t="str">
        <f t="shared" si="58"/>
        <v>(</v>
      </c>
      <c r="N59" s="57" t="str">
        <f t="shared" si="2"/>
        <v>Fa</v>
      </c>
      <c r="O59" s="58" t="str">
        <f t="shared" si="59"/>
        <v>,</v>
      </c>
      <c r="P59" s="59" t="str">
        <f t="shared" si="4"/>
        <v>m</v>
      </c>
      <c r="Q59" s="60" t="str">
        <f t="shared" si="60"/>
        <v>,</v>
      </c>
      <c r="R59" s="61">
        <f t="shared" si="28"/>
        <v>20</v>
      </c>
      <c r="S59" s="56" t="str">
        <f t="shared" si="61"/>
        <v>)</v>
      </c>
      <c r="T59" s="62" t="str">
        <f t="shared" si="62"/>
        <v>(</v>
      </c>
      <c r="U59" s="63" t="str">
        <f t="shared" si="8"/>
        <v>Do</v>
      </c>
      <c r="V59" s="64" t="str">
        <f t="shared" si="63"/>
        <v>,</v>
      </c>
      <c r="W59" s="65" t="str">
        <f t="shared" si="10"/>
        <v>m</v>
      </c>
      <c r="X59" s="64" t="str">
        <f t="shared" si="64"/>
        <v>,</v>
      </c>
      <c r="Y59" s="64">
        <f t="shared" si="65"/>
        <v>250</v>
      </c>
      <c r="Z59" s="56" t="str">
        <f t="shared" si="66"/>
        <v>)</v>
      </c>
      <c r="AA59" s="66" t="str">
        <f t="shared" si="67"/>
        <v/>
      </c>
      <c r="AB59" s="57" t="str">
        <f t="shared" si="15"/>
        <v/>
      </c>
      <c r="AC59" s="67" t="str">
        <f t="shared" si="68"/>
        <v/>
      </c>
      <c r="AD59" s="59" t="str">
        <f t="shared" si="69"/>
        <v/>
      </c>
      <c r="AE59" s="68" t="str">
        <f t="shared" si="70"/>
        <v/>
      </c>
      <c r="AF59" s="61" t="str">
        <f t="shared" si="71"/>
        <v/>
      </c>
      <c r="AG59" s="61" t="str">
        <f t="shared" si="72"/>
        <v/>
      </c>
      <c r="AH59" s="69" t="str">
        <f t="shared" si="73"/>
        <v/>
      </c>
      <c r="AI59" s="70" t="str">
        <f t="shared" si="22"/>
        <v/>
      </c>
      <c r="AJ59" s="64" t="str">
        <f t="shared" si="74"/>
        <v/>
      </c>
      <c r="AK59" s="64" t="str">
        <f t="shared" si="75"/>
        <v/>
      </c>
      <c r="AL59" s="64" t="str">
        <f t="shared" si="76"/>
        <v/>
      </c>
      <c r="AM59" s="64" t="str">
        <f t="shared" si="77"/>
        <v/>
      </c>
      <c r="AN59" s="64" t="str">
        <f t="shared" si="78"/>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IF(N60="Do",10,IF(N60="Re",22,IF(N60="Mi",20,IF(N60="Fa",20,IF(N60="Sol",14,IF(N60="La",20,IF(N60="Si",20,IF(N60="Do#",14,IF(N60="Fa#",15,IF(N60="Sol#",20,""))))))))))</f>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B61" t="s">
        <v>1014</v>
      </c>
      <c r="C61" s="113" t="s">
        <v>1104</v>
      </c>
      <c r="D61" s="112" t="s">
        <v>1105</v>
      </c>
      <c r="E61" s="52"/>
      <c r="F61" s="53"/>
      <c r="G61" s="53"/>
      <c r="H61" s="52"/>
      <c r="I61" s="52"/>
      <c r="J61" s="54"/>
      <c r="K61" s="54"/>
      <c r="L61" s="55" t="str">
        <f t="shared" si="57"/>
        <v xml:space="preserve">            { line: "Que subo al Padre mío, (La♭,,)", sC: "tc"},</v>
      </c>
      <c r="M61" s="56" t="str">
        <f t="shared" si="58"/>
        <v>(</v>
      </c>
      <c r="N61" s="57" t="str">
        <f t="shared" si="2"/>
        <v>La♭</v>
      </c>
      <c r="O61" s="58" t="str">
        <f t="shared" si="59"/>
        <v>,</v>
      </c>
      <c r="P61" s="59" t="str">
        <f t="shared" si="4"/>
        <v/>
      </c>
      <c r="Q61" s="60" t="str">
        <f t="shared" si="60"/>
        <v>,</v>
      </c>
      <c r="R61" s="61" t="str">
        <f t="shared" si="28"/>
        <v/>
      </c>
      <c r="S61" s="56" t="str">
        <f t="shared" si="61"/>
        <v>)</v>
      </c>
      <c r="T61" s="62" t="str">
        <f t="shared" si="62"/>
        <v/>
      </c>
      <c r="U61" s="63" t="str">
        <f t="shared" si="8"/>
        <v/>
      </c>
      <c r="V61" s="64" t="str">
        <f t="shared" si="63"/>
        <v/>
      </c>
      <c r="W61" s="65" t="str">
        <f t="shared" si="10"/>
        <v/>
      </c>
      <c r="X61" s="64" t="str">
        <f t="shared" si="64"/>
        <v/>
      </c>
      <c r="Y61" s="64" t="str">
        <f t="shared" si="65"/>
        <v/>
      </c>
      <c r="Z61" s="56" t="str">
        <f t="shared" si="66"/>
        <v/>
      </c>
      <c r="AA61" s="66" t="str">
        <f t="shared" si="67"/>
        <v/>
      </c>
      <c r="AB61" s="57" t="str">
        <f t="shared" si="15"/>
        <v/>
      </c>
      <c r="AC61" s="67" t="str">
        <f t="shared" si="68"/>
        <v/>
      </c>
      <c r="AD61" s="59" t="str">
        <f t="shared" si="69"/>
        <v/>
      </c>
      <c r="AE61" s="68" t="str">
        <f t="shared" si="70"/>
        <v/>
      </c>
      <c r="AF61" s="61" t="str">
        <f t="shared" si="71"/>
        <v/>
      </c>
      <c r="AG61" s="61" t="str">
        <f t="shared" si="72"/>
        <v/>
      </c>
      <c r="AH61" s="69" t="str">
        <f t="shared" si="73"/>
        <v/>
      </c>
      <c r="AI61" s="70" t="str">
        <f t="shared" si="22"/>
        <v/>
      </c>
      <c r="AJ61" s="64" t="str">
        <f t="shared" si="74"/>
        <v/>
      </c>
      <c r="AK61" s="64" t="str">
        <f t="shared" si="75"/>
        <v/>
      </c>
      <c r="AL61" s="64" t="str">
        <f t="shared" si="76"/>
        <v/>
      </c>
      <c r="AM61" s="64" t="str">
        <f t="shared" si="77"/>
        <v/>
      </c>
      <c r="AN61" s="64" t="str">
        <f t="shared" si="78"/>
        <v/>
      </c>
    </row>
    <row r="62" spans="1:40" ht="25.5" thickTop="1" thickBot="1" x14ac:dyDescent="0.4">
      <c r="C62" s="113" t="s">
        <v>1106</v>
      </c>
      <c r="D62" s="112" t="s">
        <v>1015</v>
      </c>
      <c r="E62" s="52"/>
      <c r="F62" s="53"/>
      <c r="G62" s="53"/>
      <c r="H62" s="52"/>
      <c r="I62" s="52"/>
      <c r="J62" s="54"/>
      <c r="K62" s="54"/>
      <c r="L62" s="55" t="str">
        <f t="shared" si="57"/>
        <v xml:space="preserve">            { line: "y padre vuestro,, (Sol,,14)", sC: ""},</v>
      </c>
      <c r="M62" s="56" t="str">
        <f t="shared" si="58"/>
        <v>(</v>
      </c>
      <c r="N62" s="57" t="str">
        <f t="shared" si="2"/>
        <v>Sol</v>
      </c>
      <c r="O62" s="58" t="str">
        <f t="shared" si="59"/>
        <v>,</v>
      </c>
      <c r="P62" s="59" t="str">
        <f t="shared" si="4"/>
        <v/>
      </c>
      <c r="Q62" s="60" t="str">
        <f t="shared" si="60"/>
        <v>,</v>
      </c>
      <c r="R62" s="61">
        <f t="shared" si="28"/>
        <v>14</v>
      </c>
      <c r="S62" s="56" t="str">
        <f t="shared" si="61"/>
        <v>)</v>
      </c>
      <c r="T62" s="62" t="str">
        <f t="shared" si="62"/>
        <v/>
      </c>
      <c r="U62" s="63" t="str">
        <f t="shared" si="8"/>
        <v/>
      </c>
      <c r="V62" s="64" t="str">
        <f t="shared" si="63"/>
        <v/>
      </c>
      <c r="W62" s="65" t="str">
        <f t="shared" si="10"/>
        <v/>
      </c>
      <c r="X62" s="64" t="str">
        <f t="shared" si="64"/>
        <v/>
      </c>
      <c r="Y62" s="64" t="str">
        <f t="shared" si="65"/>
        <v/>
      </c>
      <c r="Z62" s="56" t="str">
        <f t="shared" si="66"/>
        <v/>
      </c>
      <c r="AA62" s="66" t="str">
        <f t="shared" si="67"/>
        <v/>
      </c>
      <c r="AB62" s="57" t="str">
        <f t="shared" si="15"/>
        <v/>
      </c>
      <c r="AC62" s="67" t="str">
        <f t="shared" si="68"/>
        <v/>
      </c>
      <c r="AD62" s="59" t="str">
        <f t="shared" si="69"/>
        <v/>
      </c>
      <c r="AE62" s="68" t="str">
        <f t="shared" si="70"/>
        <v/>
      </c>
      <c r="AF62" s="61" t="str">
        <f t="shared" si="71"/>
        <v/>
      </c>
      <c r="AG62" s="61" t="str">
        <f t="shared" si="72"/>
        <v/>
      </c>
      <c r="AH62" s="69" t="str">
        <f t="shared" si="73"/>
        <v/>
      </c>
      <c r="AI62" s="70" t="str">
        <f t="shared" si="22"/>
        <v/>
      </c>
      <c r="AJ62" s="64" t="str">
        <f t="shared" si="74"/>
        <v/>
      </c>
      <c r="AK62" s="64" t="str">
        <f t="shared" si="75"/>
        <v/>
      </c>
      <c r="AL62" s="64" t="str">
        <f t="shared" si="76"/>
        <v/>
      </c>
      <c r="AM62" s="64" t="str">
        <f t="shared" si="77"/>
        <v/>
      </c>
      <c r="AN62" s="64" t="str">
        <f t="shared" si="78"/>
        <v/>
      </c>
    </row>
    <row r="63" spans="1:40" ht="25.5" thickTop="1" thickBot="1" x14ac:dyDescent="0.4">
      <c r="B63" t="s">
        <v>1112</v>
      </c>
      <c r="C63" s="113" t="s">
        <v>1111</v>
      </c>
      <c r="D63" s="112" t="s">
        <v>1105</v>
      </c>
      <c r="E63" s="52"/>
      <c r="F63" s="53" t="s">
        <v>1015</v>
      </c>
      <c r="G63" s="53"/>
      <c r="H63" s="52"/>
      <c r="I63" s="52"/>
      <c r="J63" s="54"/>
      <c r="K63" s="54"/>
      <c r="L63" s="78" t="str">
        <f t="shared" si="57"/>
        <v xml:space="preserve">            { line: "Dios mío y Dios vuestro»., (La♭,,)(Sol,,250)", sC: "melisma"},</v>
      </c>
      <c r="M63" s="56" t="str">
        <f t="shared" si="58"/>
        <v>(</v>
      </c>
      <c r="N63" s="57" t="str">
        <f t="shared" si="2"/>
        <v>La♭</v>
      </c>
      <c r="O63" s="58" t="str">
        <f t="shared" si="59"/>
        <v>,</v>
      </c>
      <c r="P63" s="59" t="str">
        <f t="shared" si="4"/>
        <v/>
      </c>
      <c r="Q63" s="60" t="str">
        <f t="shared" si="60"/>
        <v>,</v>
      </c>
      <c r="R63" s="61" t="str">
        <f t="shared" si="28"/>
        <v/>
      </c>
      <c r="S63" s="56" t="str">
        <f t="shared" si="61"/>
        <v>)</v>
      </c>
      <c r="T63" s="62" t="str">
        <f t="shared" si="62"/>
        <v>(</v>
      </c>
      <c r="U63" s="63" t="str">
        <f t="shared" si="8"/>
        <v>Sol</v>
      </c>
      <c r="V63" s="64" t="str">
        <f t="shared" si="63"/>
        <v>,</v>
      </c>
      <c r="W63" s="65" t="str">
        <f t="shared" si="10"/>
        <v/>
      </c>
      <c r="X63" s="64" t="str">
        <f t="shared" si="64"/>
        <v>,</v>
      </c>
      <c r="Y63" s="64">
        <f t="shared" si="65"/>
        <v>250</v>
      </c>
      <c r="Z63" s="56" t="str">
        <f t="shared" si="66"/>
        <v>)</v>
      </c>
      <c r="AA63" s="66" t="str">
        <f t="shared" si="67"/>
        <v/>
      </c>
      <c r="AB63" s="57" t="str">
        <f t="shared" si="15"/>
        <v/>
      </c>
      <c r="AC63" s="67" t="str">
        <f t="shared" si="68"/>
        <v/>
      </c>
      <c r="AD63" s="59" t="str">
        <f t="shared" si="69"/>
        <v/>
      </c>
      <c r="AE63" s="68" t="str">
        <f t="shared" si="70"/>
        <v/>
      </c>
      <c r="AF63" s="61" t="str">
        <f t="shared" si="71"/>
        <v/>
      </c>
      <c r="AG63" s="61" t="str">
        <f t="shared" si="72"/>
        <v/>
      </c>
      <c r="AH63" s="69" t="str">
        <f t="shared" si="73"/>
        <v/>
      </c>
      <c r="AI63" s="70" t="str">
        <f t="shared" si="22"/>
        <v/>
      </c>
      <c r="AJ63" s="64" t="str">
        <f t="shared" si="74"/>
        <v/>
      </c>
      <c r="AK63" s="64" t="str">
        <f t="shared" si="75"/>
        <v/>
      </c>
      <c r="AL63" s="64" t="str">
        <f t="shared" si="76"/>
        <v/>
      </c>
      <c r="AM63" s="64" t="str">
        <f t="shared" si="77"/>
        <v/>
      </c>
      <c r="AN63" s="64" t="str">
        <f t="shared" si="78"/>
        <v/>
      </c>
    </row>
    <row r="64" spans="1:40" ht="24" customHeight="1" thickTop="1" x14ac:dyDescent="0.4">
      <c r="A64" s="95"/>
      <c r="B64" s="95"/>
      <c r="C64" s="95"/>
      <c r="D64" s="95"/>
      <c r="E64" s="95"/>
      <c r="F64" s="95"/>
      <c r="G64" s="95"/>
      <c r="H64" s="95"/>
      <c r="I64" s="95"/>
      <c r="J64" s="95"/>
      <c r="K64" s="95"/>
      <c r="L64" s="99" t="str">
        <f ca="1">_xlfn.CONCAT("]}, // ULTIMA LINEA DEL CANTO: ",L1)</f>
        <v>]}, // ULTIMA LINEA DEL CANTO: NOLI ME TANGERE</v>
      </c>
      <c r="M64" s="95"/>
    </row>
    <row r="65" spans="1:40" ht="20.25" x14ac:dyDescent="0.25">
      <c r="L65" s="100" t="s">
        <v>1008</v>
      </c>
      <c r="M65" s="101"/>
    </row>
    <row r="66" spans="1:40" ht="15.75" hidden="1" thickBot="1" x14ac:dyDescent="0.3">
      <c r="M66" s="101"/>
    </row>
    <row r="67" spans="1:40" ht="27.75" hidden="1" thickTop="1" thickBot="1" x14ac:dyDescent="0.4">
      <c r="A67" s="73"/>
      <c r="B67" s="73"/>
      <c r="C67" s="73"/>
      <c r="D67" s="74"/>
      <c r="E67" s="74"/>
      <c r="F67" s="74"/>
      <c r="G67" s="74"/>
      <c r="H67" s="74"/>
      <c r="I67" s="74"/>
      <c r="J67" s="74"/>
      <c r="K67" s="74"/>
      <c r="L67" s="75" t="s">
        <v>993</v>
      </c>
      <c r="M67" s="56"/>
      <c r="N67" s="57"/>
      <c r="O67" s="58"/>
      <c r="P67" s="59"/>
      <c r="Q67" s="60"/>
      <c r="R67" s="61" t="str">
        <f t="shared" ref="R67:R76" si="79">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hidden="1" thickTop="1" thickBot="1" x14ac:dyDescent="0.4">
      <c r="C68" s="79" t="s">
        <v>995</v>
      </c>
      <c r="D68" s="80"/>
      <c r="E68" s="80"/>
      <c r="F68" s="80"/>
      <c r="G68" s="80"/>
      <c r="H68" s="80"/>
      <c r="I68" s="80"/>
      <c r="J68" s="80"/>
      <c r="K68" s="80"/>
      <c r="L68" s="81" t="s">
        <v>996</v>
      </c>
      <c r="M68" s="56" t="str">
        <f t="shared" ref="M68:M75" si="80">IF(N68="","","(")</f>
        <v/>
      </c>
      <c r="N68" s="57" t="str">
        <f t="shared" ref="N68:N75" si="81">IF(D68="","",D68)</f>
        <v/>
      </c>
      <c r="O68" s="58" t="str">
        <f t="shared" ref="O68:O75" si="82">IF(N68="","",",")</f>
        <v/>
      </c>
      <c r="P68" s="59" t="str">
        <f t="shared" ref="P68:P75" si="83">IF(E68="","",E68)</f>
        <v/>
      </c>
      <c r="Q68" s="60" t="str">
        <f t="shared" ref="Q68:Q75" si="84">IF(N68="","",",")</f>
        <v/>
      </c>
      <c r="R68" s="61" t="str">
        <f t="shared" si="79"/>
        <v/>
      </c>
      <c r="S68" s="56" t="str">
        <f t="shared" ref="S68:S75" si="85">IF(N68="","",")")</f>
        <v/>
      </c>
      <c r="T68" s="62" t="str">
        <f t="shared" ref="T68:T75" si="86">IF(U68="","","(")</f>
        <v/>
      </c>
      <c r="U68" s="63" t="str">
        <f t="shared" ref="U68:U75" si="87">IF(F68="","",F68)</f>
        <v/>
      </c>
      <c r="V68" s="64" t="str">
        <f t="shared" ref="V68:V75" si="88">IF(U68="","",",")</f>
        <v/>
      </c>
      <c r="W68" s="65" t="str">
        <f t="shared" ref="W68:W75" si="89">IF(G68="","",G68)</f>
        <v/>
      </c>
      <c r="X68" s="64" t="str">
        <f t="shared" ref="X68:X75" si="90">IF(U68="","",",")</f>
        <v/>
      </c>
      <c r="Y68" s="64" t="str">
        <f t="shared" ref="Y68:Y75" si="91">IF(U68="","",250)</f>
        <v/>
      </c>
      <c r="Z68" s="56" t="str">
        <f t="shared" ref="Z68:Z75" si="92">IF(U68="","",")")</f>
        <v/>
      </c>
      <c r="AA68" s="66" t="str">
        <f t="shared" ref="AA68:AA75" si="93">IF(AB68="","","(")</f>
        <v/>
      </c>
      <c r="AB68" s="57" t="str">
        <f t="shared" ref="AB68:AB75" si="94">IF(H68="","",H68)</f>
        <v/>
      </c>
      <c r="AC68" s="67" t="str">
        <f t="shared" ref="AC68:AC75" si="95">IF(AB68="","",",")</f>
        <v/>
      </c>
      <c r="AD68" s="59" t="str">
        <f t="shared" ref="AD68:AD75" si="96">IF(I68="","",I68)</f>
        <v/>
      </c>
      <c r="AE68" s="68" t="str">
        <f t="shared" ref="AE68:AE75" si="97">IF(AB68="","",",")</f>
        <v/>
      </c>
      <c r="AF68" s="61" t="str">
        <f t="shared" ref="AF68:AF75" si="98">IF(AB68="","",350)</f>
        <v/>
      </c>
      <c r="AG68" s="61" t="str">
        <f t="shared" ref="AG68:AG75" si="99">IF(AB68="","",")")</f>
        <v/>
      </c>
      <c r="AH68" s="69" t="str">
        <f t="shared" ref="AH68:AH75" si="100">IF(AI68="","","(")</f>
        <v/>
      </c>
      <c r="AI68" s="70" t="str">
        <f t="shared" ref="AI68:AI75" si="101">IF(J68="","",J68)</f>
        <v/>
      </c>
      <c r="AJ68" s="64" t="str">
        <f t="shared" ref="AJ68:AJ75" si="102">IF(AI68="","",",")</f>
        <v/>
      </c>
      <c r="AK68" s="64" t="str">
        <f t="shared" ref="AK68:AK75" si="103">IF(K68="","",K68)</f>
        <v/>
      </c>
      <c r="AL68" s="64" t="str">
        <f t="shared" ref="AL68:AL75" si="104">IF(AI68="","",",")</f>
        <v/>
      </c>
      <c r="AM68" s="64" t="str">
        <f t="shared" ref="AM68:AM75" si="105">IF(AI68="","",450)</f>
        <v/>
      </c>
      <c r="AN68" s="64" t="str">
        <f t="shared" ref="AN68:AN75" si="106">IF(AI68="","",")")</f>
        <v/>
      </c>
    </row>
    <row r="69" spans="1:40" ht="25.5" hidden="1" thickTop="1" thickBot="1" x14ac:dyDescent="0.4">
      <c r="B69" t="s">
        <v>997</v>
      </c>
      <c r="C69" s="82" t="s">
        <v>998</v>
      </c>
      <c r="D69" s="83"/>
      <c r="E69" s="83"/>
      <c r="F69" s="83"/>
      <c r="G69" s="83"/>
      <c r="H69" s="83"/>
      <c r="I69" s="83"/>
      <c r="J69" s="83"/>
      <c r="K69" s="83"/>
      <c r="L69" s="84" t="str">
        <f>IF(C69="","",_xlfn.CONCAT("       triggerLine: ","""",C69,", ",M69:AN69,""", sC: ","""",B69,""", lines: ["))</f>
        <v xml:space="preserve">       triggerLine: "ASAMBLEA UNO, ", sC: "ta as", lines: [</v>
      </c>
      <c r="M69" s="56" t="str">
        <f t="shared" si="80"/>
        <v/>
      </c>
      <c r="N69" s="57" t="str">
        <f t="shared" si="81"/>
        <v/>
      </c>
      <c r="O69" s="58" t="str">
        <f t="shared" si="82"/>
        <v/>
      </c>
      <c r="P69" s="59" t="str">
        <f t="shared" si="83"/>
        <v/>
      </c>
      <c r="Q69" s="60" t="str">
        <f t="shared" si="84"/>
        <v/>
      </c>
      <c r="R69" s="61" t="str">
        <f t="shared" si="79"/>
        <v/>
      </c>
      <c r="S69" s="56" t="str">
        <f t="shared" si="85"/>
        <v/>
      </c>
      <c r="T69" s="62" t="str">
        <f t="shared" si="86"/>
        <v/>
      </c>
      <c r="U69" s="63" t="str">
        <f t="shared" si="87"/>
        <v/>
      </c>
      <c r="V69" s="64" t="str">
        <f t="shared" si="88"/>
        <v/>
      </c>
      <c r="W69" s="65" t="str">
        <f t="shared" si="89"/>
        <v/>
      </c>
      <c r="X69" s="64" t="str">
        <f t="shared" si="90"/>
        <v/>
      </c>
      <c r="Y69" s="64" t="str">
        <f t="shared" si="91"/>
        <v/>
      </c>
      <c r="Z69" s="56" t="str">
        <f t="shared" si="92"/>
        <v/>
      </c>
      <c r="AA69" s="66" t="str">
        <f t="shared" si="93"/>
        <v/>
      </c>
      <c r="AB69" s="57" t="str">
        <f t="shared" si="94"/>
        <v/>
      </c>
      <c r="AC69" s="67" t="str">
        <f t="shared" si="95"/>
        <v/>
      </c>
      <c r="AD69" s="59" t="str">
        <f t="shared" si="96"/>
        <v/>
      </c>
      <c r="AE69" s="68" t="str">
        <f t="shared" si="97"/>
        <v/>
      </c>
      <c r="AF69" s="61" t="str">
        <f t="shared" si="98"/>
        <v/>
      </c>
      <c r="AG69" s="61" t="str">
        <f t="shared" si="99"/>
        <v/>
      </c>
      <c r="AH69" s="69" t="str">
        <f t="shared" si="100"/>
        <v/>
      </c>
      <c r="AI69" s="70" t="str">
        <f t="shared" si="101"/>
        <v/>
      </c>
      <c r="AJ69" s="64" t="str">
        <f t="shared" si="102"/>
        <v/>
      </c>
      <c r="AK69" s="64" t="str">
        <f t="shared" si="103"/>
        <v/>
      </c>
      <c r="AL69" s="64" t="str">
        <f t="shared" si="104"/>
        <v/>
      </c>
      <c r="AM69" s="64" t="str">
        <f t="shared" si="105"/>
        <v/>
      </c>
      <c r="AN69" s="64" t="str">
        <f t="shared" si="106"/>
        <v/>
      </c>
    </row>
    <row r="70" spans="1:40" ht="25.5" hidden="1" thickTop="1" thickBot="1" x14ac:dyDescent="0.4">
      <c r="B70" t="s">
        <v>999</v>
      </c>
      <c r="C70" s="85" t="s">
        <v>1000</v>
      </c>
      <c r="D70" s="86"/>
      <c r="E70" s="86"/>
      <c r="F70" s="86"/>
      <c r="G70" s="86"/>
      <c r="H70" s="87"/>
      <c r="I70" s="87"/>
      <c r="J70" s="87"/>
      <c r="K70" s="87"/>
      <c r="L70" s="88" t="str">
        <f>IF(C70="","",_xlfn.CONCAT("            { line: ","""",C70,", ",M70:AN70,""", sC: ","""",B70,"""},"))</f>
        <v xml:space="preserve">            { line: "ASAMBLEA DOS, ", sC: "as"},</v>
      </c>
      <c r="M70" s="56" t="str">
        <f t="shared" si="80"/>
        <v/>
      </c>
      <c r="N70" s="57" t="str">
        <f t="shared" si="81"/>
        <v/>
      </c>
      <c r="O70" s="58" t="str">
        <f t="shared" si="82"/>
        <v/>
      </c>
      <c r="P70" s="59" t="str">
        <f t="shared" si="83"/>
        <v/>
      </c>
      <c r="Q70" s="60" t="str">
        <f t="shared" si="84"/>
        <v/>
      </c>
      <c r="R70" s="61" t="str">
        <f t="shared" si="79"/>
        <v/>
      </c>
      <c r="S70" s="56" t="str">
        <f t="shared" si="85"/>
        <v/>
      </c>
      <c r="T70" s="62" t="str">
        <f t="shared" si="86"/>
        <v/>
      </c>
      <c r="U70" s="63" t="str">
        <f t="shared" si="87"/>
        <v/>
      </c>
      <c r="V70" s="64" t="str">
        <f t="shared" si="88"/>
        <v/>
      </c>
      <c r="W70" s="65" t="str">
        <f t="shared" si="89"/>
        <v/>
      </c>
      <c r="X70" s="64" t="str">
        <f t="shared" si="90"/>
        <v/>
      </c>
      <c r="Y70" s="64" t="str">
        <f t="shared" si="91"/>
        <v/>
      </c>
      <c r="Z70" s="56" t="str">
        <f t="shared" si="92"/>
        <v/>
      </c>
      <c r="AA70" s="66" t="str">
        <f t="shared" si="93"/>
        <v/>
      </c>
      <c r="AB70" s="57" t="str">
        <f t="shared" si="94"/>
        <v/>
      </c>
      <c r="AC70" s="67" t="str">
        <f t="shared" si="95"/>
        <v/>
      </c>
      <c r="AD70" s="59" t="str">
        <f t="shared" si="96"/>
        <v/>
      </c>
      <c r="AE70" s="68" t="str">
        <f t="shared" si="97"/>
        <v/>
      </c>
      <c r="AF70" s="61" t="str">
        <f t="shared" si="98"/>
        <v/>
      </c>
      <c r="AG70" s="61" t="str">
        <f t="shared" si="99"/>
        <v/>
      </c>
      <c r="AH70" s="69" t="str">
        <f t="shared" si="100"/>
        <v/>
      </c>
      <c r="AI70" s="70" t="str">
        <f t="shared" si="101"/>
        <v/>
      </c>
      <c r="AJ70" s="64" t="str">
        <f t="shared" si="102"/>
        <v/>
      </c>
      <c r="AK70" s="64" t="str">
        <f t="shared" si="103"/>
        <v/>
      </c>
      <c r="AL70" s="64" t="str">
        <f t="shared" si="104"/>
        <v/>
      </c>
      <c r="AM70" s="64" t="str">
        <f t="shared" si="105"/>
        <v/>
      </c>
      <c r="AN70" s="64" t="str">
        <f t="shared" si="106"/>
        <v/>
      </c>
    </row>
    <row r="71" spans="1:40" ht="25.5" hidden="1" thickTop="1" thickBot="1" x14ac:dyDescent="0.4">
      <c r="B71" t="s">
        <v>999</v>
      </c>
      <c r="C71" s="85" t="s">
        <v>1001</v>
      </c>
      <c r="D71" s="89"/>
      <c r="E71" s="89"/>
      <c r="F71" s="89"/>
      <c r="G71" s="89"/>
      <c r="H71" s="90"/>
      <c r="I71" s="90"/>
      <c r="J71" s="90"/>
      <c r="K71" s="90"/>
      <c r="L71" s="88" t="str">
        <f>IF(C71="","",_xlfn.CONCAT("            { line: ","""",C71,", ",M71:AN71,""", sC: ","""",B71,"""},"))</f>
        <v xml:space="preserve">            { line: "ASAMBLEA TRES, ", sC: "as"},</v>
      </c>
      <c r="M71" s="56" t="str">
        <f t="shared" si="80"/>
        <v/>
      </c>
      <c r="N71" s="57" t="str">
        <f t="shared" si="81"/>
        <v/>
      </c>
      <c r="O71" s="58" t="str">
        <f t="shared" si="82"/>
        <v/>
      </c>
      <c r="P71" s="59" t="str">
        <f t="shared" si="83"/>
        <v/>
      </c>
      <c r="Q71" s="60" t="str">
        <f t="shared" si="84"/>
        <v/>
      </c>
      <c r="R71" s="61" t="str">
        <f t="shared" si="79"/>
        <v/>
      </c>
      <c r="S71" s="56" t="str">
        <f t="shared" si="85"/>
        <v/>
      </c>
      <c r="T71" s="62" t="str">
        <f t="shared" si="86"/>
        <v/>
      </c>
      <c r="U71" s="63" t="str">
        <f t="shared" si="87"/>
        <v/>
      </c>
      <c r="V71" s="64" t="str">
        <f t="shared" si="88"/>
        <v/>
      </c>
      <c r="W71" s="65" t="str">
        <f t="shared" si="89"/>
        <v/>
      </c>
      <c r="X71" s="64" t="str">
        <f t="shared" si="90"/>
        <v/>
      </c>
      <c r="Y71" s="64" t="str">
        <f t="shared" si="91"/>
        <v/>
      </c>
      <c r="Z71" s="56" t="str">
        <f t="shared" si="92"/>
        <v/>
      </c>
      <c r="AA71" s="66" t="str">
        <f t="shared" si="93"/>
        <v/>
      </c>
      <c r="AB71" s="57" t="str">
        <f t="shared" si="94"/>
        <v/>
      </c>
      <c r="AC71" s="67" t="str">
        <f t="shared" si="95"/>
        <v/>
      </c>
      <c r="AD71" s="59" t="str">
        <f t="shared" si="96"/>
        <v/>
      </c>
      <c r="AE71" s="68" t="str">
        <f t="shared" si="97"/>
        <v/>
      </c>
      <c r="AF71" s="61" t="str">
        <f t="shared" si="98"/>
        <v/>
      </c>
      <c r="AG71" s="61" t="str">
        <f t="shared" si="99"/>
        <v/>
      </c>
      <c r="AH71" s="69" t="str">
        <f t="shared" si="100"/>
        <v/>
      </c>
      <c r="AI71" s="70" t="str">
        <f t="shared" si="101"/>
        <v/>
      </c>
      <c r="AJ71" s="64" t="str">
        <f t="shared" si="102"/>
        <v/>
      </c>
      <c r="AK71" s="64" t="str">
        <f t="shared" si="103"/>
        <v/>
      </c>
      <c r="AL71" s="64" t="str">
        <f t="shared" si="104"/>
        <v/>
      </c>
      <c r="AM71" s="64" t="str">
        <f t="shared" si="105"/>
        <v/>
      </c>
      <c r="AN71" s="64" t="str">
        <f t="shared" si="106"/>
        <v/>
      </c>
    </row>
    <row r="72" spans="1:40" ht="25.5" hidden="1" thickTop="1" thickBot="1" x14ac:dyDescent="0.4">
      <c r="B72" t="s">
        <v>999</v>
      </c>
      <c r="C72" s="85" t="s">
        <v>1002</v>
      </c>
      <c r="D72" s="86"/>
      <c r="E72" s="86"/>
      <c r="F72" s="86"/>
      <c r="G72" s="86"/>
      <c r="H72" s="87"/>
      <c r="I72" s="87"/>
      <c r="J72" s="87"/>
      <c r="K72" s="87"/>
      <c r="L72" s="88" t="str">
        <f>IF(C72="","",_xlfn.CONCAT("            { line: ","""",C72,", ",M72:AN72,""", sC: ","""",B72,"""},"))</f>
        <v xml:space="preserve">            { line: "ASAMBLEA CUATRO, ", sC: "as"},</v>
      </c>
      <c r="M72" s="56" t="str">
        <f t="shared" si="80"/>
        <v/>
      </c>
      <c r="N72" s="57" t="str">
        <f t="shared" si="81"/>
        <v/>
      </c>
      <c r="O72" s="58" t="str">
        <f t="shared" si="82"/>
        <v/>
      </c>
      <c r="P72" s="59" t="str">
        <f t="shared" si="83"/>
        <v/>
      </c>
      <c r="Q72" s="60" t="str">
        <f t="shared" si="84"/>
        <v/>
      </c>
      <c r="R72" s="61" t="str">
        <f t="shared" si="79"/>
        <v/>
      </c>
      <c r="S72" s="56" t="str">
        <f t="shared" si="85"/>
        <v/>
      </c>
      <c r="T72" s="62" t="str">
        <f t="shared" si="86"/>
        <v/>
      </c>
      <c r="U72" s="63" t="str">
        <f t="shared" si="87"/>
        <v/>
      </c>
      <c r="V72" s="64" t="str">
        <f t="shared" si="88"/>
        <v/>
      </c>
      <c r="W72" s="65" t="str">
        <f t="shared" si="89"/>
        <v/>
      </c>
      <c r="X72" s="64" t="str">
        <f t="shared" si="90"/>
        <v/>
      </c>
      <c r="Y72" s="64" t="str">
        <f t="shared" si="91"/>
        <v/>
      </c>
      <c r="Z72" s="56" t="str">
        <f t="shared" si="92"/>
        <v/>
      </c>
      <c r="AA72" s="66" t="str">
        <f t="shared" si="93"/>
        <v/>
      </c>
      <c r="AB72" s="57" t="str">
        <f t="shared" si="94"/>
        <v/>
      </c>
      <c r="AC72" s="67" t="str">
        <f t="shared" si="95"/>
        <v/>
      </c>
      <c r="AD72" s="59" t="str">
        <f t="shared" si="96"/>
        <v/>
      </c>
      <c r="AE72" s="68" t="str">
        <f t="shared" si="97"/>
        <v/>
      </c>
      <c r="AF72" s="61" t="str">
        <f t="shared" si="98"/>
        <v/>
      </c>
      <c r="AG72" s="61" t="str">
        <f t="shared" si="99"/>
        <v/>
      </c>
      <c r="AH72" s="69" t="str">
        <f t="shared" si="100"/>
        <v/>
      </c>
      <c r="AI72" s="70" t="str">
        <f t="shared" si="101"/>
        <v/>
      </c>
      <c r="AJ72" s="64" t="str">
        <f t="shared" si="102"/>
        <v/>
      </c>
      <c r="AK72" s="64" t="str">
        <f t="shared" si="103"/>
        <v/>
      </c>
      <c r="AL72" s="64" t="str">
        <f t="shared" si="104"/>
        <v/>
      </c>
      <c r="AM72" s="64" t="str">
        <f t="shared" si="105"/>
        <v/>
      </c>
      <c r="AN72" s="64" t="str">
        <f t="shared" si="106"/>
        <v/>
      </c>
    </row>
    <row r="73" spans="1:40" ht="25.5" hidden="1" thickTop="1" thickBot="1" x14ac:dyDescent="0.4">
      <c r="B73" t="s">
        <v>999</v>
      </c>
      <c r="C73" s="85" t="s">
        <v>1003</v>
      </c>
      <c r="D73" s="89"/>
      <c r="E73" s="89"/>
      <c r="F73" s="89"/>
      <c r="G73" s="89"/>
      <c r="H73" s="90"/>
      <c r="I73" s="90"/>
      <c r="J73" s="90"/>
      <c r="K73" s="90"/>
      <c r="L73" s="88" t="str">
        <f>IF(C73="","",_xlfn.CONCAT("            { line: ","""",C73,", ",M73:AN73,""", sC: ","""",B73,"""},"))</f>
        <v xml:space="preserve">            { line: "ASAMBLEA CISCO, ", sC: "as"},</v>
      </c>
      <c r="M73" s="56" t="str">
        <f t="shared" si="80"/>
        <v/>
      </c>
      <c r="N73" s="57" t="str">
        <f t="shared" si="81"/>
        <v/>
      </c>
      <c r="O73" s="58" t="str">
        <f t="shared" si="82"/>
        <v/>
      </c>
      <c r="P73" s="59" t="str">
        <f t="shared" si="83"/>
        <v/>
      </c>
      <c r="Q73" s="60" t="str">
        <f t="shared" si="84"/>
        <v/>
      </c>
      <c r="R73" s="61" t="str">
        <f t="shared" si="79"/>
        <v/>
      </c>
      <c r="S73" s="56" t="str">
        <f t="shared" si="85"/>
        <v/>
      </c>
      <c r="T73" s="62" t="str">
        <f t="shared" si="86"/>
        <v/>
      </c>
      <c r="U73" s="63" t="str">
        <f t="shared" si="87"/>
        <v/>
      </c>
      <c r="V73" s="64" t="str">
        <f t="shared" si="88"/>
        <v/>
      </c>
      <c r="W73" s="65" t="str">
        <f t="shared" si="89"/>
        <v/>
      </c>
      <c r="X73" s="64" t="str">
        <f t="shared" si="90"/>
        <v/>
      </c>
      <c r="Y73" s="64" t="str">
        <f t="shared" si="91"/>
        <v/>
      </c>
      <c r="Z73" s="56" t="str">
        <f t="shared" si="92"/>
        <v/>
      </c>
      <c r="AA73" s="66" t="str">
        <f t="shared" si="93"/>
        <v/>
      </c>
      <c r="AB73" s="57" t="str">
        <f t="shared" si="94"/>
        <v/>
      </c>
      <c r="AC73" s="67" t="str">
        <f t="shared" si="95"/>
        <v/>
      </c>
      <c r="AD73" s="59" t="str">
        <f t="shared" si="96"/>
        <v/>
      </c>
      <c r="AE73" s="68" t="str">
        <f t="shared" si="97"/>
        <v/>
      </c>
      <c r="AF73" s="61" t="str">
        <f t="shared" si="98"/>
        <v/>
      </c>
      <c r="AG73" s="61" t="str">
        <f t="shared" si="99"/>
        <v/>
      </c>
      <c r="AH73" s="69" t="str">
        <f t="shared" si="100"/>
        <v/>
      </c>
      <c r="AI73" s="70" t="str">
        <f t="shared" si="101"/>
        <v/>
      </c>
      <c r="AJ73" s="64" t="str">
        <f t="shared" si="102"/>
        <v/>
      </c>
      <c r="AK73" s="64" t="str">
        <f t="shared" si="103"/>
        <v/>
      </c>
      <c r="AL73" s="64" t="str">
        <f t="shared" si="104"/>
        <v/>
      </c>
      <c r="AM73" s="64" t="str">
        <f t="shared" si="105"/>
        <v/>
      </c>
      <c r="AN73" s="64" t="str">
        <f t="shared" si="106"/>
        <v/>
      </c>
    </row>
    <row r="74" spans="1:40" ht="25.5" hidden="1" thickTop="1" thickBot="1" x14ac:dyDescent="0.4">
      <c r="B74" t="s">
        <v>999</v>
      </c>
      <c r="C74" s="85" t="s">
        <v>1004</v>
      </c>
      <c r="D74" s="91"/>
      <c r="E74" s="91"/>
      <c r="F74" s="91"/>
      <c r="G74" s="91"/>
      <c r="H74" s="92"/>
      <c r="I74" s="92"/>
      <c r="J74" s="92"/>
      <c r="K74" s="92"/>
      <c r="L74" s="88" t="str">
        <f>IF(C74="","",_xlfn.CONCAT("            { line: ","""",C74,", ",M74:AN74,""", sC: ","""",B74,"""},"))</f>
        <v xml:space="preserve">            { line: "ASAMBLEA SEIS, ", sC: "as"},</v>
      </c>
      <c r="M74" s="56" t="str">
        <f t="shared" si="80"/>
        <v/>
      </c>
      <c r="N74" s="57" t="str">
        <f t="shared" si="81"/>
        <v/>
      </c>
      <c r="O74" s="58" t="str">
        <f t="shared" si="82"/>
        <v/>
      </c>
      <c r="P74" s="59" t="str">
        <f t="shared" si="83"/>
        <v/>
      </c>
      <c r="Q74" s="60" t="str">
        <f t="shared" si="84"/>
        <v/>
      </c>
      <c r="R74" s="61" t="str">
        <f t="shared" si="79"/>
        <v/>
      </c>
      <c r="S74" s="56" t="str">
        <f t="shared" si="85"/>
        <v/>
      </c>
      <c r="T74" s="62" t="str">
        <f t="shared" si="86"/>
        <v/>
      </c>
      <c r="U74" s="63" t="str">
        <f t="shared" si="87"/>
        <v/>
      </c>
      <c r="V74" s="64" t="str">
        <f t="shared" si="88"/>
        <v/>
      </c>
      <c r="W74" s="65" t="str">
        <f t="shared" si="89"/>
        <v/>
      </c>
      <c r="X74" s="64" t="str">
        <f t="shared" si="90"/>
        <v/>
      </c>
      <c r="Y74" s="64" t="str">
        <f t="shared" si="91"/>
        <v/>
      </c>
      <c r="Z74" s="56" t="str">
        <f t="shared" si="92"/>
        <v/>
      </c>
      <c r="AA74" s="66" t="str">
        <f t="shared" si="93"/>
        <v/>
      </c>
      <c r="AB74" s="57" t="str">
        <f t="shared" si="94"/>
        <v/>
      </c>
      <c r="AC74" s="67" t="str">
        <f t="shared" si="95"/>
        <v/>
      </c>
      <c r="AD74" s="59" t="str">
        <f t="shared" si="96"/>
        <v/>
      </c>
      <c r="AE74" s="68" t="str">
        <f t="shared" si="97"/>
        <v/>
      </c>
      <c r="AF74" s="61" t="str">
        <f t="shared" si="98"/>
        <v/>
      </c>
      <c r="AG74" s="61" t="str">
        <f t="shared" si="99"/>
        <v/>
      </c>
      <c r="AH74" s="69" t="str">
        <f t="shared" si="100"/>
        <v/>
      </c>
      <c r="AI74" s="70" t="str">
        <f t="shared" si="101"/>
        <v/>
      </c>
      <c r="AJ74" s="64" t="str">
        <f t="shared" si="102"/>
        <v/>
      </c>
      <c r="AK74" s="64" t="str">
        <f t="shared" si="103"/>
        <v/>
      </c>
      <c r="AL74" s="64" t="str">
        <f t="shared" si="104"/>
        <v/>
      </c>
      <c r="AM74" s="64" t="str">
        <f t="shared" si="105"/>
        <v/>
      </c>
      <c r="AN74" s="64" t="str">
        <f t="shared" si="106"/>
        <v/>
      </c>
    </row>
    <row r="75" spans="1:40" ht="25.5" hidden="1" thickTop="1" thickBot="1" x14ac:dyDescent="0.4">
      <c r="B75" t="s">
        <v>999</v>
      </c>
      <c r="C75" s="93" t="s">
        <v>1005</v>
      </c>
      <c r="D75" s="83"/>
      <c r="E75" s="83"/>
      <c r="F75" s="83"/>
      <c r="G75" s="83"/>
      <c r="H75" s="83"/>
      <c r="I75" s="83"/>
      <c r="J75" s="83"/>
      <c r="K75" s="83"/>
      <c r="L75" s="94" t="str">
        <f>IF(C75="","",_xlfn.CONCAT("            { line: ","""",C75,", ",M75:AN75,""", sC: ","""",B75,"""},  ]},"))</f>
        <v xml:space="preserve">            { line: "ASAMBLEA CIERRE, ", sC: "as"},  ]},</v>
      </c>
      <c r="M75" s="56" t="str">
        <f t="shared" si="80"/>
        <v/>
      </c>
      <c r="N75" s="57" t="str">
        <f t="shared" si="81"/>
        <v/>
      </c>
      <c r="O75" s="58" t="str">
        <f t="shared" si="82"/>
        <v/>
      </c>
      <c r="P75" s="59" t="str">
        <f t="shared" si="83"/>
        <v/>
      </c>
      <c r="Q75" s="60" t="str">
        <f t="shared" si="84"/>
        <v/>
      </c>
      <c r="R75" s="61" t="str">
        <f t="shared" si="79"/>
        <v/>
      </c>
      <c r="S75" s="56" t="str">
        <f t="shared" si="85"/>
        <v/>
      </c>
      <c r="T75" s="62" t="str">
        <f t="shared" si="86"/>
        <v/>
      </c>
      <c r="U75" s="63" t="str">
        <f t="shared" si="87"/>
        <v/>
      </c>
      <c r="V75" s="64" t="str">
        <f t="shared" si="88"/>
        <v/>
      </c>
      <c r="W75" s="65" t="str">
        <f t="shared" si="89"/>
        <v/>
      </c>
      <c r="X75" s="64" t="str">
        <f t="shared" si="90"/>
        <v/>
      </c>
      <c r="Y75" s="64" t="str">
        <f t="shared" si="91"/>
        <v/>
      </c>
      <c r="Z75" s="56" t="str">
        <f t="shared" si="92"/>
        <v/>
      </c>
      <c r="AA75" s="66" t="str">
        <f t="shared" si="93"/>
        <v/>
      </c>
      <c r="AB75" s="57" t="str">
        <f t="shared" si="94"/>
        <v/>
      </c>
      <c r="AC75" s="67" t="str">
        <f t="shared" si="95"/>
        <v/>
      </c>
      <c r="AD75" s="59" t="str">
        <f t="shared" si="96"/>
        <v/>
      </c>
      <c r="AE75" s="68" t="str">
        <f t="shared" si="97"/>
        <v/>
      </c>
      <c r="AF75" s="61" t="str">
        <f t="shared" si="98"/>
        <v/>
      </c>
      <c r="AG75" s="61" t="str">
        <f t="shared" si="99"/>
        <v/>
      </c>
      <c r="AH75" s="69" t="str">
        <f t="shared" si="100"/>
        <v/>
      </c>
      <c r="AI75" s="70" t="str">
        <f t="shared" si="101"/>
        <v/>
      </c>
      <c r="AJ75" s="64" t="str">
        <f t="shared" si="102"/>
        <v/>
      </c>
      <c r="AK75" s="64" t="str">
        <f t="shared" si="103"/>
        <v/>
      </c>
      <c r="AL75" s="64" t="str">
        <f t="shared" si="104"/>
        <v/>
      </c>
      <c r="AM75" s="64" t="str">
        <f t="shared" si="105"/>
        <v/>
      </c>
      <c r="AN75" s="64" t="str">
        <f t="shared" si="106"/>
        <v/>
      </c>
    </row>
    <row r="76" spans="1:40" ht="27.75" hidden="1" thickTop="1" thickBot="1" x14ac:dyDescent="0.4">
      <c r="A76" s="73"/>
      <c r="B76" s="73"/>
      <c r="C76" s="73"/>
      <c r="D76" s="74"/>
      <c r="E76" s="74"/>
      <c r="F76" s="74"/>
      <c r="G76" s="74"/>
      <c r="H76" s="74"/>
      <c r="I76" s="74"/>
      <c r="J76" s="74"/>
      <c r="K76" s="74"/>
      <c r="L76" s="75" t="s">
        <v>993</v>
      </c>
      <c r="M76" s="56"/>
      <c r="N76" s="57"/>
      <c r="O76" s="58"/>
      <c r="P76" s="59"/>
      <c r="Q76" s="60"/>
      <c r="R76" s="61" t="str">
        <f t="shared" si="79"/>
        <v/>
      </c>
      <c r="S76" s="56"/>
      <c r="T76" s="62"/>
      <c r="U76" s="63"/>
      <c r="V76" s="64"/>
      <c r="W76" s="65"/>
      <c r="X76" s="64"/>
      <c r="Y76" s="64"/>
      <c r="Z76" s="56"/>
      <c r="AA76" s="66"/>
      <c r="AB76" s="57"/>
      <c r="AC76" s="67"/>
      <c r="AD76" s="59"/>
      <c r="AE76" s="68"/>
      <c r="AF76" s="61"/>
      <c r="AG76" s="61"/>
      <c r="AH76" s="69"/>
      <c r="AI76" s="70"/>
      <c r="AJ76" s="64"/>
      <c r="AK76" s="64"/>
      <c r="AL76" s="64"/>
      <c r="AM76" s="64"/>
      <c r="AN76"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F873C-F6B7-4B7E-BE63-422B463C2EFE}">
  <sheetPr codeName="Sheet72">
    <tabColor rgb="FF00B0F0"/>
  </sheetPr>
  <dimension ref="A1:AN107"/>
  <sheetViews>
    <sheetView zoomScale="85" zoomScaleNormal="85" workbookViewId="0">
      <pane xSplit="2" ySplit="1" topLeftCell="D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123</v>
      </c>
      <c r="E1" s="40"/>
      <c r="F1" s="40"/>
      <c r="G1" s="40"/>
      <c r="H1" s="40"/>
      <c r="I1" s="40"/>
      <c r="J1" s="40"/>
      <c r="K1" s="40"/>
      <c r="L1" s="41" t="str">
        <f ca="1">UPPER(VLOOKUP(C1,Table223[],3,FALSE))</f>
        <v>OH CIELOS, LLOVED DE LO ALTO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CIELOS, LLOVED DE LO ALTO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ohcieloslloveddeloalto</v>
      </c>
      <c r="L7" s="48" t="str">
        <f ca="1">_xlfn.CONCAT("        id: ","""",C7,"""",",")</f>
        <v xml:space="preserve">        id: "ohcieloslloveddeloalto",</v>
      </c>
    </row>
    <row r="8" spans="2:32" ht="23.25" x14ac:dyDescent="0.25">
      <c r="C8" t="str">
        <f ca="1">PROPER(L1)</f>
        <v>Oh Cielos, Lloved De Lo Alto</v>
      </c>
      <c r="L8" s="48" t="str">
        <f ca="1">_xlfn.CONCAT("        tt: ","""",C8,"""",",")</f>
        <v xml:space="preserve">        tt: "Oh Cielos, Lloved De Lo Alto",</v>
      </c>
    </row>
    <row r="9" spans="2:32" ht="23.25" x14ac:dyDescent="0.25">
      <c r="C9" t="str">
        <f ca="1">PROPER(L1)</f>
        <v>Oh Cielos, Lloved De Lo Alto</v>
      </c>
      <c r="L9" s="48" t="str">
        <f ca="1">_xlfn.CONCAT("        title: ","""",C9,"""",",")</f>
        <v xml:space="preserve">        title: "Oh Cielos, Lloved De Lo Alto",</v>
      </c>
    </row>
    <row r="10" spans="2:32" ht="23.25" x14ac:dyDescent="0.25">
      <c r="C10" t="str">
        <f ca="1">VLOOKUP(C1,Table223[],4,FALSE)</f>
        <v>Isaías 45,8</v>
      </c>
      <c r="L10" s="48" t="str">
        <f ca="1">_xlfn.CONCAT("        ","subtitle: ","""",C10,"""",",")</f>
        <v xml:space="preserve">        subtitle: "Isaías 45,8",</v>
      </c>
    </row>
    <row r="11" spans="2:32" ht="23.25" x14ac:dyDescent="0.25">
      <c r="C11" t="str">
        <f ca="1">_xlfn.CONCAT("category: [",VLOOKUP(C1,Table223[],16,FALSE),"],")</f>
        <v>category: ["Precatecumenado","Adviento","Navidad","Antiguo Testamento"],</v>
      </c>
      <c r="L11" s="48" t="str">
        <f ca="1">_xlfn.CONCAT("        ",C11)</f>
        <v xml:space="preserve">        category: ["Precatecumenado","Adviento","Navidad","Antiguo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123</v>
      </c>
      <c r="L16" s="48" t="str">
        <f ca="1">_xlfn.CONCAT("        dbno: ","""",C16,"""",",")</f>
        <v xml:space="preserve">        dbno: "123",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ohcieloslloveddeloalto</v>
      </c>
      <c r="L19" s="48" t="str">
        <f ca="1">_xlfn.CONCAT("        audioSrc: ","""https://audio.resucito.do/",C19,".mp3""",",")</f>
        <v xml:space="preserve">        audioSrc: "https://audio.resucito.do/ohcieloslloveddeloalto.mp3",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122</v>
      </c>
      <c r="C26" t="str">
        <f ca="1">VLOOKUP(B26,Table4[],13,FALSE)</f>
        <v>"/src/index.html?canto=nolimetangere"</v>
      </c>
      <c r="L26" s="48" t="str">
        <f ca="1">_xlfn.CONCAT("        ant: ",C26,",")</f>
        <v xml:space="preserve">        ant: "/src/index.html?canto=nolimetangere",</v>
      </c>
    </row>
    <row r="27" spans="1:40" ht="23.25" x14ac:dyDescent="0.25">
      <c r="B27">
        <f ca="1">+C1+1</f>
        <v>124</v>
      </c>
      <c r="C27" t="str">
        <f ca="1">VLOOKUP(B27,Table4[],13,FALSE)</f>
        <v>"/src/index.html?canto=ohdiosportunombre"</v>
      </c>
      <c r="L27" s="48" t="str">
        <f ca="1">_xlfn.CONCAT("        sig: ",C27,",")</f>
        <v xml:space="preserve">        sig: "/src/index.html?canto=ohdiosportunombre",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t="s">
        <v>1113</v>
      </c>
      <c r="D31" s="112" t="s">
        <v>1013</v>
      </c>
      <c r="E31" s="52" t="s">
        <v>1012</v>
      </c>
      <c r="F31" s="53" t="s">
        <v>1033</v>
      </c>
      <c r="G31" s="53"/>
      <c r="H31" s="52"/>
      <c r="I31" s="52"/>
      <c r="J31" s="54"/>
      <c r="K31" s="54"/>
      <c r="L31" s="55" t="str">
        <f t="shared" ref="L31:L51" si="0">IF(C31="","",_xlfn.CONCAT("            { line: ","""",C31,", ",M31:AN31,""", sC: ","""",B31,"""},"))</f>
        <v xml:space="preserve">            { line: "OH CIELOS, LLOVED DE LO ALTO,, (La,m,20)(Fa,,250)", sC: ""},</v>
      </c>
      <c r="M31" s="56" t="str">
        <f t="shared" ref="M31:M64" si="1">IF(N31="","","(")</f>
        <v>(</v>
      </c>
      <c r="N31" s="57" t="str">
        <f t="shared" ref="N31:N93" si="2">IF(D31="","",D31)</f>
        <v>La</v>
      </c>
      <c r="O31" s="58" t="str">
        <f t="shared" ref="O31:O64" si="3">IF(N31="","",",")</f>
        <v>,</v>
      </c>
      <c r="P31" s="59" t="str">
        <f t="shared" ref="P31:P93" si="4">IF(E31="","",E31)</f>
        <v>m</v>
      </c>
      <c r="Q31" s="60" t="str">
        <f t="shared" ref="Q31:Q64" si="5">IF(N31="","",",")</f>
        <v>,</v>
      </c>
      <c r="R31" s="61">
        <f>IF(N31="Do",10,IF(N31="Re",22,IF(N31="Mi",20,IF(N31="Fa",20,IF(N31="Sol",14,IF(N31="La",20,IF(N31="Si",20,IF(N31="Do#",14,IF(N31="Fa#",15,IF(N31="Sol#",20,""))))))))))</f>
        <v>20</v>
      </c>
      <c r="S31" s="56" t="str">
        <f t="shared" ref="S31:S64" si="6">IF(N31="","",")")</f>
        <v>)</v>
      </c>
      <c r="T31" s="62" t="str">
        <f t="shared" ref="T31:T64" si="7">IF(U31="","","(")</f>
        <v>(</v>
      </c>
      <c r="U31" s="63" t="str">
        <f t="shared" ref="U31:U93" si="8">IF(F31="","",F31)</f>
        <v>Fa</v>
      </c>
      <c r="V31" s="64" t="str">
        <f t="shared" ref="V31:V64" si="9">IF(U31="","",",")</f>
        <v>,</v>
      </c>
      <c r="W31" s="65" t="str">
        <f t="shared" ref="W31:W93" si="10">IF(G31="","",G31)</f>
        <v/>
      </c>
      <c r="X31" s="64" t="str">
        <f t="shared" ref="X31:X64" si="11">IF(U31="","",",")</f>
        <v>,</v>
      </c>
      <c r="Y31" s="64">
        <f t="shared" ref="Y31:Y64" si="12">IF(U31="","",250)</f>
        <v>250</v>
      </c>
      <c r="Z31" s="56" t="str">
        <f t="shared" ref="Z31:Z64" si="13">IF(U31="","",")")</f>
        <v>)</v>
      </c>
      <c r="AA31" s="66" t="str">
        <f t="shared" ref="AA31:AA64" si="14">IF(AB31="","","(")</f>
        <v/>
      </c>
      <c r="AB31" s="57" t="str">
        <f t="shared" ref="AB31:AB93"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3"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t="s">
        <v>1114</v>
      </c>
      <c r="D32" s="112" t="s">
        <v>1015</v>
      </c>
      <c r="E32" s="52"/>
      <c r="F32" s="53" t="s">
        <v>1013</v>
      </c>
      <c r="G32" s="53" t="s">
        <v>1012</v>
      </c>
      <c r="H32" s="52"/>
      <c r="I32" s="52"/>
      <c r="J32" s="54"/>
      <c r="K32" s="54"/>
      <c r="L32" s="55" t="str">
        <f t="shared" si="0"/>
        <v xml:space="preserve">            { line: "OH NUBES, MANDADNOS AL SANTO., (Sol,,14)(La,m,250)", sC: ""},</v>
      </c>
      <c r="M32" s="56" t="str">
        <f t="shared" si="1"/>
        <v>(</v>
      </c>
      <c r="N32" s="57" t="str">
        <f t="shared" si="2"/>
        <v>Sol</v>
      </c>
      <c r="O32" s="58" t="str">
        <f t="shared" si="3"/>
        <v>,</v>
      </c>
      <c r="P32" s="59" t="str">
        <f t="shared" si="4"/>
        <v/>
      </c>
      <c r="Q32" s="60" t="str">
        <f t="shared" si="5"/>
        <v>,</v>
      </c>
      <c r="R32" s="61">
        <f t="shared" ref="R32:R93" si="28">IF(N32="Do",10,IF(N32="Re",22,IF(N32="Mi",20,IF(N32="Fa",20,IF(N32="Sol",14,IF(N32="La",20,IF(N32="Si",20,IF(N32="Do#",14,IF(N32="Fa#",15,IF(N32="Sol#",20,""))))))))))</f>
        <v>14</v>
      </c>
      <c r="S32" s="56" t="str">
        <f t="shared" si="6"/>
        <v>)</v>
      </c>
      <c r="T32" s="62" t="str">
        <f t="shared" si="7"/>
        <v>(</v>
      </c>
      <c r="U32" s="63" t="str">
        <f t="shared" si="8"/>
        <v>La</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t="s">
        <v>1115</v>
      </c>
      <c r="D33" s="112" t="s">
        <v>1011</v>
      </c>
      <c r="E33" s="52"/>
      <c r="F33" s="53" t="s">
        <v>1013</v>
      </c>
      <c r="G33" s="53" t="s">
        <v>1012</v>
      </c>
      <c r="H33" s="52"/>
      <c r="I33" s="52"/>
      <c r="J33" s="54"/>
      <c r="K33" s="54"/>
      <c r="L33" s="55" t="str">
        <f>IF(C33="","",_xlfn.CONCAT("            { line: ","""",C33,", ",M33:AN33,""", sC: ","""",B33,"""},"))</f>
        <v xml:space="preserve">            { line: "OH TIERRA, ÁBRETE, OH TIERRA,, (Mi,,20)(La,m,250)", sC: ""},</v>
      </c>
      <c r="M33" s="56" t="str">
        <f t="shared" si="1"/>
        <v>(</v>
      </c>
      <c r="N33" s="57" t="str">
        <f t="shared" si="2"/>
        <v>Mi</v>
      </c>
      <c r="O33" s="58" t="str">
        <f t="shared" si="3"/>
        <v>,</v>
      </c>
      <c r="P33" s="59" t="str">
        <f t="shared" si="4"/>
        <v/>
      </c>
      <c r="Q33" s="60" t="str">
        <f t="shared" si="5"/>
        <v>,</v>
      </c>
      <c r="R33" s="61">
        <f t="shared" si="28"/>
        <v>20</v>
      </c>
      <c r="S33" s="56" t="str">
        <f t="shared" si="6"/>
        <v>)</v>
      </c>
      <c r="T33" s="62" t="str">
        <f t="shared" si="7"/>
        <v>(</v>
      </c>
      <c r="U33" s="63" t="str">
        <f t="shared" si="8"/>
        <v>La</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t="s">
        <v>1116</v>
      </c>
      <c r="D34" s="112" t="s">
        <v>1011</v>
      </c>
      <c r="E34" s="52"/>
      <c r="F34" s="53" t="s">
        <v>1013</v>
      </c>
      <c r="G34" s="53" t="s">
        <v>1012</v>
      </c>
      <c r="H34" s="52"/>
      <c r="I34" s="52"/>
      <c r="J34" s="54"/>
      <c r="K34" s="54"/>
      <c r="L34" s="55" t="str">
        <f>IF(C34="","",_xlfn.CONCAT("            { line: ","""",C34,", ",M34:AN34,""", sC: ","""",B34,"""},"))</f>
        <v xml:space="preserve">            { line: "Y BROTE EL SALVADOR., (Mi,,20)(La,m,250)", sC: ""},</v>
      </c>
      <c r="M34" s="56" t="str">
        <f t="shared" si="1"/>
        <v>(</v>
      </c>
      <c r="N34" s="57" t="str">
        <f t="shared" si="2"/>
        <v>Mi</v>
      </c>
      <c r="O34" s="58" t="str">
        <f t="shared" si="3"/>
        <v>,</v>
      </c>
      <c r="P34" s="59" t="str">
        <f t="shared" si="4"/>
        <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t="s">
        <v>1117</v>
      </c>
      <c r="D35" s="112" t="s">
        <v>1013</v>
      </c>
      <c r="E35" s="52" t="s">
        <v>1012</v>
      </c>
      <c r="F35" s="53" t="s">
        <v>1015</v>
      </c>
      <c r="G35" s="53"/>
      <c r="H35" s="52"/>
      <c r="I35" s="52"/>
      <c r="J35" s="54"/>
      <c r="K35" s="54"/>
      <c r="L35" s="55" t="str">
        <f t="shared" ref="L35:L50" si="29">IF(C35="","",_xlfn.CONCAT("            { line: ","""",C35,", ",M35:AN35,""", sC: ","""",B35,"""},"))</f>
        <v xml:space="preserve">            { line: "Somos desierto, somos arena., (La,m,20)(Sol,,250)", sC: ""},</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Sol</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t="s">
        <v>1118</v>
      </c>
      <c r="D36" s="112" t="s">
        <v>1011</v>
      </c>
      <c r="E36" s="52"/>
      <c r="F36" s="53" t="s">
        <v>1015</v>
      </c>
      <c r="G36" s="53"/>
      <c r="H36" s="52" t="s">
        <v>1011</v>
      </c>
      <c r="I36" s="52"/>
      <c r="J36" s="54"/>
      <c r="K36" s="54"/>
      <c r="L36" s="55" t="str">
        <f t="shared" si="29"/>
        <v xml:space="preserve">            { line: "Marana thá,, (Mi,,20)(Sol,,250)(Mi,,350)", sC: ""},</v>
      </c>
      <c r="M36" s="56" t="str">
        <f>IF(N36="","","(")</f>
        <v>(</v>
      </c>
      <c r="N36" s="57" t="str">
        <f>IF(D36="","",D36)</f>
        <v>Mi</v>
      </c>
      <c r="O36" s="58" t="str">
        <f>IF(N36="","",",")</f>
        <v>,</v>
      </c>
      <c r="P36" s="59" t="str">
        <f>IF(E36="","",E36)</f>
        <v/>
      </c>
      <c r="Q36" s="60" t="str">
        <f>IF(N36="","",",")</f>
        <v>,</v>
      </c>
      <c r="R36" s="61">
        <f t="shared" si="28"/>
        <v>20</v>
      </c>
      <c r="S36" s="56" t="str">
        <f>IF(N36="","",")")</f>
        <v>)</v>
      </c>
      <c r="T36" s="62" t="str">
        <f>IF(U36="","","(")</f>
        <v>(</v>
      </c>
      <c r="U36" s="63" t="str">
        <f>IF(F36="","",F36)</f>
        <v>Sol</v>
      </c>
      <c r="V36" s="64" t="str">
        <f>IF(U36="","",",")</f>
        <v>,</v>
      </c>
      <c r="W36" s="65" t="str">
        <f>IF(G36="","",G36)</f>
        <v/>
      </c>
      <c r="X36" s="64" t="str">
        <f>IF(U36="","",",")</f>
        <v>,</v>
      </c>
      <c r="Y36" s="64">
        <f>IF(U36="","",250)</f>
        <v>250</v>
      </c>
      <c r="Z36" s="56" t="str">
        <f>IF(U36="","",")")</f>
        <v>)</v>
      </c>
      <c r="AA36" s="66" t="str">
        <f>IF(AB36="","","(")</f>
        <v>(</v>
      </c>
      <c r="AB36" s="57" t="str">
        <f>IF(H36="","",H36)</f>
        <v>Mi</v>
      </c>
      <c r="AC36" s="67" t="str">
        <f>IF(AB36="","",",")</f>
        <v>,</v>
      </c>
      <c r="AD36" s="59" t="str">
        <f>IF(I36="","",I36)</f>
        <v/>
      </c>
      <c r="AE36" s="68" t="str">
        <f>IF(AB36="","",",")</f>
        <v>,</v>
      </c>
      <c r="AF36" s="61">
        <f>IF(AB36="","",350)</f>
        <v>350</v>
      </c>
      <c r="AG36" s="61" t="str">
        <f>IF(AB36="","",")")</f>
        <v>)</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t="s">
        <v>1119</v>
      </c>
      <c r="D37" s="112"/>
      <c r="E37" s="52"/>
      <c r="F37" s="53"/>
      <c r="G37" s="53"/>
      <c r="H37" s="52"/>
      <c r="I37" s="52"/>
      <c r="J37" s="54"/>
      <c r="K37" s="54"/>
      <c r="L37" s="55" t="str">
        <f t="shared" si="29"/>
        <v xml:space="preserve">            { line: "MARANA THÁ., ", sC: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t="s">
        <v>1120</v>
      </c>
      <c r="D38" s="112" t="s">
        <v>1013</v>
      </c>
      <c r="E38" s="52" t="s">
        <v>1012</v>
      </c>
      <c r="F38" s="53" t="s">
        <v>1015</v>
      </c>
      <c r="G38" s="53"/>
      <c r="H38" s="52"/>
      <c r="I38" s="52"/>
      <c r="J38" s="54"/>
      <c r="K38" s="54"/>
      <c r="L38" s="55" t="str">
        <f t="shared" si="29"/>
        <v xml:space="preserve">            { line: "Somos el viento, nadie nos oye., (La,m,20)(Sol,,250)",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t="s">
        <v>1118</v>
      </c>
      <c r="D39" s="112" t="s">
        <v>1011</v>
      </c>
      <c r="E39" s="52"/>
      <c r="F39" s="53" t="s">
        <v>1015</v>
      </c>
      <c r="G39" s="53"/>
      <c r="H39" s="52" t="s">
        <v>1011</v>
      </c>
      <c r="I39" s="52"/>
      <c r="J39" s="54"/>
      <c r="K39" s="54"/>
      <c r="L39" s="55" t="str">
        <f t="shared" si="29"/>
        <v xml:space="preserve">            { line: "Marana thá,, (Mi,,20)(Sol,,250)(Mi,,350)", sC: ""},</v>
      </c>
      <c r="M39" s="56" t="str">
        <f t="shared" ref="M39:M41" si="30">IF(N39="","","(")</f>
        <v>(</v>
      </c>
      <c r="N39" s="57" t="str">
        <f t="shared" ref="N39:N41" si="31">IF(D39="","",D39)</f>
        <v>Mi</v>
      </c>
      <c r="O39" s="58" t="str">
        <f t="shared" ref="O39:O41" si="32">IF(N39="","",",")</f>
        <v>,</v>
      </c>
      <c r="P39" s="59" t="str">
        <f t="shared" ref="P39:P41" si="33">IF(E39="","",E39)</f>
        <v/>
      </c>
      <c r="Q39" s="60" t="str">
        <f t="shared" ref="Q39:Q41" si="34">IF(N39="","",",")</f>
        <v>,</v>
      </c>
      <c r="R39" s="61">
        <f t="shared" si="28"/>
        <v>20</v>
      </c>
      <c r="S39" s="56" t="str">
        <f t="shared" ref="S39:S41" si="35">IF(N39="","",")")</f>
        <v>)</v>
      </c>
      <c r="T39" s="62" t="str">
        <f t="shared" ref="T39:T41" si="36">IF(U39="","","(")</f>
        <v>(</v>
      </c>
      <c r="U39" s="63" t="str">
        <f t="shared" ref="U39:U41" si="37">IF(F39="","",F39)</f>
        <v>Sol</v>
      </c>
      <c r="V39" s="64" t="str">
        <f t="shared" ref="V39:V41" si="38">IF(U39="","",",")</f>
        <v>,</v>
      </c>
      <c r="W39" s="65" t="str">
        <f t="shared" ref="W39:W41" si="39">IF(G39="","",G39)</f>
        <v/>
      </c>
      <c r="X39" s="64" t="str">
        <f t="shared" ref="X39:X41" si="40">IF(U39="","",",")</f>
        <v>,</v>
      </c>
      <c r="Y39" s="64">
        <f t="shared" ref="Y39:Y41" si="41">IF(U39="","",250)</f>
        <v>250</v>
      </c>
      <c r="Z39" s="56" t="str">
        <f t="shared" ref="Z39:Z41" si="42">IF(U39="","",")")</f>
        <v>)</v>
      </c>
      <c r="AA39" s="66" t="str">
        <f t="shared" ref="AA39:AA41" si="43">IF(AB39="","","(")</f>
        <v>(</v>
      </c>
      <c r="AB39" s="57" t="str">
        <f t="shared" ref="AB39:AB41" si="44">IF(H39="","",H39)</f>
        <v>Mi</v>
      </c>
      <c r="AC39" s="67" t="str">
        <f t="shared" ref="AC39:AC41" si="45">IF(AB39="","",",")</f>
        <v>,</v>
      </c>
      <c r="AD39" s="59" t="str">
        <f t="shared" ref="AD39:AD41" si="46">IF(I39="","",I39)</f>
        <v/>
      </c>
      <c r="AE39" s="68" t="str">
        <f t="shared" ref="AE39:AE41" si="47">IF(AB39="","",",")</f>
        <v>,</v>
      </c>
      <c r="AF39" s="61">
        <f t="shared" ref="AF39:AF41" si="48">IF(AB39="","",350)</f>
        <v>350</v>
      </c>
      <c r="AG39" s="61" t="str">
        <f t="shared" ref="AG39:AG41" si="49">IF(AB39="","",")")</f>
        <v>)</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3:40" ht="25.5" thickTop="1" thickBot="1" x14ac:dyDescent="0.4">
      <c r="C40" s="113" t="s">
        <v>1119</v>
      </c>
      <c r="D40" s="112"/>
      <c r="E40" s="52"/>
      <c r="F40" s="53"/>
      <c r="G40" s="53"/>
      <c r="H40" s="52"/>
      <c r="I40" s="52"/>
      <c r="J40" s="54"/>
      <c r="K40" s="54"/>
      <c r="L40" s="55" t="str">
        <f t="shared" si="29"/>
        <v xml:space="preserve">            { line: "MARANA THÁ., ", sC: ""},</v>
      </c>
      <c r="M40" s="56" t="str">
        <f t="shared" si="30"/>
        <v/>
      </c>
      <c r="N40" s="57" t="str">
        <f t="shared" si="31"/>
        <v/>
      </c>
      <c r="O40" s="58" t="str">
        <f t="shared" si="32"/>
        <v/>
      </c>
      <c r="P40" s="59" t="str">
        <f t="shared" si="33"/>
        <v/>
      </c>
      <c r="Q40" s="60" t="str">
        <f t="shared" si="34"/>
        <v/>
      </c>
      <c r="R40" s="61" t="str">
        <f t="shared" si="28"/>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3:40" ht="25.5" thickTop="1" thickBot="1" x14ac:dyDescent="0.4">
      <c r="C41" s="113" t="s">
        <v>1121</v>
      </c>
      <c r="D41" s="112" t="s">
        <v>1013</v>
      </c>
      <c r="E41" s="52" t="s">
        <v>1012</v>
      </c>
      <c r="F41" s="53" t="s">
        <v>1033</v>
      </c>
      <c r="G41" s="53"/>
      <c r="H41" s="52"/>
      <c r="I41" s="52"/>
      <c r="J41" s="54"/>
      <c r="K41" s="54"/>
      <c r="L41" s="55" t="str">
        <f t="shared" si="29"/>
        <v xml:space="preserve">            { line: "OH CIELOS, LLOVED DE LO ALTO,..., (La,m,20)(Fa,,250)", sC: ""},</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v>
      </c>
      <c r="U41" s="63" t="str">
        <f t="shared" si="37"/>
        <v>Fa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t="s">
        <v>1114</v>
      </c>
      <c r="D42" s="112" t="s">
        <v>1015</v>
      </c>
      <c r="E42" s="52"/>
      <c r="F42" s="53" t="s">
        <v>1013</v>
      </c>
      <c r="G42" s="53" t="s">
        <v>1012</v>
      </c>
      <c r="H42" s="52"/>
      <c r="I42" s="52"/>
      <c r="J42" s="54"/>
      <c r="K42" s="54"/>
      <c r="L42" s="55" t="str">
        <f t="shared" si="29"/>
        <v xml:space="preserve">            { line: "OH NUBES, MANDADNOS AL SANTO., (Sol,,14)(La,m,250)", sC: ""},</v>
      </c>
      <c r="M42" s="56" t="str">
        <f>IF(N42="","","(")</f>
        <v>(</v>
      </c>
      <c r="N42" s="57" t="str">
        <f>IF(D42="","",D42)</f>
        <v>Sol</v>
      </c>
      <c r="O42" s="58" t="str">
        <f>IF(N42="","",",")</f>
        <v>,</v>
      </c>
      <c r="P42" s="59" t="str">
        <f>IF(E42="","",E42)</f>
        <v/>
      </c>
      <c r="Q42" s="60" t="str">
        <f>IF(N42="","",",")</f>
        <v>,</v>
      </c>
      <c r="R42" s="61">
        <f t="shared" si="28"/>
        <v>14</v>
      </c>
      <c r="S42" s="56" t="str">
        <f>IF(N42="","",")")</f>
        <v>)</v>
      </c>
      <c r="T42" s="62" t="str">
        <f>IF(U42="","","(")</f>
        <v>(</v>
      </c>
      <c r="U42" s="63" t="str">
        <f>IF(F42="","",F42)</f>
        <v>La</v>
      </c>
      <c r="V42" s="64" t="str">
        <f>IF(U42="","",",")</f>
        <v>,</v>
      </c>
      <c r="W42" s="65" t="str">
        <f>IF(G42="","",G42)</f>
        <v>m</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t="s">
        <v>1115</v>
      </c>
      <c r="D43" s="112" t="s">
        <v>1011</v>
      </c>
      <c r="E43" s="52"/>
      <c r="F43" s="53" t="s">
        <v>1013</v>
      </c>
      <c r="G43" s="53" t="s">
        <v>1012</v>
      </c>
      <c r="H43" s="52"/>
      <c r="I43" s="52"/>
      <c r="J43" s="54"/>
      <c r="K43" s="54"/>
      <c r="L43" s="55" t="str">
        <f t="shared" si="29"/>
        <v xml:space="preserve">            { line: "OH TIERRA, ÁBRETE, OH TIERRA,, (Mi,,20)(La,m,250)", sC: ""},</v>
      </c>
      <c r="M43" s="56" t="str">
        <f>IF(N43="","","(")</f>
        <v>(</v>
      </c>
      <c r="N43" s="57" t="str">
        <f>IF(D43="","",D43)</f>
        <v>Mi</v>
      </c>
      <c r="O43" s="58" t="str">
        <f>IF(N43="","",",")</f>
        <v>,</v>
      </c>
      <c r="P43" s="59" t="str">
        <f>IF(E43="","",E43)</f>
        <v/>
      </c>
      <c r="Q43" s="60" t="str">
        <f>IF(N43="","",",")</f>
        <v>,</v>
      </c>
      <c r="R43" s="61">
        <f t="shared" si="28"/>
        <v>20</v>
      </c>
      <c r="S43" s="56" t="str">
        <f>IF(N43="","",")")</f>
        <v>)</v>
      </c>
      <c r="T43" s="62" t="str">
        <f>IF(U43="","","(")</f>
        <v>(</v>
      </c>
      <c r="U43" s="63" t="str">
        <f>IF(F43="","",F43)</f>
        <v>La</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t="s">
        <v>1116</v>
      </c>
      <c r="D44" s="112" t="s">
        <v>1011</v>
      </c>
      <c r="E44" s="52"/>
      <c r="F44" s="53" t="s">
        <v>1013</v>
      </c>
      <c r="G44" s="53" t="s">
        <v>1012</v>
      </c>
      <c r="H44" s="52"/>
      <c r="I44" s="52"/>
      <c r="J44" s="54"/>
      <c r="K44" s="54"/>
      <c r="L44" s="55" t="str">
        <f t="shared" si="29"/>
        <v xml:space="preserve">            { line: "Y BROTE EL SALVADOR., (Mi,,20)(La,m,250)", sC: ""},</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m</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t="s">
        <v>1122</v>
      </c>
      <c r="D45" s="112" t="s">
        <v>1013</v>
      </c>
      <c r="E45" s="52" t="s">
        <v>1012</v>
      </c>
      <c r="F45" s="53" t="s">
        <v>1015</v>
      </c>
      <c r="G45" s="53"/>
      <c r="H45" s="52"/>
      <c r="I45" s="52"/>
      <c r="J45" s="54"/>
      <c r="K45" s="54"/>
      <c r="L45" s="55" t="str">
        <f t="shared" si="29"/>
        <v xml:space="preserve">            { line: "Somos tinieblas, nadie nos guía., (La,m,20)(Sol,,250)", sC: ""},</v>
      </c>
      <c r="M45" s="56" t="str">
        <f>IF(N45="","","(")</f>
        <v>(</v>
      </c>
      <c r="N45" s="57" t="str">
        <f>IF(D45="","",D45)</f>
        <v>La</v>
      </c>
      <c r="O45" s="58" t="str">
        <f>IF(N45="","",",")</f>
        <v>,</v>
      </c>
      <c r="P45" s="59" t="str">
        <f>IF(E45="","",E45)</f>
        <v>m</v>
      </c>
      <c r="Q45" s="60" t="str">
        <f>IF(N45="","",",")</f>
        <v>,</v>
      </c>
      <c r="R45" s="61">
        <f t="shared" si="28"/>
        <v>20</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t="s">
        <v>1118</v>
      </c>
      <c r="D46" s="112" t="s">
        <v>1011</v>
      </c>
      <c r="E46" s="52"/>
      <c r="F46" s="53" t="s">
        <v>1015</v>
      </c>
      <c r="G46" s="53"/>
      <c r="H46" s="52" t="s">
        <v>1011</v>
      </c>
      <c r="I46" s="52"/>
      <c r="J46" s="54"/>
      <c r="K46" s="54"/>
      <c r="L46" s="55" t="str">
        <f t="shared" si="29"/>
        <v xml:space="preserve">            { line: "Marana thá,, (Mi,,20)(Sol,,250)(Mi,,350)", sC: ""},</v>
      </c>
      <c r="M46" s="56" t="str">
        <f t="shared" ref="M46:M50" si="57">IF(N46="","","(")</f>
        <v>(</v>
      </c>
      <c r="N46" s="57" t="str">
        <f t="shared" ref="N46:N50" si="58">IF(D46="","",D46)</f>
        <v>Mi</v>
      </c>
      <c r="O46" s="58" t="str">
        <f t="shared" ref="O46:O50" si="59">IF(N46="","",",")</f>
        <v>,</v>
      </c>
      <c r="P46" s="59" t="str">
        <f t="shared" ref="P46:P50" si="60">IF(E46="","",E46)</f>
        <v/>
      </c>
      <c r="Q46" s="60" t="str">
        <f t="shared" ref="Q46:Q50" si="61">IF(N46="","",",")</f>
        <v>,</v>
      </c>
      <c r="R46" s="61">
        <f t="shared" si="28"/>
        <v>20</v>
      </c>
      <c r="S46" s="56" t="str">
        <f t="shared" ref="S46:S50" si="62">IF(N46="","",")")</f>
        <v>)</v>
      </c>
      <c r="T46" s="62" t="str">
        <f t="shared" ref="T46:T50" si="63">IF(U46="","","(")</f>
        <v>(</v>
      </c>
      <c r="U46" s="63" t="str">
        <f t="shared" ref="U46:U50" si="64">IF(F46="","",F46)</f>
        <v>Sol</v>
      </c>
      <c r="V46" s="64" t="str">
        <f t="shared" ref="V46:V50" si="65">IF(U46="","",",")</f>
        <v>,</v>
      </c>
      <c r="W46" s="65" t="str">
        <f t="shared" ref="W46:W50" si="66">IF(G46="","",G46)</f>
        <v/>
      </c>
      <c r="X46" s="64" t="str">
        <f t="shared" ref="X46:X50" si="67">IF(U46="","",",")</f>
        <v>,</v>
      </c>
      <c r="Y46" s="64">
        <f t="shared" ref="Y46:Y50" si="68">IF(U46="","",250)</f>
        <v>250</v>
      </c>
      <c r="Z46" s="56" t="str">
        <f t="shared" ref="Z46:Z50" si="69">IF(U46="","",")")</f>
        <v>)</v>
      </c>
      <c r="AA46" s="66" t="str">
        <f t="shared" ref="AA46:AA50" si="70">IF(AB46="","","(")</f>
        <v>(</v>
      </c>
      <c r="AB46" s="57" t="str">
        <f t="shared" ref="AB46:AB50" si="71">IF(H46="","",H46)</f>
        <v>Mi</v>
      </c>
      <c r="AC46" s="67" t="str">
        <f t="shared" ref="AC46:AC50" si="72">IF(AB46="","",",")</f>
        <v>,</v>
      </c>
      <c r="AD46" s="59" t="str">
        <f t="shared" ref="AD46:AD50" si="73">IF(I46="","",I46)</f>
        <v/>
      </c>
      <c r="AE46" s="68" t="str">
        <f t="shared" ref="AE46:AE50" si="74">IF(AB46="","",",")</f>
        <v>,</v>
      </c>
      <c r="AF46" s="61">
        <f t="shared" ref="AF46:AF50" si="75">IF(AB46="","",350)</f>
        <v>350</v>
      </c>
      <c r="AG46" s="61" t="str">
        <f t="shared" ref="AG46:AG50" si="76">IF(AB46="","",")")</f>
        <v>)</v>
      </c>
      <c r="AH46" s="69" t="str">
        <f t="shared" ref="AH46:AH50" si="77">IF(AI46="","","(")</f>
        <v/>
      </c>
      <c r="AI46" s="70" t="str">
        <f t="shared" ref="AI46:AI50" si="78">IF(J46="","",J46)</f>
        <v/>
      </c>
      <c r="AJ46" s="64" t="str">
        <f t="shared" ref="AJ46:AJ50" si="79">IF(AI46="","",",")</f>
        <v/>
      </c>
      <c r="AK46" s="64" t="str">
        <f t="shared" ref="AK46:AK50" si="80">IF(K46="","",K46)</f>
        <v/>
      </c>
      <c r="AL46" s="64" t="str">
        <f t="shared" ref="AL46:AL50" si="81">IF(AI46="","",",")</f>
        <v/>
      </c>
      <c r="AM46" s="64" t="str">
        <f t="shared" ref="AM46:AM50" si="82">IF(AI46="","",450)</f>
        <v/>
      </c>
      <c r="AN46" s="64" t="str">
        <f t="shared" ref="AN46:AN50" si="83">IF(AI46="","",")")</f>
        <v/>
      </c>
    </row>
    <row r="47" spans="3:40" ht="25.5" thickTop="1" thickBot="1" x14ac:dyDescent="0.4">
      <c r="C47" s="113" t="s">
        <v>1119</v>
      </c>
      <c r="D47" s="112"/>
      <c r="E47" s="52"/>
      <c r="F47" s="53"/>
      <c r="G47" s="53"/>
      <c r="H47" s="52"/>
      <c r="I47" s="52"/>
      <c r="J47" s="54"/>
      <c r="K47" s="54"/>
      <c r="L47" s="55" t="str">
        <f t="shared" si="29"/>
        <v xml:space="preserve">            { line: "MARANA THÁ., ", sC: ""},</v>
      </c>
      <c r="M47" s="56" t="str">
        <f t="shared" si="57"/>
        <v/>
      </c>
      <c r="N47" s="57" t="str">
        <f t="shared" si="58"/>
        <v/>
      </c>
      <c r="O47" s="58" t="str">
        <f t="shared" si="59"/>
        <v/>
      </c>
      <c r="P47" s="59" t="str">
        <f t="shared" si="60"/>
        <v/>
      </c>
      <c r="Q47" s="60" t="str">
        <f t="shared" si="61"/>
        <v/>
      </c>
      <c r="R47" s="61" t="str">
        <f t="shared" si="28"/>
        <v/>
      </c>
      <c r="S47" s="56" t="str">
        <f t="shared" si="62"/>
        <v/>
      </c>
      <c r="T47" s="62" t="str">
        <f t="shared" si="63"/>
        <v/>
      </c>
      <c r="U47" s="63" t="str">
        <f t="shared" si="64"/>
        <v/>
      </c>
      <c r="V47" s="64" t="str">
        <f t="shared" si="65"/>
        <v/>
      </c>
      <c r="W47" s="65" t="str">
        <f t="shared" si="66"/>
        <v/>
      </c>
      <c r="X47" s="64" t="str">
        <f t="shared" si="67"/>
        <v/>
      </c>
      <c r="Y47" s="64" t="str">
        <f t="shared" si="68"/>
        <v/>
      </c>
      <c r="Z47" s="56" t="str">
        <f t="shared" si="69"/>
        <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3:40" ht="25.5" thickTop="1" thickBot="1" x14ac:dyDescent="0.4">
      <c r="C48" s="113" t="s">
        <v>1123</v>
      </c>
      <c r="D48" s="112" t="s">
        <v>1013</v>
      </c>
      <c r="E48" s="52" t="s">
        <v>1012</v>
      </c>
      <c r="F48" s="53" t="s">
        <v>1015</v>
      </c>
      <c r="G48" s="53"/>
      <c r="H48" s="52"/>
      <c r="I48" s="52"/>
      <c r="J48" s="54"/>
      <c r="K48" s="54"/>
      <c r="L48" s="55" t="str">
        <f t="shared" si="29"/>
        <v xml:space="preserve">            { line: "Somos cadenas, nadie nos libra., (La,m,20)(Sol,,250)", sC: ""},</v>
      </c>
      <c r="M48" s="56" t="str">
        <f t="shared" si="57"/>
        <v>(</v>
      </c>
      <c r="N48" s="57" t="str">
        <f t="shared" si="58"/>
        <v>La</v>
      </c>
      <c r="O48" s="58" t="str">
        <f t="shared" si="59"/>
        <v>,</v>
      </c>
      <c r="P48" s="59" t="str">
        <f t="shared" si="60"/>
        <v>m</v>
      </c>
      <c r="Q48" s="60" t="str">
        <f t="shared" si="61"/>
        <v>,</v>
      </c>
      <c r="R48" s="61">
        <f t="shared" si="28"/>
        <v>20</v>
      </c>
      <c r="S48" s="56" t="str">
        <f t="shared" si="62"/>
        <v>)</v>
      </c>
      <c r="T48" s="62" t="str">
        <f t="shared" si="63"/>
        <v>(</v>
      </c>
      <c r="U48" s="63" t="str">
        <f t="shared" si="64"/>
        <v>Sol</v>
      </c>
      <c r="V48" s="64" t="str">
        <f t="shared" si="65"/>
        <v>,</v>
      </c>
      <c r="W48" s="65" t="str">
        <f t="shared" si="66"/>
        <v/>
      </c>
      <c r="X48" s="64" t="str">
        <f t="shared" si="67"/>
        <v>,</v>
      </c>
      <c r="Y48" s="64">
        <f t="shared" si="68"/>
        <v>250</v>
      </c>
      <c r="Z48" s="56" t="str">
        <f t="shared" si="69"/>
        <v>)</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3:40" ht="25.5" thickTop="1" thickBot="1" x14ac:dyDescent="0.4">
      <c r="C49" s="113" t="s">
        <v>1118</v>
      </c>
      <c r="D49" s="112" t="s">
        <v>1011</v>
      </c>
      <c r="E49" s="52"/>
      <c r="F49" s="53" t="s">
        <v>1015</v>
      </c>
      <c r="G49" s="53"/>
      <c r="H49" s="52" t="s">
        <v>1011</v>
      </c>
      <c r="I49" s="52"/>
      <c r="J49" s="54"/>
      <c r="K49" s="54"/>
      <c r="L49" s="55" t="str">
        <f t="shared" si="29"/>
        <v xml:space="preserve">            { line: "Marana thá,, (Mi,,20)(Sol,,250)(Mi,,350)", sC: ""},</v>
      </c>
      <c r="M49" s="56" t="str">
        <f t="shared" si="57"/>
        <v>(</v>
      </c>
      <c r="N49" s="57" t="str">
        <f t="shared" si="58"/>
        <v>Mi</v>
      </c>
      <c r="O49" s="58" t="str">
        <f t="shared" si="59"/>
        <v>,</v>
      </c>
      <c r="P49" s="59" t="str">
        <f t="shared" si="60"/>
        <v/>
      </c>
      <c r="Q49" s="60" t="str">
        <f t="shared" si="61"/>
        <v>,</v>
      </c>
      <c r="R49" s="61">
        <f t="shared" si="28"/>
        <v>20</v>
      </c>
      <c r="S49" s="56" t="str">
        <f t="shared" si="62"/>
        <v>)</v>
      </c>
      <c r="T49" s="62" t="str">
        <f t="shared" si="63"/>
        <v>(</v>
      </c>
      <c r="U49" s="63" t="str">
        <f t="shared" si="64"/>
        <v>Sol</v>
      </c>
      <c r="V49" s="64" t="str">
        <f t="shared" si="65"/>
        <v>,</v>
      </c>
      <c r="W49" s="65" t="str">
        <f t="shared" si="66"/>
        <v/>
      </c>
      <c r="X49" s="64" t="str">
        <f t="shared" si="67"/>
        <v>,</v>
      </c>
      <c r="Y49" s="64">
        <f t="shared" si="68"/>
        <v>250</v>
      </c>
      <c r="Z49" s="56" t="str">
        <f t="shared" si="69"/>
        <v>)</v>
      </c>
      <c r="AA49" s="66" t="str">
        <f t="shared" si="70"/>
        <v>(</v>
      </c>
      <c r="AB49" s="57" t="str">
        <f t="shared" si="71"/>
        <v>Mi</v>
      </c>
      <c r="AC49" s="67" t="str">
        <f t="shared" si="72"/>
        <v>,</v>
      </c>
      <c r="AD49" s="59" t="str">
        <f t="shared" si="73"/>
        <v/>
      </c>
      <c r="AE49" s="68" t="str">
        <f t="shared" si="74"/>
        <v>,</v>
      </c>
      <c r="AF49" s="61">
        <f t="shared" si="75"/>
        <v>350</v>
      </c>
      <c r="AG49" s="61" t="str">
        <f t="shared" si="76"/>
        <v>)</v>
      </c>
      <c r="AH49" s="69" t="str">
        <f t="shared" si="77"/>
        <v/>
      </c>
      <c r="AI49" s="70" t="str">
        <f t="shared" si="78"/>
        <v/>
      </c>
      <c r="AJ49" s="64" t="str">
        <f t="shared" si="79"/>
        <v/>
      </c>
      <c r="AK49" s="64" t="str">
        <f t="shared" si="80"/>
        <v/>
      </c>
      <c r="AL49" s="64" t="str">
        <f t="shared" si="81"/>
        <v/>
      </c>
      <c r="AM49" s="64" t="str">
        <f t="shared" si="82"/>
        <v/>
      </c>
      <c r="AN49" s="64" t="str">
        <f t="shared" si="83"/>
        <v/>
      </c>
    </row>
    <row r="50" spans="3:40" ht="25.5" thickTop="1" thickBot="1" x14ac:dyDescent="0.4">
      <c r="C50" s="113" t="s">
        <v>1119</v>
      </c>
      <c r="D50" s="112"/>
      <c r="E50" s="52"/>
      <c r="F50" s="53"/>
      <c r="G50" s="53"/>
      <c r="H50" s="52"/>
      <c r="I50" s="52"/>
      <c r="J50" s="54"/>
      <c r="K50" s="54"/>
      <c r="L50" s="55" t="str">
        <f t="shared" si="29"/>
        <v xml:space="preserve">            { line: "MARANA THÁ., ", sC: ""},</v>
      </c>
      <c r="M50" s="56" t="str">
        <f t="shared" si="57"/>
        <v/>
      </c>
      <c r="N50" s="57" t="str">
        <f t="shared" si="58"/>
        <v/>
      </c>
      <c r="O50" s="58" t="str">
        <f t="shared" si="59"/>
        <v/>
      </c>
      <c r="P50" s="59" t="str">
        <f t="shared" si="60"/>
        <v/>
      </c>
      <c r="Q50" s="60" t="str">
        <f t="shared" si="61"/>
        <v/>
      </c>
      <c r="R50" s="61" t="str">
        <f t="shared" si="28"/>
        <v/>
      </c>
      <c r="S50" s="56" t="str">
        <f t="shared" si="62"/>
        <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3:40" ht="25.5" thickTop="1" thickBot="1" x14ac:dyDescent="0.4">
      <c r="C51" s="113" t="s">
        <v>1121</v>
      </c>
      <c r="D51" s="112" t="s">
        <v>1013</v>
      </c>
      <c r="E51" s="52" t="s">
        <v>1012</v>
      </c>
      <c r="F51" s="53" t="s">
        <v>1033</v>
      </c>
      <c r="G51" s="53"/>
      <c r="H51" s="52"/>
      <c r="I51" s="52"/>
      <c r="J51" s="54"/>
      <c r="K51" s="54"/>
      <c r="L51" s="55" t="str">
        <f t="shared" si="0"/>
        <v xml:space="preserve">            { line: "OH CIELOS, LLOVED DE LO ALTO,..., (La,m,20)(Fa,,250)",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Fa</v>
      </c>
      <c r="V51" s="64" t="str">
        <f t="shared" si="9"/>
        <v>,</v>
      </c>
      <c r="W51" s="65" t="str">
        <f t="shared" si="10"/>
        <v/>
      </c>
      <c r="X51" s="64" t="str">
        <f t="shared" si="11"/>
        <v>,</v>
      </c>
      <c r="Y51" s="64">
        <f t="shared" si="12"/>
        <v>250</v>
      </c>
      <c r="Z51" s="56" t="str">
        <f t="shared" si="13"/>
        <v>)</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t="s">
        <v>1114</v>
      </c>
      <c r="D52" s="112" t="s">
        <v>1015</v>
      </c>
      <c r="E52" s="52"/>
      <c r="F52" s="53" t="s">
        <v>1013</v>
      </c>
      <c r="G52" s="53" t="s">
        <v>1012</v>
      </c>
      <c r="H52" s="52"/>
      <c r="I52" s="52"/>
      <c r="J52" s="54"/>
      <c r="K52" s="54"/>
      <c r="L52" s="55" t="str">
        <f>IF(C52="","",_xlfn.CONCAT("            { line: ","""",C52,", ",M52:AN52,""", sC: ","""",B52,"""},"))</f>
        <v xml:space="preserve">            { line: "OH NUBES, MANDADNOS AL SANTO., (Sol,,14)(La,m,250)", sC: ""},</v>
      </c>
      <c r="M52" s="56" t="str">
        <f t="shared" si="1"/>
        <v>(</v>
      </c>
      <c r="N52" s="57" t="str">
        <f t="shared" si="2"/>
        <v>Sol</v>
      </c>
      <c r="O52" s="58" t="str">
        <f t="shared" si="3"/>
        <v>,</v>
      </c>
      <c r="P52" s="59" t="str">
        <f t="shared" si="4"/>
        <v/>
      </c>
      <c r="Q52" s="60" t="str">
        <f t="shared" si="5"/>
        <v>,</v>
      </c>
      <c r="R52" s="61">
        <f t="shared" si="28"/>
        <v>14</v>
      </c>
      <c r="S52" s="56" t="str">
        <f t="shared" si="6"/>
        <v>)</v>
      </c>
      <c r="T52" s="62" t="str">
        <f t="shared" si="7"/>
        <v>(</v>
      </c>
      <c r="U52" s="63" t="str">
        <f t="shared" si="8"/>
        <v>La</v>
      </c>
      <c r="V52" s="64" t="str">
        <f t="shared" si="9"/>
        <v>,</v>
      </c>
      <c r="W52" s="65" t="str">
        <f t="shared" si="10"/>
        <v>m</v>
      </c>
      <c r="X52" s="64" t="str">
        <f t="shared" si="11"/>
        <v>,</v>
      </c>
      <c r="Y52" s="64">
        <f t="shared" si="12"/>
        <v>250</v>
      </c>
      <c r="Z52" s="56" t="str">
        <f t="shared" si="13"/>
        <v>)</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t="s">
        <v>1115</v>
      </c>
      <c r="D53" s="112" t="s">
        <v>1011</v>
      </c>
      <c r="E53" s="52"/>
      <c r="F53" s="53" t="s">
        <v>1013</v>
      </c>
      <c r="G53" s="53" t="s">
        <v>1012</v>
      </c>
      <c r="H53" s="52"/>
      <c r="I53" s="52"/>
      <c r="J53" s="54"/>
      <c r="K53" s="54"/>
      <c r="L53" s="55" t="str">
        <f>IF(C53="","",_xlfn.CONCAT("            { line: ","""",C53,", ",M53:AN53,""", sC: ","""",B53,"""},"))</f>
        <v xml:space="preserve">            { line: "OH TIERRA, ÁBRETE, OH TIERRA,, (Mi,,20)(La,m,250)", sC: ""},</v>
      </c>
      <c r="M53" s="56" t="str">
        <f t="shared" si="1"/>
        <v>(</v>
      </c>
      <c r="N53" s="57" t="str">
        <f t="shared" si="2"/>
        <v>Mi</v>
      </c>
      <c r="O53" s="58" t="str">
        <f t="shared" si="3"/>
        <v>,</v>
      </c>
      <c r="P53" s="59" t="str">
        <f t="shared" si="4"/>
        <v/>
      </c>
      <c r="Q53" s="60" t="str">
        <f t="shared" si="5"/>
        <v>,</v>
      </c>
      <c r="R53" s="61">
        <f t="shared" si="28"/>
        <v>20</v>
      </c>
      <c r="S53" s="56" t="str">
        <f t="shared" si="6"/>
        <v>)</v>
      </c>
      <c r="T53" s="62" t="str">
        <f t="shared" si="7"/>
        <v>(</v>
      </c>
      <c r="U53" s="63" t="str">
        <f t="shared" si="8"/>
        <v>La</v>
      </c>
      <c r="V53" s="64" t="str">
        <f t="shared" si="9"/>
        <v>,</v>
      </c>
      <c r="W53" s="65" t="str">
        <f t="shared" si="10"/>
        <v>m</v>
      </c>
      <c r="X53" s="64" t="str">
        <f t="shared" si="11"/>
        <v>,</v>
      </c>
      <c r="Y53" s="64">
        <f t="shared" si="12"/>
        <v>250</v>
      </c>
      <c r="Z53" s="56" t="str">
        <f t="shared" si="13"/>
        <v>)</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t="s">
        <v>1116</v>
      </c>
      <c r="D54" s="112" t="s">
        <v>1011</v>
      </c>
      <c r="E54" s="52"/>
      <c r="F54" s="53" t="s">
        <v>1013</v>
      </c>
      <c r="G54" s="53" t="s">
        <v>1012</v>
      </c>
      <c r="H54" s="52"/>
      <c r="I54" s="52"/>
      <c r="J54" s="54"/>
      <c r="K54" s="54"/>
      <c r="L54" s="55" t="str">
        <f t="shared" ref="L54:L65" si="84">IF(C54="","",_xlfn.CONCAT("            { line: ","""",C54,", ",M54:AN54,""", sC: ","""",B54,"""},"))</f>
        <v xml:space="preserve">            { line: "Y BROTE EL SALVADOR., (Mi,,20)(La,m,250)", sC: ""},</v>
      </c>
      <c r="M54" s="56" t="str">
        <f t="shared" si="1"/>
        <v>(</v>
      </c>
      <c r="N54" s="57" t="str">
        <f t="shared" si="2"/>
        <v>Mi</v>
      </c>
      <c r="O54" s="58" t="str">
        <f t="shared" si="3"/>
        <v>,</v>
      </c>
      <c r="P54" s="59" t="str">
        <f t="shared" si="4"/>
        <v/>
      </c>
      <c r="Q54" s="60" t="str">
        <f t="shared" si="5"/>
        <v>,</v>
      </c>
      <c r="R54" s="61">
        <f t="shared" si="28"/>
        <v>20</v>
      </c>
      <c r="S54" s="56" t="str">
        <f t="shared" si="6"/>
        <v>)</v>
      </c>
      <c r="T54" s="62" t="str">
        <f t="shared" si="7"/>
        <v>(</v>
      </c>
      <c r="U54" s="63" t="str">
        <f t="shared" si="8"/>
        <v>La</v>
      </c>
      <c r="V54" s="64" t="str">
        <f t="shared" si="9"/>
        <v>,</v>
      </c>
      <c r="W54" s="65" t="str">
        <f t="shared" si="10"/>
        <v>m</v>
      </c>
      <c r="X54" s="64" t="str">
        <f t="shared" si="11"/>
        <v>,</v>
      </c>
      <c r="Y54" s="64">
        <f t="shared" si="12"/>
        <v>250</v>
      </c>
      <c r="Z54" s="56" t="str">
        <f t="shared" si="13"/>
        <v>)</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4"/>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4"/>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4"/>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4"/>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4"/>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4"/>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4"/>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4"/>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4"/>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4"/>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4"/>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5">IF(C67="","",_xlfn.CONCAT("            { line: ","""",C67,", ",M67:AN67,""", sC: ","""",B67,"""},"))</f>
        <v/>
      </c>
      <c r="M67" s="56" t="str">
        <f t="shared" ref="M67:M93" si="86">IF(N67="","","(")</f>
        <v/>
      </c>
      <c r="N67" s="57" t="str">
        <f t="shared" si="2"/>
        <v/>
      </c>
      <c r="O67" s="58" t="str">
        <f t="shared" ref="O67:O93" si="87">IF(N67="","",",")</f>
        <v/>
      </c>
      <c r="P67" s="59" t="str">
        <f t="shared" si="4"/>
        <v/>
      </c>
      <c r="Q67" s="60" t="str">
        <f t="shared" ref="Q67:Q93" si="88">IF(N67="","",",")</f>
        <v/>
      </c>
      <c r="R67" s="61" t="str">
        <f t="shared" si="28"/>
        <v/>
      </c>
      <c r="S67" s="56" t="str">
        <f t="shared" ref="S67:S93" si="89">IF(N67="","",")")</f>
        <v/>
      </c>
      <c r="T67" s="62" t="str">
        <f t="shared" ref="T67:T93" si="90">IF(U67="","","(")</f>
        <v/>
      </c>
      <c r="U67" s="63" t="str">
        <f t="shared" si="8"/>
        <v/>
      </c>
      <c r="V67" s="64" t="str">
        <f t="shared" ref="V67:V93" si="91">IF(U67="","",",")</f>
        <v/>
      </c>
      <c r="W67" s="65" t="str">
        <f t="shared" si="10"/>
        <v/>
      </c>
      <c r="X67" s="64" t="str">
        <f t="shared" ref="X67:X93" si="92">IF(U67="","",",")</f>
        <v/>
      </c>
      <c r="Y67" s="64" t="str">
        <f t="shared" ref="Y67:Y93" si="93">IF(U67="","",250)</f>
        <v/>
      </c>
      <c r="Z67" s="56" t="str">
        <f t="shared" ref="Z67:Z93" si="94">IF(U67="","",")")</f>
        <v/>
      </c>
      <c r="AA67" s="66" t="str">
        <f t="shared" ref="AA67:AA93" si="95">IF(AB67="","","(")</f>
        <v/>
      </c>
      <c r="AB67" s="57" t="str">
        <f t="shared" si="15"/>
        <v/>
      </c>
      <c r="AC67" s="67" t="str">
        <f t="shared" ref="AC67:AC93" si="96">IF(AB67="","",",")</f>
        <v/>
      </c>
      <c r="AD67" s="59" t="str">
        <f t="shared" ref="AD67:AD93" si="97">IF(I67="","",I67)</f>
        <v/>
      </c>
      <c r="AE67" s="68" t="str">
        <f t="shared" ref="AE67:AE93" si="98">IF(AB67="","",",")</f>
        <v/>
      </c>
      <c r="AF67" s="61" t="str">
        <f t="shared" ref="AF67:AF93" si="99">IF(AB67="","",350)</f>
        <v/>
      </c>
      <c r="AG67" s="61" t="str">
        <f t="shared" ref="AG67:AG93" si="100">IF(AB67="","",")")</f>
        <v/>
      </c>
      <c r="AH67" s="69" t="str">
        <f t="shared" ref="AH67:AH93" si="101">IF(AI67="","","(")</f>
        <v/>
      </c>
      <c r="AI67" s="70" t="str">
        <f t="shared" si="22"/>
        <v/>
      </c>
      <c r="AJ67" s="64" t="str">
        <f t="shared" ref="AJ67:AJ93" si="102">IF(AI67="","",",")</f>
        <v/>
      </c>
      <c r="AK67" s="64" t="str">
        <f t="shared" ref="AK67:AK93" si="103">IF(K67="","",K67)</f>
        <v/>
      </c>
      <c r="AL67" s="64" t="str">
        <f t="shared" ref="AL67:AL93" si="104">IF(AI67="","",",")</f>
        <v/>
      </c>
      <c r="AM67" s="64" t="str">
        <f t="shared" ref="AM67:AM93" si="105">IF(AI67="","",450)</f>
        <v/>
      </c>
      <c r="AN67" s="64" t="str">
        <f t="shared" ref="AN67:AN93" si="106">IF(AI67="","",")")</f>
        <v/>
      </c>
    </row>
    <row r="68" spans="1:40" ht="25.5" thickTop="1" thickBot="1" x14ac:dyDescent="0.4">
      <c r="C68" s="113"/>
      <c r="D68" s="112"/>
      <c r="E68" s="52"/>
      <c r="F68" s="53"/>
      <c r="G68" s="53"/>
      <c r="H68" s="52"/>
      <c r="I68" s="52"/>
      <c r="J68" s="54"/>
      <c r="K68" s="54"/>
      <c r="L68" s="55" t="str">
        <f t="shared" si="85"/>
        <v/>
      </c>
      <c r="M68" s="56" t="str">
        <f t="shared" si="86"/>
        <v/>
      </c>
      <c r="N68" s="57" t="str">
        <f t="shared" si="2"/>
        <v/>
      </c>
      <c r="O68" s="58" t="str">
        <f t="shared" si="87"/>
        <v/>
      </c>
      <c r="P68" s="59" t="str">
        <f t="shared" si="4"/>
        <v/>
      </c>
      <c r="Q68" s="60" t="str">
        <f t="shared" si="88"/>
        <v/>
      </c>
      <c r="R68" s="61" t="str">
        <f t="shared" si="28"/>
        <v/>
      </c>
      <c r="S68" s="56" t="str">
        <f t="shared" si="89"/>
        <v/>
      </c>
      <c r="T68" s="62" t="str">
        <f t="shared" si="90"/>
        <v/>
      </c>
      <c r="U68" s="63" t="str">
        <f t="shared" si="8"/>
        <v/>
      </c>
      <c r="V68" s="64" t="str">
        <f t="shared" si="91"/>
        <v/>
      </c>
      <c r="W68" s="65" t="str">
        <f t="shared" si="10"/>
        <v/>
      </c>
      <c r="X68" s="64" t="str">
        <f t="shared" si="92"/>
        <v/>
      </c>
      <c r="Y68" s="64" t="str">
        <f t="shared" si="93"/>
        <v/>
      </c>
      <c r="Z68" s="56" t="str">
        <f t="shared" si="94"/>
        <v/>
      </c>
      <c r="AA68" s="66" t="str">
        <f t="shared" si="95"/>
        <v/>
      </c>
      <c r="AB68" s="57" t="str">
        <f t="shared" si="15"/>
        <v/>
      </c>
      <c r="AC68" s="67" t="str">
        <f t="shared" si="96"/>
        <v/>
      </c>
      <c r="AD68" s="59" t="str">
        <f t="shared" si="97"/>
        <v/>
      </c>
      <c r="AE68" s="68" t="str">
        <f t="shared" si="98"/>
        <v/>
      </c>
      <c r="AF68" s="61" t="str">
        <f t="shared" si="99"/>
        <v/>
      </c>
      <c r="AG68" s="61" t="str">
        <f t="shared" si="100"/>
        <v/>
      </c>
      <c r="AH68" s="69" t="str">
        <f t="shared" si="101"/>
        <v/>
      </c>
      <c r="AI68" s="70" t="str">
        <f t="shared" si="22"/>
        <v/>
      </c>
      <c r="AJ68" s="64" t="str">
        <f t="shared" si="102"/>
        <v/>
      </c>
      <c r="AK68" s="64" t="str">
        <f t="shared" si="103"/>
        <v/>
      </c>
      <c r="AL68" s="64" t="str">
        <f t="shared" si="104"/>
        <v/>
      </c>
      <c r="AM68" s="64" t="str">
        <f t="shared" si="105"/>
        <v/>
      </c>
      <c r="AN68" s="64" t="str">
        <f t="shared" si="106"/>
        <v/>
      </c>
    </row>
    <row r="69" spans="1:40" ht="25.5" thickTop="1" thickBot="1" x14ac:dyDescent="0.4">
      <c r="C69" s="113"/>
      <c r="D69" s="112"/>
      <c r="E69" s="52"/>
      <c r="F69" s="53"/>
      <c r="G69" s="53"/>
      <c r="H69" s="52"/>
      <c r="I69" s="52"/>
      <c r="J69" s="54"/>
      <c r="K69" s="54"/>
      <c r="L69" s="55" t="str">
        <f t="shared" si="85"/>
        <v/>
      </c>
      <c r="M69" s="56" t="str">
        <f t="shared" si="86"/>
        <v/>
      </c>
      <c r="N69" s="57" t="str">
        <f t="shared" si="2"/>
        <v/>
      </c>
      <c r="O69" s="58" t="str">
        <f t="shared" si="87"/>
        <v/>
      </c>
      <c r="P69" s="59" t="str">
        <f t="shared" si="4"/>
        <v/>
      </c>
      <c r="Q69" s="60" t="str">
        <f t="shared" si="88"/>
        <v/>
      </c>
      <c r="R69" s="61" t="str">
        <f t="shared" si="28"/>
        <v/>
      </c>
      <c r="S69" s="56" t="str">
        <f t="shared" si="89"/>
        <v/>
      </c>
      <c r="T69" s="62" t="str">
        <f t="shared" si="90"/>
        <v/>
      </c>
      <c r="U69" s="63" t="str">
        <f t="shared" si="8"/>
        <v/>
      </c>
      <c r="V69" s="64" t="str">
        <f t="shared" si="91"/>
        <v/>
      </c>
      <c r="W69" s="65" t="str">
        <f t="shared" si="10"/>
        <v/>
      </c>
      <c r="X69" s="64" t="str">
        <f t="shared" si="92"/>
        <v/>
      </c>
      <c r="Y69" s="64" t="str">
        <f t="shared" si="93"/>
        <v/>
      </c>
      <c r="Z69" s="56" t="str">
        <f t="shared" si="94"/>
        <v/>
      </c>
      <c r="AA69" s="66" t="str">
        <f t="shared" si="95"/>
        <v/>
      </c>
      <c r="AB69" s="57" t="str">
        <f t="shared" si="15"/>
        <v/>
      </c>
      <c r="AC69" s="67" t="str">
        <f t="shared" si="96"/>
        <v/>
      </c>
      <c r="AD69" s="59" t="str">
        <f t="shared" si="97"/>
        <v/>
      </c>
      <c r="AE69" s="68" t="str">
        <f t="shared" si="98"/>
        <v/>
      </c>
      <c r="AF69" s="61" t="str">
        <f t="shared" si="99"/>
        <v/>
      </c>
      <c r="AG69" s="61" t="str">
        <f t="shared" si="100"/>
        <v/>
      </c>
      <c r="AH69" s="69" t="str">
        <f t="shared" si="101"/>
        <v/>
      </c>
      <c r="AI69" s="70" t="str">
        <f t="shared" si="22"/>
        <v/>
      </c>
      <c r="AJ69" s="64" t="str">
        <f t="shared" si="102"/>
        <v/>
      </c>
      <c r="AK69" s="64" t="str">
        <f t="shared" si="103"/>
        <v/>
      </c>
      <c r="AL69" s="64" t="str">
        <f t="shared" si="104"/>
        <v/>
      </c>
      <c r="AM69" s="64" t="str">
        <f t="shared" si="105"/>
        <v/>
      </c>
      <c r="AN69" s="64" t="str">
        <f t="shared" si="106"/>
        <v/>
      </c>
    </row>
    <row r="70" spans="1:40" ht="25.5" thickTop="1" thickBot="1" x14ac:dyDescent="0.4">
      <c r="C70" s="113"/>
      <c r="D70" s="112"/>
      <c r="E70" s="52"/>
      <c r="F70" s="53"/>
      <c r="G70" s="53"/>
      <c r="H70" s="52"/>
      <c r="I70" s="52"/>
      <c r="J70" s="54"/>
      <c r="K70" s="54"/>
      <c r="L70" s="55" t="str">
        <f t="shared" si="85"/>
        <v/>
      </c>
      <c r="M70" s="56" t="str">
        <f t="shared" si="86"/>
        <v/>
      </c>
      <c r="N70" s="57" t="str">
        <f t="shared" si="2"/>
        <v/>
      </c>
      <c r="O70" s="58" t="str">
        <f t="shared" si="87"/>
        <v/>
      </c>
      <c r="P70" s="59" t="str">
        <f t="shared" si="4"/>
        <v/>
      </c>
      <c r="Q70" s="60" t="str">
        <f t="shared" si="88"/>
        <v/>
      </c>
      <c r="R70" s="61" t="str">
        <f t="shared" si="28"/>
        <v/>
      </c>
      <c r="S70" s="56" t="str">
        <f t="shared" si="89"/>
        <v/>
      </c>
      <c r="T70" s="62" t="str">
        <f t="shared" si="90"/>
        <v/>
      </c>
      <c r="U70" s="63" t="str">
        <f t="shared" si="8"/>
        <v/>
      </c>
      <c r="V70" s="64" t="str">
        <f t="shared" si="91"/>
        <v/>
      </c>
      <c r="W70" s="65" t="str">
        <f t="shared" si="10"/>
        <v/>
      </c>
      <c r="X70" s="64" t="str">
        <f t="shared" si="92"/>
        <v/>
      </c>
      <c r="Y70" s="64" t="str">
        <f t="shared" si="93"/>
        <v/>
      </c>
      <c r="Z70" s="56" t="str">
        <f t="shared" si="94"/>
        <v/>
      </c>
      <c r="AA70" s="66" t="str">
        <f t="shared" si="95"/>
        <v/>
      </c>
      <c r="AB70" s="57" t="str">
        <f t="shared" si="15"/>
        <v/>
      </c>
      <c r="AC70" s="67" t="str">
        <f t="shared" si="96"/>
        <v/>
      </c>
      <c r="AD70" s="59" t="str">
        <f t="shared" si="97"/>
        <v/>
      </c>
      <c r="AE70" s="68" t="str">
        <f t="shared" si="98"/>
        <v/>
      </c>
      <c r="AF70" s="61" t="str">
        <f t="shared" si="99"/>
        <v/>
      </c>
      <c r="AG70" s="61" t="str">
        <f t="shared" si="100"/>
        <v/>
      </c>
      <c r="AH70" s="69" t="str">
        <f t="shared" si="101"/>
        <v/>
      </c>
      <c r="AI70" s="70" t="str">
        <f t="shared" si="22"/>
        <v/>
      </c>
      <c r="AJ70" s="64" t="str">
        <f t="shared" si="102"/>
        <v/>
      </c>
      <c r="AK70" s="64" t="str">
        <f t="shared" si="103"/>
        <v/>
      </c>
      <c r="AL70" s="64" t="str">
        <f t="shared" si="104"/>
        <v/>
      </c>
      <c r="AM70" s="64" t="str">
        <f t="shared" si="105"/>
        <v/>
      </c>
      <c r="AN70" s="64" t="str">
        <f t="shared" si="106"/>
        <v/>
      </c>
    </row>
    <row r="71" spans="1:40" ht="25.5" thickTop="1" thickBot="1" x14ac:dyDescent="0.4">
      <c r="C71" s="113"/>
      <c r="D71" s="112"/>
      <c r="E71" s="52"/>
      <c r="F71" s="53"/>
      <c r="G71" s="53"/>
      <c r="H71" s="52"/>
      <c r="I71" s="52"/>
      <c r="J71" s="54"/>
      <c r="K71" s="54"/>
      <c r="L71" s="78" t="str">
        <f t="shared" si="85"/>
        <v/>
      </c>
      <c r="M71" s="56" t="str">
        <f t="shared" si="86"/>
        <v/>
      </c>
      <c r="N71" s="57" t="str">
        <f t="shared" si="2"/>
        <v/>
      </c>
      <c r="O71" s="58" t="str">
        <f t="shared" si="87"/>
        <v/>
      </c>
      <c r="P71" s="59" t="str">
        <f t="shared" si="4"/>
        <v/>
      </c>
      <c r="Q71" s="60" t="str">
        <f t="shared" si="88"/>
        <v/>
      </c>
      <c r="R71" s="61" t="str">
        <f t="shared" si="28"/>
        <v/>
      </c>
      <c r="S71" s="56" t="str">
        <f t="shared" si="89"/>
        <v/>
      </c>
      <c r="T71" s="62" t="str">
        <f t="shared" si="90"/>
        <v/>
      </c>
      <c r="U71" s="63" t="str">
        <f t="shared" si="8"/>
        <v/>
      </c>
      <c r="V71" s="64" t="str">
        <f t="shared" si="91"/>
        <v/>
      </c>
      <c r="W71" s="65" t="str">
        <f t="shared" si="10"/>
        <v/>
      </c>
      <c r="X71" s="64" t="str">
        <f t="shared" si="92"/>
        <v/>
      </c>
      <c r="Y71" s="64" t="str">
        <f t="shared" si="93"/>
        <v/>
      </c>
      <c r="Z71" s="56" t="str">
        <f t="shared" si="94"/>
        <v/>
      </c>
      <c r="AA71" s="66" t="str">
        <f t="shared" si="95"/>
        <v/>
      </c>
      <c r="AB71" s="57" t="str">
        <f t="shared" si="15"/>
        <v/>
      </c>
      <c r="AC71" s="67" t="str">
        <f t="shared" si="96"/>
        <v/>
      </c>
      <c r="AD71" s="59" t="str">
        <f t="shared" si="97"/>
        <v/>
      </c>
      <c r="AE71" s="68" t="str">
        <f t="shared" si="98"/>
        <v/>
      </c>
      <c r="AF71" s="61" t="str">
        <f t="shared" si="99"/>
        <v/>
      </c>
      <c r="AG71" s="61" t="str">
        <f t="shared" si="100"/>
        <v/>
      </c>
      <c r="AH71" s="69" t="str">
        <f t="shared" si="101"/>
        <v/>
      </c>
      <c r="AI71" s="70" t="str">
        <f t="shared" si="22"/>
        <v/>
      </c>
      <c r="AJ71" s="64" t="str">
        <f t="shared" si="102"/>
        <v/>
      </c>
      <c r="AK71" s="64" t="str">
        <f t="shared" si="103"/>
        <v/>
      </c>
      <c r="AL71" s="64" t="str">
        <f t="shared" si="104"/>
        <v/>
      </c>
      <c r="AM71" s="64" t="str">
        <f t="shared" si="105"/>
        <v/>
      </c>
      <c r="AN71" s="64" t="str">
        <f t="shared" si="106"/>
        <v/>
      </c>
    </row>
    <row r="72" spans="1:40" ht="25.5" thickTop="1" thickBot="1" x14ac:dyDescent="0.4">
      <c r="C72" s="113"/>
      <c r="D72" s="112"/>
      <c r="E72" s="52"/>
      <c r="F72" s="53"/>
      <c r="G72" s="53"/>
      <c r="H72" s="52"/>
      <c r="I72" s="52"/>
      <c r="J72" s="54"/>
      <c r="K72" s="54"/>
      <c r="L72" s="78" t="str">
        <f t="shared" si="85"/>
        <v/>
      </c>
      <c r="M72" s="56" t="str">
        <f t="shared" si="86"/>
        <v/>
      </c>
      <c r="N72" s="57" t="str">
        <f t="shared" si="2"/>
        <v/>
      </c>
      <c r="O72" s="58" t="str">
        <f t="shared" si="87"/>
        <v/>
      </c>
      <c r="P72" s="59" t="str">
        <f t="shared" si="4"/>
        <v/>
      </c>
      <c r="Q72" s="60" t="str">
        <f t="shared" si="88"/>
        <v/>
      </c>
      <c r="R72" s="61" t="str">
        <f t="shared" si="28"/>
        <v/>
      </c>
      <c r="S72" s="56" t="str">
        <f t="shared" si="89"/>
        <v/>
      </c>
      <c r="T72" s="62" t="str">
        <f t="shared" si="90"/>
        <v/>
      </c>
      <c r="U72" s="63" t="str">
        <f t="shared" si="8"/>
        <v/>
      </c>
      <c r="V72" s="64" t="str">
        <f t="shared" si="91"/>
        <v/>
      </c>
      <c r="W72" s="65" t="str">
        <f t="shared" si="10"/>
        <v/>
      </c>
      <c r="X72" s="64" t="str">
        <f t="shared" si="92"/>
        <v/>
      </c>
      <c r="Y72" s="64" t="str">
        <f t="shared" si="93"/>
        <v/>
      </c>
      <c r="Z72" s="56" t="str">
        <f t="shared" si="94"/>
        <v/>
      </c>
      <c r="AA72" s="66" t="str">
        <f t="shared" si="95"/>
        <v/>
      </c>
      <c r="AB72" s="57" t="str">
        <f t="shared" si="15"/>
        <v/>
      </c>
      <c r="AC72" s="67" t="str">
        <f t="shared" si="96"/>
        <v/>
      </c>
      <c r="AD72" s="59" t="str">
        <f t="shared" si="97"/>
        <v/>
      </c>
      <c r="AE72" s="68" t="str">
        <f t="shared" si="98"/>
        <v/>
      </c>
      <c r="AF72" s="61" t="str">
        <f t="shared" si="99"/>
        <v/>
      </c>
      <c r="AG72" s="61" t="str">
        <f t="shared" si="100"/>
        <v/>
      </c>
      <c r="AH72" s="69" t="str">
        <f t="shared" si="101"/>
        <v/>
      </c>
      <c r="AI72" s="70" t="str">
        <f t="shared" si="22"/>
        <v/>
      </c>
      <c r="AJ72" s="64" t="str">
        <f t="shared" si="102"/>
        <v/>
      </c>
      <c r="AK72" s="64" t="str">
        <f t="shared" si="103"/>
        <v/>
      </c>
      <c r="AL72" s="64" t="str">
        <f t="shared" si="104"/>
        <v/>
      </c>
      <c r="AM72" s="64" t="str">
        <f t="shared" si="105"/>
        <v/>
      </c>
      <c r="AN72" s="64" t="str">
        <f t="shared" si="106"/>
        <v/>
      </c>
    </row>
    <row r="73" spans="1:40" ht="25.5" thickTop="1" thickBot="1" x14ac:dyDescent="0.4">
      <c r="C73" s="113"/>
      <c r="D73" s="112"/>
      <c r="E73" s="52"/>
      <c r="F73" s="53"/>
      <c r="G73" s="53"/>
      <c r="H73" s="52"/>
      <c r="I73" s="52"/>
      <c r="J73" s="54"/>
      <c r="K73" s="54"/>
      <c r="L73" s="78" t="str">
        <f t="shared" si="85"/>
        <v/>
      </c>
      <c r="M73" s="56" t="str">
        <f t="shared" si="86"/>
        <v/>
      </c>
      <c r="N73" s="57" t="str">
        <f t="shared" si="2"/>
        <v/>
      </c>
      <c r="O73" s="58" t="str">
        <f t="shared" si="87"/>
        <v/>
      </c>
      <c r="P73" s="59" t="str">
        <f t="shared" si="4"/>
        <v/>
      </c>
      <c r="Q73" s="60" t="str">
        <f t="shared" si="88"/>
        <v/>
      </c>
      <c r="R73" s="61" t="str">
        <f t="shared" si="28"/>
        <v/>
      </c>
      <c r="S73" s="56" t="str">
        <f t="shared" si="89"/>
        <v/>
      </c>
      <c r="T73" s="62" t="str">
        <f t="shared" si="90"/>
        <v/>
      </c>
      <c r="U73" s="63" t="str">
        <f t="shared" si="8"/>
        <v/>
      </c>
      <c r="V73" s="64" t="str">
        <f t="shared" si="91"/>
        <v/>
      </c>
      <c r="W73" s="65" t="str">
        <f t="shared" si="10"/>
        <v/>
      </c>
      <c r="X73" s="64" t="str">
        <f t="shared" si="92"/>
        <v/>
      </c>
      <c r="Y73" s="64" t="str">
        <f t="shared" si="93"/>
        <v/>
      </c>
      <c r="Z73" s="56" t="str">
        <f t="shared" si="94"/>
        <v/>
      </c>
      <c r="AA73" s="66" t="str">
        <f t="shared" si="95"/>
        <v/>
      </c>
      <c r="AB73" s="57" t="str">
        <f t="shared" si="15"/>
        <v/>
      </c>
      <c r="AC73" s="67" t="str">
        <f t="shared" si="96"/>
        <v/>
      </c>
      <c r="AD73" s="59" t="str">
        <f t="shared" si="97"/>
        <v/>
      </c>
      <c r="AE73" s="68" t="str">
        <f t="shared" si="98"/>
        <v/>
      </c>
      <c r="AF73" s="61" t="str">
        <f t="shared" si="99"/>
        <v/>
      </c>
      <c r="AG73" s="61" t="str">
        <f t="shared" si="100"/>
        <v/>
      </c>
      <c r="AH73" s="69" t="str">
        <f t="shared" si="101"/>
        <v/>
      </c>
      <c r="AI73" s="70" t="str">
        <f t="shared" si="22"/>
        <v/>
      </c>
      <c r="AJ73" s="64" t="str">
        <f t="shared" si="102"/>
        <v/>
      </c>
      <c r="AK73" s="64" t="str">
        <f t="shared" si="103"/>
        <v/>
      </c>
      <c r="AL73" s="64" t="str">
        <f t="shared" si="104"/>
        <v/>
      </c>
      <c r="AM73" s="64" t="str">
        <f t="shared" si="105"/>
        <v/>
      </c>
      <c r="AN73" s="64" t="str">
        <f t="shared" si="106"/>
        <v/>
      </c>
    </row>
    <row r="74" spans="1:40" ht="25.5" thickTop="1" thickBot="1" x14ac:dyDescent="0.4">
      <c r="C74" s="113"/>
      <c r="D74" s="112"/>
      <c r="E74" s="52"/>
      <c r="F74" s="53"/>
      <c r="G74" s="53"/>
      <c r="H74" s="52"/>
      <c r="I74" s="52"/>
      <c r="J74" s="54"/>
      <c r="K74" s="54"/>
      <c r="L74" s="55" t="str">
        <f t="shared" si="85"/>
        <v/>
      </c>
      <c r="M74" s="56" t="str">
        <f t="shared" si="86"/>
        <v/>
      </c>
      <c r="N74" s="57" t="str">
        <f t="shared" si="2"/>
        <v/>
      </c>
      <c r="O74" s="58" t="str">
        <f t="shared" si="87"/>
        <v/>
      </c>
      <c r="P74" s="59" t="str">
        <f t="shared" si="4"/>
        <v/>
      </c>
      <c r="Q74" s="60" t="str">
        <f t="shared" si="88"/>
        <v/>
      </c>
      <c r="R74" s="61" t="str">
        <f t="shared" si="28"/>
        <v/>
      </c>
      <c r="S74" s="56" t="str">
        <f t="shared" si="89"/>
        <v/>
      </c>
      <c r="T74" s="62" t="str">
        <f t="shared" si="90"/>
        <v/>
      </c>
      <c r="U74" s="63" t="str">
        <f t="shared" si="8"/>
        <v/>
      </c>
      <c r="V74" s="64" t="str">
        <f t="shared" si="91"/>
        <v/>
      </c>
      <c r="W74" s="65" t="str">
        <f t="shared" si="10"/>
        <v/>
      </c>
      <c r="X74" s="64" t="str">
        <f t="shared" si="92"/>
        <v/>
      </c>
      <c r="Y74" s="64" t="str">
        <f t="shared" si="93"/>
        <v/>
      </c>
      <c r="Z74" s="56" t="str">
        <f t="shared" si="94"/>
        <v/>
      </c>
      <c r="AA74" s="66" t="str">
        <f t="shared" si="95"/>
        <v/>
      </c>
      <c r="AB74" s="57" t="str">
        <f t="shared" si="15"/>
        <v/>
      </c>
      <c r="AC74" s="67" t="str">
        <f t="shared" si="96"/>
        <v/>
      </c>
      <c r="AD74" s="59" t="str">
        <f t="shared" si="97"/>
        <v/>
      </c>
      <c r="AE74" s="68" t="str">
        <f t="shared" si="98"/>
        <v/>
      </c>
      <c r="AF74" s="61" t="str">
        <f t="shared" si="99"/>
        <v/>
      </c>
      <c r="AG74" s="61" t="str">
        <f t="shared" si="100"/>
        <v/>
      </c>
      <c r="AH74" s="69" t="str">
        <f t="shared" si="101"/>
        <v/>
      </c>
      <c r="AI74" s="70" t="str">
        <f t="shared" si="22"/>
        <v/>
      </c>
      <c r="AJ74" s="64" t="str">
        <f t="shared" si="102"/>
        <v/>
      </c>
      <c r="AK74" s="64" t="str">
        <f t="shared" si="103"/>
        <v/>
      </c>
      <c r="AL74" s="64" t="str">
        <f t="shared" si="104"/>
        <v/>
      </c>
      <c r="AM74" s="64" t="str">
        <f t="shared" si="105"/>
        <v/>
      </c>
      <c r="AN74" s="64" t="str">
        <f t="shared" si="106"/>
        <v/>
      </c>
    </row>
    <row r="75" spans="1:40" ht="25.5" thickTop="1" thickBot="1" x14ac:dyDescent="0.4">
      <c r="C75" s="113"/>
      <c r="D75" s="112"/>
      <c r="E75" s="52"/>
      <c r="F75" s="53"/>
      <c r="G75" s="53"/>
      <c r="H75" s="52"/>
      <c r="I75" s="52"/>
      <c r="J75" s="54"/>
      <c r="K75" s="54"/>
      <c r="L75" s="55" t="str">
        <f t="shared" si="85"/>
        <v/>
      </c>
      <c r="M75" s="56" t="str">
        <f t="shared" si="86"/>
        <v/>
      </c>
      <c r="N75" s="57" t="str">
        <f t="shared" si="2"/>
        <v/>
      </c>
      <c r="O75" s="58" t="str">
        <f t="shared" si="87"/>
        <v/>
      </c>
      <c r="P75" s="59" t="str">
        <f t="shared" si="4"/>
        <v/>
      </c>
      <c r="Q75" s="60" t="str">
        <f t="shared" si="88"/>
        <v/>
      </c>
      <c r="R75" s="61" t="str">
        <f t="shared" si="28"/>
        <v/>
      </c>
      <c r="S75" s="56" t="str">
        <f t="shared" si="89"/>
        <v/>
      </c>
      <c r="T75" s="62" t="str">
        <f t="shared" si="90"/>
        <v/>
      </c>
      <c r="U75" s="63" t="str">
        <f t="shared" si="8"/>
        <v/>
      </c>
      <c r="V75" s="64" t="str">
        <f t="shared" si="91"/>
        <v/>
      </c>
      <c r="W75" s="65" t="str">
        <f t="shared" si="10"/>
        <v/>
      </c>
      <c r="X75" s="64" t="str">
        <f t="shared" si="92"/>
        <v/>
      </c>
      <c r="Y75" s="64" t="str">
        <f t="shared" si="93"/>
        <v/>
      </c>
      <c r="Z75" s="56" t="str">
        <f t="shared" si="94"/>
        <v/>
      </c>
      <c r="AA75" s="66" t="str">
        <f t="shared" si="95"/>
        <v/>
      </c>
      <c r="AB75" s="57" t="str">
        <f t="shared" si="15"/>
        <v/>
      </c>
      <c r="AC75" s="67" t="str">
        <f t="shared" si="96"/>
        <v/>
      </c>
      <c r="AD75" s="59" t="str">
        <f t="shared" si="97"/>
        <v/>
      </c>
      <c r="AE75" s="68" t="str">
        <f t="shared" si="98"/>
        <v/>
      </c>
      <c r="AF75" s="61" t="str">
        <f t="shared" si="99"/>
        <v/>
      </c>
      <c r="AG75" s="61" t="str">
        <f t="shared" si="100"/>
        <v/>
      </c>
      <c r="AH75" s="69" t="str">
        <f t="shared" si="101"/>
        <v/>
      </c>
      <c r="AI75" s="70" t="str">
        <f t="shared" si="22"/>
        <v/>
      </c>
      <c r="AJ75" s="64" t="str">
        <f t="shared" si="102"/>
        <v/>
      </c>
      <c r="AK75" s="64" t="str">
        <f t="shared" si="103"/>
        <v/>
      </c>
      <c r="AL75" s="64" t="str">
        <f t="shared" si="104"/>
        <v/>
      </c>
      <c r="AM75" s="64" t="str">
        <f t="shared" si="105"/>
        <v/>
      </c>
      <c r="AN75" s="64" t="str">
        <f t="shared" si="106"/>
        <v/>
      </c>
    </row>
    <row r="76" spans="1:40" ht="25.5" thickTop="1" thickBot="1" x14ac:dyDescent="0.4">
      <c r="C76" s="113"/>
      <c r="D76" s="112"/>
      <c r="E76" s="52"/>
      <c r="F76" s="53"/>
      <c r="G76" s="53"/>
      <c r="H76" s="52"/>
      <c r="I76" s="52"/>
      <c r="J76" s="54"/>
      <c r="K76" s="54"/>
      <c r="L76" s="55" t="str">
        <f t="shared" si="85"/>
        <v/>
      </c>
      <c r="M76" s="56" t="str">
        <f t="shared" si="86"/>
        <v/>
      </c>
      <c r="N76" s="57" t="str">
        <f t="shared" si="2"/>
        <v/>
      </c>
      <c r="O76" s="58" t="str">
        <f t="shared" si="87"/>
        <v/>
      </c>
      <c r="P76" s="59" t="str">
        <f t="shared" si="4"/>
        <v/>
      </c>
      <c r="Q76" s="60" t="str">
        <f t="shared" si="88"/>
        <v/>
      </c>
      <c r="R76" s="61" t="str">
        <f t="shared" si="28"/>
        <v/>
      </c>
      <c r="S76" s="56" t="str">
        <f t="shared" si="89"/>
        <v/>
      </c>
      <c r="T76" s="62" t="str">
        <f t="shared" si="90"/>
        <v/>
      </c>
      <c r="U76" s="63" t="str">
        <f t="shared" si="8"/>
        <v/>
      </c>
      <c r="V76" s="64" t="str">
        <f t="shared" si="91"/>
        <v/>
      </c>
      <c r="W76" s="65" t="str">
        <f t="shared" si="10"/>
        <v/>
      </c>
      <c r="X76" s="64" t="str">
        <f t="shared" si="92"/>
        <v/>
      </c>
      <c r="Y76" s="64" t="str">
        <f t="shared" si="93"/>
        <v/>
      </c>
      <c r="Z76" s="56" t="str">
        <f t="shared" si="94"/>
        <v/>
      </c>
      <c r="AA76" s="66" t="str">
        <f t="shared" si="95"/>
        <v/>
      </c>
      <c r="AB76" s="57" t="str">
        <f t="shared" si="15"/>
        <v/>
      </c>
      <c r="AC76" s="67" t="str">
        <f t="shared" si="96"/>
        <v/>
      </c>
      <c r="AD76" s="59" t="str">
        <f t="shared" si="97"/>
        <v/>
      </c>
      <c r="AE76" s="68" t="str">
        <f t="shared" si="98"/>
        <v/>
      </c>
      <c r="AF76" s="61" t="str">
        <f t="shared" si="99"/>
        <v/>
      </c>
      <c r="AG76" s="61" t="str">
        <f t="shared" si="100"/>
        <v/>
      </c>
      <c r="AH76" s="69" t="str">
        <f t="shared" si="101"/>
        <v/>
      </c>
      <c r="AI76" s="70" t="str">
        <f t="shared" si="22"/>
        <v/>
      </c>
      <c r="AJ76" s="64" t="str">
        <f t="shared" si="102"/>
        <v/>
      </c>
      <c r="AK76" s="64" t="str">
        <f t="shared" si="103"/>
        <v/>
      </c>
      <c r="AL76" s="64" t="str">
        <f t="shared" si="104"/>
        <v/>
      </c>
      <c r="AM76" s="64" t="str">
        <f t="shared" si="105"/>
        <v/>
      </c>
      <c r="AN76" s="64" t="str">
        <f t="shared" si="106"/>
        <v/>
      </c>
    </row>
    <row r="77" spans="1:40" ht="25.5" thickTop="1" thickBot="1" x14ac:dyDescent="0.4">
      <c r="C77" s="113"/>
      <c r="D77" s="112"/>
      <c r="E77" s="52"/>
      <c r="F77" s="53"/>
      <c r="G77" s="53"/>
      <c r="H77" s="52"/>
      <c r="I77" s="52"/>
      <c r="J77" s="54"/>
      <c r="K77" s="54"/>
      <c r="L77" s="55" t="str">
        <f t="shared" si="85"/>
        <v/>
      </c>
      <c r="M77" s="56" t="str">
        <f t="shared" si="86"/>
        <v/>
      </c>
      <c r="N77" s="57" t="str">
        <f t="shared" si="2"/>
        <v/>
      </c>
      <c r="O77" s="58" t="str">
        <f t="shared" si="87"/>
        <v/>
      </c>
      <c r="P77" s="59" t="str">
        <f t="shared" si="4"/>
        <v/>
      </c>
      <c r="Q77" s="60" t="str">
        <f t="shared" si="88"/>
        <v/>
      </c>
      <c r="R77" s="61" t="str">
        <f t="shared" si="28"/>
        <v/>
      </c>
      <c r="S77" s="56" t="str">
        <f t="shared" si="89"/>
        <v/>
      </c>
      <c r="T77" s="62" t="str">
        <f t="shared" si="90"/>
        <v/>
      </c>
      <c r="U77" s="63" t="str">
        <f t="shared" si="8"/>
        <v/>
      </c>
      <c r="V77" s="64" t="str">
        <f t="shared" si="91"/>
        <v/>
      </c>
      <c r="W77" s="65" t="str">
        <f t="shared" si="10"/>
        <v/>
      </c>
      <c r="X77" s="64" t="str">
        <f t="shared" si="92"/>
        <v/>
      </c>
      <c r="Y77" s="64" t="str">
        <f t="shared" si="93"/>
        <v/>
      </c>
      <c r="Z77" s="56" t="str">
        <f t="shared" si="94"/>
        <v/>
      </c>
      <c r="AA77" s="66" t="str">
        <f t="shared" si="95"/>
        <v/>
      </c>
      <c r="AB77" s="57" t="str">
        <f t="shared" si="15"/>
        <v/>
      </c>
      <c r="AC77" s="67" t="str">
        <f t="shared" si="96"/>
        <v/>
      </c>
      <c r="AD77" s="59" t="str">
        <f t="shared" si="97"/>
        <v/>
      </c>
      <c r="AE77" s="68" t="str">
        <f t="shared" si="98"/>
        <v/>
      </c>
      <c r="AF77" s="61" t="str">
        <f t="shared" si="99"/>
        <v/>
      </c>
      <c r="AG77" s="61" t="str">
        <f t="shared" si="100"/>
        <v/>
      </c>
      <c r="AH77" s="69" t="str">
        <f t="shared" si="101"/>
        <v/>
      </c>
      <c r="AI77" s="70" t="str">
        <f t="shared" si="22"/>
        <v/>
      </c>
      <c r="AJ77" s="64" t="str">
        <f t="shared" si="102"/>
        <v/>
      </c>
      <c r="AK77" s="64" t="str">
        <f t="shared" si="103"/>
        <v/>
      </c>
      <c r="AL77" s="64" t="str">
        <f t="shared" si="104"/>
        <v/>
      </c>
      <c r="AM77" s="64" t="str">
        <f t="shared" si="105"/>
        <v/>
      </c>
      <c r="AN77" s="64" t="str">
        <f t="shared" si="106"/>
        <v/>
      </c>
    </row>
    <row r="78" spans="1:40" ht="25.5" thickTop="1" thickBot="1" x14ac:dyDescent="0.4">
      <c r="C78" s="113"/>
      <c r="D78" s="112"/>
      <c r="E78" s="52"/>
      <c r="F78" s="53"/>
      <c r="G78" s="53"/>
      <c r="H78" s="52"/>
      <c r="I78" s="52"/>
      <c r="J78" s="54"/>
      <c r="K78" s="54"/>
      <c r="L78" s="55" t="str">
        <f t="shared" si="85"/>
        <v/>
      </c>
      <c r="M78" s="56" t="str">
        <f t="shared" si="86"/>
        <v/>
      </c>
      <c r="N78" s="57" t="str">
        <f t="shared" si="2"/>
        <v/>
      </c>
      <c r="O78" s="58" t="str">
        <f t="shared" si="87"/>
        <v/>
      </c>
      <c r="P78" s="59" t="str">
        <f t="shared" si="4"/>
        <v/>
      </c>
      <c r="Q78" s="60" t="str">
        <f t="shared" si="88"/>
        <v/>
      </c>
      <c r="R78" s="61" t="str">
        <f t="shared" si="28"/>
        <v/>
      </c>
      <c r="S78" s="56" t="str">
        <f t="shared" si="89"/>
        <v/>
      </c>
      <c r="T78" s="62" t="str">
        <f t="shared" si="90"/>
        <v/>
      </c>
      <c r="U78" s="63" t="str">
        <f t="shared" si="8"/>
        <v/>
      </c>
      <c r="V78" s="64" t="str">
        <f t="shared" si="91"/>
        <v/>
      </c>
      <c r="W78" s="65" t="str">
        <f t="shared" si="10"/>
        <v/>
      </c>
      <c r="X78" s="64" t="str">
        <f t="shared" si="92"/>
        <v/>
      </c>
      <c r="Y78" s="64" t="str">
        <f t="shared" si="93"/>
        <v/>
      </c>
      <c r="Z78" s="56" t="str">
        <f t="shared" si="94"/>
        <v/>
      </c>
      <c r="AA78" s="66" t="str">
        <f t="shared" si="95"/>
        <v/>
      </c>
      <c r="AB78" s="57" t="str">
        <f t="shared" si="15"/>
        <v/>
      </c>
      <c r="AC78" s="67" t="str">
        <f t="shared" si="96"/>
        <v/>
      </c>
      <c r="AD78" s="59" t="str">
        <f t="shared" si="97"/>
        <v/>
      </c>
      <c r="AE78" s="68" t="str">
        <f t="shared" si="98"/>
        <v/>
      </c>
      <c r="AF78" s="61" t="str">
        <f t="shared" si="99"/>
        <v/>
      </c>
      <c r="AG78" s="61" t="str">
        <f t="shared" si="100"/>
        <v/>
      </c>
      <c r="AH78" s="69" t="str">
        <f t="shared" si="101"/>
        <v/>
      </c>
      <c r="AI78" s="70" t="str">
        <f t="shared" si="22"/>
        <v/>
      </c>
      <c r="AJ78" s="64" t="str">
        <f t="shared" si="102"/>
        <v/>
      </c>
      <c r="AK78" s="64" t="str">
        <f t="shared" si="103"/>
        <v/>
      </c>
      <c r="AL78" s="64" t="str">
        <f t="shared" si="104"/>
        <v/>
      </c>
      <c r="AM78" s="64" t="str">
        <f t="shared" si="105"/>
        <v/>
      </c>
      <c r="AN78" s="64" t="str">
        <f t="shared" si="106"/>
        <v/>
      </c>
    </row>
    <row r="79" spans="1:40" ht="25.5" thickTop="1" thickBot="1" x14ac:dyDescent="0.4">
      <c r="C79" s="113"/>
      <c r="D79" s="112"/>
      <c r="E79" s="52"/>
      <c r="F79" s="53"/>
      <c r="G79" s="53"/>
      <c r="H79" s="52"/>
      <c r="I79" s="52"/>
      <c r="J79" s="54"/>
      <c r="K79" s="54"/>
      <c r="L79" s="78" t="str">
        <f t="shared" si="85"/>
        <v/>
      </c>
      <c r="M79" s="56" t="str">
        <f t="shared" si="86"/>
        <v/>
      </c>
      <c r="N79" s="57" t="str">
        <f t="shared" si="2"/>
        <v/>
      </c>
      <c r="O79" s="58" t="str">
        <f t="shared" si="87"/>
        <v/>
      </c>
      <c r="P79" s="59" t="str">
        <f t="shared" si="4"/>
        <v/>
      </c>
      <c r="Q79" s="60" t="str">
        <f t="shared" si="88"/>
        <v/>
      </c>
      <c r="R79" s="61" t="str">
        <f t="shared" si="28"/>
        <v/>
      </c>
      <c r="S79" s="56" t="str">
        <f t="shared" si="89"/>
        <v/>
      </c>
      <c r="T79" s="62" t="str">
        <f t="shared" si="90"/>
        <v/>
      </c>
      <c r="U79" s="63" t="str">
        <f t="shared" si="8"/>
        <v/>
      </c>
      <c r="V79" s="64" t="str">
        <f t="shared" si="91"/>
        <v/>
      </c>
      <c r="W79" s="65" t="str">
        <f t="shared" si="10"/>
        <v/>
      </c>
      <c r="X79" s="64" t="str">
        <f t="shared" si="92"/>
        <v/>
      </c>
      <c r="Y79" s="64" t="str">
        <f t="shared" si="93"/>
        <v/>
      </c>
      <c r="Z79" s="56" t="str">
        <f t="shared" si="94"/>
        <v/>
      </c>
      <c r="AA79" s="66" t="str">
        <f t="shared" si="95"/>
        <v/>
      </c>
      <c r="AB79" s="57" t="str">
        <f t="shared" si="15"/>
        <v/>
      </c>
      <c r="AC79" s="67" t="str">
        <f t="shared" si="96"/>
        <v/>
      </c>
      <c r="AD79" s="59" t="str">
        <f t="shared" si="97"/>
        <v/>
      </c>
      <c r="AE79" s="68" t="str">
        <f t="shared" si="98"/>
        <v/>
      </c>
      <c r="AF79" s="61" t="str">
        <f t="shared" si="99"/>
        <v/>
      </c>
      <c r="AG79" s="61" t="str">
        <f t="shared" si="100"/>
        <v/>
      </c>
      <c r="AH79" s="69" t="str">
        <f t="shared" si="101"/>
        <v/>
      </c>
      <c r="AI79" s="70" t="str">
        <f t="shared" si="22"/>
        <v/>
      </c>
      <c r="AJ79" s="64" t="str">
        <f t="shared" si="102"/>
        <v/>
      </c>
      <c r="AK79" s="64" t="str">
        <f t="shared" si="103"/>
        <v/>
      </c>
      <c r="AL79" s="64" t="str">
        <f t="shared" si="104"/>
        <v/>
      </c>
      <c r="AM79" s="64" t="str">
        <f t="shared" si="105"/>
        <v/>
      </c>
      <c r="AN79" s="64" t="str">
        <f t="shared" si="106"/>
        <v/>
      </c>
    </row>
    <row r="80" spans="1:40" ht="25.5" thickTop="1" thickBot="1" x14ac:dyDescent="0.4">
      <c r="C80" s="113"/>
      <c r="D80" s="112"/>
      <c r="E80" s="52"/>
      <c r="F80" s="53"/>
      <c r="G80" s="53"/>
      <c r="H80" s="52"/>
      <c r="I80" s="52"/>
      <c r="J80" s="54"/>
      <c r="K80" s="54"/>
      <c r="L80" s="78" t="str">
        <f t="shared" si="85"/>
        <v/>
      </c>
      <c r="M80" s="56" t="str">
        <f t="shared" si="86"/>
        <v/>
      </c>
      <c r="N80" s="57" t="str">
        <f t="shared" si="2"/>
        <v/>
      </c>
      <c r="O80" s="58" t="str">
        <f t="shared" si="87"/>
        <v/>
      </c>
      <c r="P80" s="59" t="str">
        <f t="shared" si="4"/>
        <v/>
      </c>
      <c r="Q80" s="60" t="str">
        <f t="shared" si="88"/>
        <v/>
      </c>
      <c r="R80" s="61" t="str">
        <f t="shared" si="28"/>
        <v/>
      </c>
      <c r="S80" s="56" t="str">
        <f t="shared" si="89"/>
        <v/>
      </c>
      <c r="T80" s="62" t="str">
        <f t="shared" si="90"/>
        <v/>
      </c>
      <c r="U80" s="63" t="str">
        <f t="shared" si="8"/>
        <v/>
      </c>
      <c r="V80" s="64" t="str">
        <f t="shared" si="91"/>
        <v/>
      </c>
      <c r="W80" s="65" t="str">
        <f t="shared" si="10"/>
        <v/>
      </c>
      <c r="X80" s="64" t="str">
        <f t="shared" si="92"/>
        <v/>
      </c>
      <c r="Y80" s="64" t="str">
        <f t="shared" si="93"/>
        <v/>
      </c>
      <c r="Z80" s="56" t="str">
        <f t="shared" si="94"/>
        <v/>
      </c>
      <c r="AA80" s="66" t="str">
        <f t="shared" si="95"/>
        <v/>
      </c>
      <c r="AB80" s="57" t="str">
        <f t="shared" si="15"/>
        <v/>
      </c>
      <c r="AC80" s="67" t="str">
        <f t="shared" si="96"/>
        <v/>
      </c>
      <c r="AD80" s="59" t="str">
        <f t="shared" si="97"/>
        <v/>
      </c>
      <c r="AE80" s="68" t="str">
        <f t="shared" si="98"/>
        <v/>
      </c>
      <c r="AF80" s="61" t="str">
        <f t="shared" si="99"/>
        <v/>
      </c>
      <c r="AG80" s="61" t="str">
        <f t="shared" si="100"/>
        <v/>
      </c>
      <c r="AH80" s="69" t="str">
        <f t="shared" si="101"/>
        <v/>
      </c>
      <c r="AI80" s="70" t="str">
        <f t="shared" si="22"/>
        <v/>
      </c>
      <c r="AJ80" s="64" t="str">
        <f t="shared" si="102"/>
        <v/>
      </c>
      <c r="AK80" s="64" t="str">
        <f t="shared" si="103"/>
        <v/>
      </c>
      <c r="AL80" s="64" t="str">
        <f t="shared" si="104"/>
        <v/>
      </c>
      <c r="AM80" s="64" t="str">
        <f t="shared" si="105"/>
        <v/>
      </c>
      <c r="AN80" s="64" t="str">
        <f t="shared" si="106"/>
        <v/>
      </c>
    </row>
    <row r="81" spans="1:40" ht="25.5" thickTop="1" thickBot="1" x14ac:dyDescent="0.4">
      <c r="C81" s="113"/>
      <c r="D81" s="112"/>
      <c r="E81" s="52"/>
      <c r="F81" s="53"/>
      <c r="G81" s="53"/>
      <c r="H81" s="52"/>
      <c r="I81" s="52"/>
      <c r="J81" s="54"/>
      <c r="K81" s="54"/>
      <c r="L81" s="78" t="str">
        <f t="shared" si="85"/>
        <v/>
      </c>
      <c r="M81" s="56" t="str">
        <f t="shared" si="86"/>
        <v/>
      </c>
      <c r="N81" s="57" t="str">
        <f t="shared" si="2"/>
        <v/>
      </c>
      <c r="O81" s="58" t="str">
        <f t="shared" si="87"/>
        <v/>
      </c>
      <c r="P81" s="59" t="str">
        <f t="shared" si="4"/>
        <v/>
      </c>
      <c r="Q81" s="60" t="str">
        <f t="shared" si="88"/>
        <v/>
      </c>
      <c r="R81" s="61" t="str">
        <f t="shared" si="28"/>
        <v/>
      </c>
      <c r="S81" s="56" t="str">
        <f t="shared" si="89"/>
        <v/>
      </c>
      <c r="T81" s="62" t="str">
        <f t="shared" si="90"/>
        <v/>
      </c>
      <c r="U81" s="63" t="str">
        <f t="shared" si="8"/>
        <v/>
      </c>
      <c r="V81" s="64" t="str">
        <f t="shared" si="91"/>
        <v/>
      </c>
      <c r="W81" s="65" t="str">
        <f t="shared" si="10"/>
        <v/>
      </c>
      <c r="X81" s="64" t="str">
        <f t="shared" si="92"/>
        <v/>
      </c>
      <c r="Y81" s="64" t="str">
        <f t="shared" si="93"/>
        <v/>
      </c>
      <c r="Z81" s="56" t="str">
        <f t="shared" si="94"/>
        <v/>
      </c>
      <c r="AA81" s="66" t="str">
        <f t="shared" si="95"/>
        <v/>
      </c>
      <c r="AB81" s="57" t="str">
        <f t="shared" si="15"/>
        <v/>
      </c>
      <c r="AC81" s="67" t="str">
        <f t="shared" si="96"/>
        <v/>
      </c>
      <c r="AD81" s="59" t="str">
        <f t="shared" si="97"/>
        <v/>
      </c>
      <c r="AE81" s="68" t="str">
        <f t="shared" si="98"/>
        <v/>
      </c>
      <c r="AF81" s="61" t="str">
        <f t="shared" si="99"/>
        <v/>
      </c>
      <c r="AG81" s="61" t="str">
        <f t="shared" si="100"/>
        <v/>
      </c>
      <c r="AH81" s="69" t="str">
        <f t="shared" si="101"/>
        <v/>
      </c>
      <c r="AI81" s="70" t="str">
        <f t="shared" si="22"/>
        <v/>
      </c>
      <c r="AJ81" s="64" t="str">
        <f t="shared" si="102"/>
        <v/>
      </c>
      <c r="AK81" s="64" t="str">
        <f t="shared" si="103"/>
        <v/>
      </c>
      <c r="AL81" s="64" t="str">
        <f t="shared" si="104"/>
        <v/>
      </c>
      <c r="AM81" s="64" t="str">
        <f t="shared" si="105"/>
        <v/>
      </c>
      <c r="AN81" s="64" t="str">
        <f t="shared" si="106"/>
        <v/>
      </c>
    </row>
    <row r="82" spans="1:40" ht="25.5" thickTop="1" thickBot="1" x14ac:dyDescent="0.4">
      <c r="C82" s="113"/>
      <c r="D82" s="112"/>
      <c r="E82" s="52"/>
      <c r="F82" s="53"/>
      <c r="G82" s="53"/>
      <c r="H82" s="52"/>
      <c r="I82" s="52"/>
      <c r="J82" s="54"/>
      <c r="K82" s="54"/>
      <c r="L82" s="55" t="str">
        <f t="shared" si="85"/>
        <v/>
      </c>
      <c r="M82" s="56" t="str">
        <f t="shared" si="86"/>
        <v/>
      </c>
      <c r="N82" s="57" t="str">
        <f t="shared" si="2"/>
        <v/>
      </c>
      <c r="O82" s="58" t="str">
        <f t="shared" si="87"/>
        <v/>
      </c>
      <c r="P82" s="59" t="str">
        <f t="shared" si="4"/>
        <v/>
      </c>
      <c r="Q82" s="60" t="str">
        <f t="shared" si="88"/>
        <v/>
      </c>
      <c r="R82" s="61" t="str">
        <f t="shared" si="28"/>
        <v/>
      </c>
      <c r="S82" s="56" t="str">
        <f t="shared" si="89"/>
        <v/>
      </c>
      <c r="T82" s="62" t="str">
        <f t="shared" si="90"/>
        <v/>
      </c>
      <c r="U82" s="63" t="str">
        <f t="shared" si="8"/>
        <v/>
      </c>
      <c r="V82" s="64" t="str">
        <f t="shared" si="91"/>
        <v/>
      </c>
      <c r="W82" s="65" t="str">
        <f t="shared" si="10"/>
        <v/>
      </c>
      <c r="X82" s="64" t="str">
        <f t="shared" si="92"/>
        <v/>
      </c>
      <c r="Y82" s="64" t="str">
        <f t="shared" si="93"/>
        <v/>
      </c>
      <c r="Z82" s="56" t="str">
        <f t="shared" si="94"/>
        <v/>
      </c>
      <c r="AA82" s="66" t="str">
        <f t="shared" si="95"/>
        <v/>
      </c>
      <c r="AB82" s="57" t="str">
        <f t="shared" si="15"/>
        <v/>
      </c>
      <c r="AC82" s="67" t="str">
        <f t="shared" si="96"/>
        <v/>
      </c>
      <c r="AD82" s="59" t="str">
        <f t="shared" si="97"/>
        <v/>
      </c>
      <c r="AE82" s="68" t="str">
        <f t="shared" si="98"/>
        <v/>
      </c>
      <c r="AF82" s="61" t="str">
        <f t="shared" si="99"/>
        <v/>
      </c>
      <c r="AG82" s="61" t="str">
        <f t="shared" si="100"/>
        <v/>
      </c>
      <c r="AH82" s="69" t="str">
        <f t="shared" si="101"/>
        <v/>
      </c>
      <c r="AI82" s="70" t="str">
        <f t="shared" si="22"/>
        <v/>
      </c>
      <c r="AJ82" s="64" t="str">
        <f t="shared" si="102"/>
        <v/>
      </c>
      <c r="AK82" s="64" t="str">
        <f t="shared" si="103"/>
        <v/>
      </c>
      <c r="AL82" s="64" t="str">
        <f t="shared" si="104"/>
        <v/>
      </c>
      <c r="AM82" s="64" t="str">
        <f t="shared" si="105"/>
        <v/>
      </c>
      <c r="AN82" s="64" t="str">
        <f t="shared" si="106"/>
        <v/>
      </c>
    </row>
    <row r="83" spans="1:40" ht="25.5" thickTop="1" thickBot="1" x14ac:dyDescent="0.4">
      <c r="C83" s="113"/>
      <c r="D83" s="112"/>
      <c r="E83" s="52"/>
      <c r="F83" s="53"/>
      <c r="G83" s="53"/>
      <c r="H83" s="52"/>
      <c r="I83" s="52"/>
      <c r="J83" s="54"/>
      <c r="K83" s="54"/>
      <c r="L83" s="55" t="str">
        <f t="shared" si="85"/>
        <v/>
      </c>
      <c r="M83" s="56" t="str">
        <f t="shared" si="86"/>
        <v/>
      </c>
      <c r="N83" s="57" t="str">
        <f t="shared" si="2"/>
        <v/>
      </c>
      <c r="O83" s="58" t="str">
        <f t="shared" si="87"/>
        <v/>
      </c>
      <c r="P83" s="59" t="str">
        <f t="shared" si="4"/>
        <v/>
      </c>
      <c r="Q83" s="60" t="str">
        <f t="shared" si="88"/>
        <v/>
      </c>
      <c r="R83" s="61" t="str">
        <f t="shared" si="28"/>
        <v/>
      </c>
      <c r="S83" s="56" t="str">
        <f t="shared" si="89"/>
        <v/>
      </c>
      <c r="T83" s="62" t="str">
        <f t="shared" si="90"/>
        <v/>
      </c>
      <c r="U83" s="63" t="str">
        <f t="shared" si="8"/>
        <v/>
      </c>
      <c r="V83" s="64" t="str">
        <f t="shared" si="91"/>
        <v/>
      </c>
      <c r="W83" s="65" t="str">
        <f t="shared" si="10"/>
        <v/>
      </c>
      <c r="X83" s="64" t="str">
        <f t="shared" si="92"/>
        <v/>
      </c>
      <c r="Y83" s="64" t="str">
        <f t="shared" si="93"/>
        <v/>
      </c>
      <c r="Z83" s="56" t="str">
        <f t="shared" si="94"/>
        <v/>
      </c>
      <c r="AA83" s="66" t="str">
        <f t="shared" si="95"/>
        <v/>
      </c>
      <c r="AB83" s="57" t="str">
        <f t="shared" si="15"/>
        <v/>
      </c>
      <c r="AC83" s="67" t="str">
        <f t="shared" si="96"/>
        <v/>
      </c>
      <c r="AD83" s="59" t="str">
        <f t="shared" si="97"/>
        <v/>
      </c>
      <c r="AE83" s="68" t="str">
        <f t="shared" si="98"/>
        <v/>
      </c>
      <c r="AF83" s="61" t="str">
        <f t="shared" si="99"/>
        <v/>
      </c>
      <c r="AG83" s="61" t="str">
        <f t="shared" si="100"/>
        <v/>
      </c>
      <c r="AH83" s="69" t="str">
        <f t="shared" si="101"/>
        <v/>
      </c>
      <c r="AI83" s="70" t="str">
        <f t="shared" si="22"/>
        <v/>
      </c>
      <c r="AJ83" s="64" t="str">
        <f t="shared" si="102"/>
        <v/>
      </c>
      <c r="AK83" s="64" t="str">
        <f t="shared" si="103"/>
        <v/>
      </c>
      <c r="AL83" s="64" t="str">
        <f t="shared" si="104"/>
        <v/>
      </c>
      <c r="AM83" s="64" t="str">
        <f t="shared" si="105"/>
        <v/>
      </c>
      <c r="AN83" s="64" t="str">
        <f t="shared" si="106"/>
        <v/>
      </c>
    </row>
    <row r="84" spans="1:40" ht="25.5" thickTop="1" thickBot="1" x14ac:dyDescent="0.4">
      <c r="C84" s="113"/>
      <c r="D84" s="112"/>
      <c r="E84" s="52"/>
      <c r="F84" s="53"/>
      <c r="G84" s="53"/>
      <c r="H84" s="52"/>
      <c r="I84" s="52"/>
      <c r="J84" s="54"/>
      <c r="K84" s="54"/>
      <c r="L84" s="55" t="str">
        <f t="shared" si="85"/>
        <v/>
      </c>
      <c r="M84" s="56" t="str">
        <f t="shared" si="86"/>
        <v/>
      </c>
      <c r="N84" s="57" t="str">
        <f t="shared" si="2"/>
        <v/>
      </c>
      <c r="O84" s="58" t="str">
        <f t="shared" si="87"/>
        <v/>
      </c>
      <c r="P84" s="59" t="str">
        <f t="shared" si="4"/>
        <v/>
      </c>
      <c r="Q84" s="60" t="str">
        <f t="shared" si="88"/>
        <v/>
      </c>
      <c r="R84" s="61" t="str">
        <f t="shared" si="28"/>
        <v/>
      </c>
      <c r="S84" s="56" t="str">
        <f t="shared" si="89"/>
        <v/>
      </c>
      <c r="T84" s="62" t="str">
        <f t="shared" si="90"/>
        <v/>
      </c>
      <c r="U84" s="63" t="str">
        <f t="shared" si="8"/>
        <v/>
      </c>
      <c r="V84" s="64" t="str">
        <f t="shared" si="91"/>
        <v/>
      </c>
      <c r="W84" s="65" t="str">
        <f t="shared" si="10"/>
        <v/>
      </c>
      <c r="X84" s="64" t="str">
        <f t="shared" si="92"/>
        <v/>
      </c>
      <c r="Y84" s="64" t="str">
        <f t="shared" si="93"/>
        <v/>
      </c>
      <c r="Z84" s="56" t="str">
        <f t="shared" si="94"/>
        <v/>
      </c>
      <c r="AA84" s="66" t="str">
        <f t="shared" si="95"/>
        <v/>
      </c>
      <c r="AB84" s="57" t="str">
        <f t="shared" si="15"/>
        <v/>
      </c>
      <c r="AC84" s="67" t="str">
        <f t="shared" si="96"/>
        <v/>
      </c>
      <c r="AD84" s="59" t="str">
        <f t="shared" si="97"/>
        <v/>
      </c>
      <c r="AE84" s="68" t="str">
        <f t="shared" si="98"/>
        <v/>
      </c>
      <c r="AF84" s="61" t="str">
        <f t="shared" si="99"/>
        <v/>
      </c>
      <c r="AG84" s="61" t="str">
        <f t="shared" si="100"/>
        <v/>
      </c>
      <c r="AH84" s="69" t="str">
        <f t="shared" si="101"/>
        <v/>
      </c>
      <c r="AI84" s="70" t="str">
        <f t="shared" si="22"/>
        <v/>
      </c>
      <c r="AJ84" s="64" t="str">
        <f t="shared" si="102"/>
        <v/>
      </c>
      <c r="AK84" s="64" t="str">
        <f t="shared" si="103"/>
        <v/>
      </c>
      <c r="AL84" s="64" t="str">
        <f t="shared" si="104"/>
        <v/>
      </c>
      <c r="AM84" s="64" t="str">
        <f t="shared" si="105"/>
        <v/>
      </c>
      <c r="AN84" s="64" t="str">
        <f t="shared" si="106"/>
        <v/>
      </c>
    </row>
    <row r="85" spans="1:40" ht="25.5" thickTop="1" thickBot="1" x14ac:dyDescent="0.4">
      <c r="C85" s="113"/>
      <c r="D85" s="112"/>
      <c r="E85" s="52"/>
      <c r="F85" s="53"/>
      <c r="G85" s="53"/>
      <c r="H85" s="52"/>
      <c r="I85" s="52"/>
      <c r="J85" s="54"/>
      <c r="K85" s="54"/>
      <c r="L85" s="55" t="str">
        <f t="shared" si="85"/>
        <v/>
      </c>
      <c r="M85" s="56" t="str">
        <f t="shared" si="86"/>
        <v/>
      </c>
      <c r="N85" s="57" t="str">
        <f t="shared" si="2"/>
        <v/>
      </c>
      <c r="O85" s="58" t="str">
        <f t="shared" si="87"/>
        <v/>
      </c>
      <c r="P85" s="59" t="str">
        <f t="shared" si="4"/>
        <v/>
      </c>
      <c r="Q85" s="60" t="str">
        <f t="shared" si="88"/>
        <v/>
      </c>
      <c r="R85" s="61" t="str">
        <f t="shared" si="28"/>
        <v/>
      </c>
      <c r="S85" s="56" t="str">
        <f t="shared" si="89"/>
        <v/>
      </c>
      <c r="T85" s="62" t="str">
        <f t="shared" si="90"/>
        <v/>
      </c>
      <c r="U85" s="63" t="str">
        <f t="shared" si="8"/>
        <v/>
      </c>
      <c r="V85" s="64" t="str">
        <f t="shared" si="91"/>
        <v/>
      </c>
      <c r="W85" s="65" t="str">
        <f t="shared" si="10"/>
        <v/>
      </c>
      <c r="X85" s="64" t="str">
        <f t="shared" si="92"/>
        <v/>
      </c>
      <c r="Y85" s="64" t="str">
        <f t="shared" si="93"/>
        <v/>
      </c>
      <c r="Z85" s="56" t="str">
        <f t="shared" si="94"/>
        <v/>
      </c>
      <c r="AA85" s="66" t="str">
        <f t="shared" si="95"/>
        <v/>
      </c>
      <c r="AB85" s="57" t="str">
        <f t="shared" si="15"/>
        <v/>
      </c>
      <c r="AC85" s="67" t="str">
        <f t="shared" si="96"/>
        <v/>
      </c>
      <c r="AD85" s="59" t="str">
        <f t="shared" si="97"/>
        <v/>
      </c>
      <c r="AE85" s="68" t="str">
        <f t="shared" si="98"/>
        <v/>
      </c>
      <c r="AF85" s="61" t="str">
        <f t="shared" si="99"/>
        <v/>
      </c>
      <c r="AG85" s="61" t="str">
        <f t="shared" si="100"/>
        <v/>
      </c>
      <c r="AH85" s="69" t="str">
        <f t="shared" si="101"/>
        <v/>
      </c>
      <c r="AI85" s="70" t="str">
        <f t="shared" si="22"/>
        <v/>
      </c>
      <c r="AJ85" s="64" t="str">
        <f t="shared" si="102"/>
        <v/>
      </c>
      <c r="AK85" s="64" t="str">
        <f t="shared" si="103"/>
        <v/>
      </c>
      <c r="AL85" s="64" t="str">
        <f t="shared" si="104"/>
        <v/>
      </c>
      <c r="AM85" s="64" t="str">
        <f t="shared" si="105"/>
        <v/>
      </c>
      <c r="AN85" s="64" t="str">
        <f t="shared" si="106"/>
        <v/>
      </c>
    </row>
    <row r="86" spans="1:40" ht="25.5" thickTop="1" thickBot="1" x14ac:dyDescent="0.4">
      <c r="C86" s="113"/>
      <c r="D86" s="112"/>
      <c r="E86" s="52"/>
      <c r="F86" s="53"/>
      <c r="G86" s="53"/>
      <c r="H86" s="52"/>
      <c r="I86" s="52"/>
      <c r="J86" s="54"/>
      <c r="K86" s="54"/>
      <c r="L86" s="55" t="str">
        <f t="shared" si="85"/>
        <v/>
      </c>
      <c r="M86" s="56" t="str">
        <f t="shared" si="86"/>
        <v/>
      </c>
      <c r="N86" s="57" t="str">
        <f t="shared" si="2"/>
        <v/>
      </c>
      <c r="O86" s="58" t="str">
        <f t="shared" si="87"/>
        <v/>
      </c>
      <c r="P86" s="59" t="str">
        <f t="shared" si="4"/>
        <v/>
      </c>
      <c r="Q86" s="60" t="str">
        <f t="shared" si="88"/>
        <v/>
      </c>
      <c r="R86" s="61" t="str">
        <f t="shared" si="28"/>
        <v/>
      </c>
      <c r="S86" s="56" t="str">
        <f t="shared" si="89"/>
        <v/>
      </c>
      <c r="T86" s="62" t="str">
        <f t="shared" si="90"/>
        <v/>
      </c>
      <c r="U86" s="63" t="str">
        <f t="shared" si="8"/>
        <v/>
      </c>
      <c r="V86" s="64" t="str">
        <f t="shared" si="91"/>
        <v/>
      </c>
      <c r="W86" s="65" t="str">
        <f t="shared" si="10"/>
        <v/>
      </c>
      <c r="X86" s="64" t="str">
        <f t="shared" si="92"/>
        <v/>
      </c>
      <c r="Y86" s="64" t="str">
        <f t="shared" si="93"/>
        <v/>
      </c>
      <c r="Z86" s="56" t="str">
        <f t="shared" si="94"/>
        <v/>
      </c>
      <c r="AA86" s="66" t="str">
        <f t="shared" si="95"/>
        <v/>
      </c>
      <c r="AB86" s="57" t="str">
        <f t="shared" si="15"/>
        <v/>
      </c>
      <c r="AC86" s="67" t="str">
        <f t="shared" si="96"/>
        <v/>
      </c>
      <c r="AD86" s="59" t="str">
        <f t="shared" si="97"/>
        <v/>
      </c>
      <c r="AE86" s="68" t="str">
        <f t="shared" si="98"/>
        <v/>
      </c>
      <c r="AF86" s="61" t="str">
        <f t="shared" si="99"/>
        <v/>
      </c>
      <c r="AG86" s="61" t="str">
        <f t="shared" si="100"/>
        <v/>
      </c>
      <c r="AH86" s="69" t="str">
        <f t="shared" si="101"/>
        <v/>
      </c>
      <c r="AI86" s="70" t="str">
        <f t="shared" si="22"/>
        <v/>
      </c>
      <c r="AJ86" s="64" t="str">
        <f t="shared" si="102"/>
        <v/>
      </c>
      <c r="AK86" s="64" t="str">
        <f t="shared" si="103"/>
        <v/>
      </c>
      <c r="AL86" s="64" t="str">
        <f t="shared" si="104"/>
        <v/>
      </c>
      <c r="AM86" s="64" t="str">
        <f t="shared" si="105"/>
        <v/>
      </c>
      <c r="AN86" s="64" t="str">
        <f t="shared" si="106"/>
        <v/>
      </c>
    </row>
    <row r="87" spans="1:40" ht="25.5" thickTop="1" thickBot="1" x14ac:dyDescent="0.4">
      <c r="C87" s="113"/>
      <c r="D87" s="112"/>
      <c r="E87" s="52"/>
      <c r="F87" s="53"/>
      <c r="G87" s="53"/>
      <c r="H87" s="52"/>
      <c r="I87" s="52"/>
      <c r="J87" s="54"/>
      <c r="K87" s="54"/>
      <c r="L87" s="78" t="str">
        <f t="shared" si="85"/>
        <v/>
      </c>
      <c r="M87" s="56" t="str">
        <f t="shared" si="86"/>
        <v/>
      </c>
      <c r="N87" s="57" t="str">
        <f t="shared" si="2"/>
        <v/>
      </c>
      <c r="O87" s="58" t="str">
        <f t="shared" si="87"/>
        <v/>
      </c>
      <c r="P87" s="59" t="str">
        <f t="shared" si="4"/>
        <v/>
      </c>
      <c r="Q87" s="60" t="str">
        <f t="shared" si="88"/>
        <v/>
      </c>
      <c r="R87" s="61" t="str">
        <f t="shared" si="28"/>
        <v/>
      </c>
      <c r="S87" s="56" t="str">
        <f t="shared" si="89"/>
        <v/>
      </c>
      <c r="T87" s="62" t="str">
        <f t="shared" si="90"/>
        <v/>
      </c>
      <c r="U87" s="63" t="str">
        <f t="shared" si="8"/>
        <v/>
      </c>
      <c r="V87" s="64" t="str">
        <f t="shared" si="91"/>
        <v/>
      </c>
      <c r="W87" s="65" t="str">
        <f t="shared" si="10"/>
        <v/>
      </c>
      <c r="X87" s="64" t="str">
        <f t="shared" si="92"/>
        <v/>
      </c>
      <c r="Y87" s="64" t="str">
        <f t="shared" si="93"/>
        <v/>
      </c>
      <c r="Z87" s="56" t="str">
        <f t="shared" si="94"/>
        <v/>
      </c>
      <c r="AA87" s="66" t="str">
        <f t="shared" si="95"/>
        <v/>
      </c>
      <c r="AB87" s="57" t="str">
        <f t="shared" si="15"/>
        <v/>
      </c>
      <c r="AC87" s="67" t="str">
        <f t="shared" si="96"/>
        <v/>
      </c>
      <c r="AD87" s="59" t="str">
        <f t="shared" si="97"/>
        <v/>
      </c>
      <c r="AE87" s="68" t="str">
        <f t="shared" si="98"/>
        <v/>
      </c>
      <c r="AF87" s="61" t="str">
        <f t="shared" si="99"/>
        <v/>
      </c>
      <c r="AG87" s="61" t="str">
        <f t="shared" si="100"/>
        <v/>
      </c>
      <c r="AH87" s="69" t="str">
        <f t="shared" si="101"/>
        <v/>
      </c>
      <c r="AI87" s="70" t="str">
        <f t="shared" si="22"/>
        <v/>
      </c>
      <c r="AJ87" s="64" t="str">
        <f t="shared" si="102"/>
        <v/>
      </c>
      <c r="AK87" s="64" t="str">
        <f t="shared" si="103"/>
        <v/>
      </c>
      <c r="AL87" s="64" t="str">
        <f t="shared" si="104"/>
        <v/>
      </c>
      <c r="AM87" s="64" t="str">
        <f t="shared" si="105"/>
        <v/>
      </c>
      <c r="AN87" s="64" t="str">
        <f t="shared" si="106"/>
        <v/>
      </c>
    </row>
    <row r="88" spans="1:40" ht="25.5" thickTop="1" thickBot="1" x14ac:dyDescent="0.4">
      <c r="C88" s="113"/>
      <c r="D88" s="112"/>
      <c r="E88" s="52"/>
      <c r="F88" s="53"/>
      <c r="G88" s="53"/>
      <c r="H88" s="52"/>
      <c r="I88" s="52"/>
      <c r="J88" s="54"/>
      <c r="K88" s="54"/>
      <c r="L88" s="78" t="str">
        <f t="shared" si="85"/>
        <v/>
      </c>
      <c r="M88" s="56" t="str">
        <f t="shared" si="86"/>
        <v/>
      </c>
      <c r="N88" s="57" t="str">
        <f t="shared" si="2"/>
        <v/>
      </c>
      <c r="O88" s="58" t="str">
        <f t="shared" si="87"/>
        <v/>
      </c>
      <c r="P88" s="59" t="str">
        <f t="shared" si="4"/>
        <v/>
      </c>
      <c r="Q88" s="60" t="str">
        <f t="shared" si="88"/>
        <v/>
      </c>
      <c r="R88" s="61" t="str">
        <f t="shared" si="28"/>
        <v/>
      </c>
      <c r="S88" s="56" t="str">
        <f t="shared" si="89"/>
        <v/>
      </c>
      <c r="T88" s="62" t="str">
        <f t="shared" si="90"/>
        <v/>
      </c>
      <c r="U88" s="63" t="str">
        <f t="shared" si="8"/>
        <v/>
      </c>
      <c r="V88" s="64" t="str">
        <f t="shared" si="91"/>
        <v/>
      </c>
      <c r="W88" s="65" t="str">
        <f t="shared" si="10"/>
        <v/>
      </c>
      <c r="X88" s="64" t="str">
        <f t="shared" si="92"/>
        <v/>
      </c>
      <c r="Y88" s="64" t="str">
        <f t="shared" si="93"/>
        <v/>
      </c>
      <c r="Z88" s="56" t="str">
        <f t="shared" si="94"/>
        <v/>
      </c>
      <c r="AA88" s="66" t="str">
        <f t="shared" si="95"/>
        <v/>
      </c>
      <c r="AB88" s="57" t="str">
        <f t="shared" si="15"/>
        <v/>
      </c>
      <c r="AC88" s="67" t="str">
        <f t="shared" si="96"/>
        <v/>
      </c>
      <c r="AD88" s="59" t="str">
        <f t="shared" si="97"/>
        <v/>
      </c>
      <c r="AE88" s="68" t="str">
        <f t="shared" si="98"/>
        <v/>
      </c>
      <c r="AF88" s="61" t="str">
        <f t="shared" si="99"/>
        <v/>
      </c>
      <c r="AG88" s="61" t="str">
        <f t="shared" si="100"/>
        <v/>
      </c>
      <c r="AH88" s="69" t="str">
        <f t="shared" si="101"/>
        <v/>
      </c>
      <c r="AI88" s="70" t="str">
        <f t="shared" si="22"/>
        <v/>
      </c>
      <c r="AJ88" s="64" t="str">
        <f t="shared" si="102"/>
        <v/>
      </c>
      <c r="AK88" s="64" t="str">
        <f t="shared" si="103"/>
        <v/>
      </c>
      <c r="AL88" s="64" t="str">
        <f t="shared" si="104"/>
        <v/>
      </c>
      <c r="AM88" s="64" t="str">
        <f t="shared" si="105"/>
        <v/>
      </c>
      <c r="AN88" s="64" t="str">
        <f t="shared" si="106"/>
        <v/>
      </c>
    </row>
    <row r="89" spans="1:40" ht="25.5" thickTop="1" thickBot="1" x14ac:dyDescent="0.4">
      <c r="C89" s="113"/>
      <c r="D89" s="112"/>
      <c r="E89" s="52"/>
      <c r="F89" s="53"/>
      <c r="G89" s="53"/>
      <c r="H89" s="52"/>
      <c r="I89" s="52"/>
      <c r="J89" s="54"/>
      <c r="K89" s="54"/>
      <c r="L89" s="78" t="str">
        <f t="shared" si="85"/>
        <v/>
      </c>
      <c r="M89" s="56" t="str">
        <f t="shared" si="86"/>
        <v/>
      </c>
      <c r="N89" s="57" t="str">
        <f t="shared" si="2"/>
        <v/>
      </c>
      <c r="O89" s="58" t="str">
        <f t="shared" si="87"/>
        <v/>
      </c>
      <c r="P89" s="59" t="str">
        <f t="shared" si="4"/>
        <v/>
      </c>
      <c r="Q89" s="60" t="str">
        <f t="shared" si="88"/>
        <v/>
      </c>
      <c r="R89" s="61" t="str">
        <f t="shared" si="28"/>
        <v/>
      </c>
      <c r="S89" s="56" t="str">
        <f t="shared" si="89"/>
        <v/>
      </c>
      <c r="T89" s="62" t="str">
        <f t="shared" si="90"/>
        <v/>
      </c>
      <c r="U89" s="63" t="str">
        <f t="shared" si="8"/>
        <v/>
      </c>
      <c r="V89" s="64" t="str">
        <f t="shared" si="91"/>
        <v/>
      </c>
      <c r="W89" s="65" t="str">
        <f t="shared" si="10"/>
        <v/>
      </c>
      <c r="X89" s="64" t="str">
        <f t="shared" si="92"/>
        <v/>
      </c>
      <c r="Y89" s="64" t="str">
        <f t="shared" si="93"/>
        <v/>
      </c>
      <c r="Z89" s="56" t="str">
        <f t="shared" si="94"/>
        <v/>
      </c>
      <c r="AA89" s="66" t="str">
        <f t="shared" si="95"/>
        <v/>
      </c>
      <c r="AB89" s="57" t="str">
        <f t="shared" si="15"/>
        <v/>
      </c>
      <c r="AC89" s="67" t="str">
        <f t="shared" si="96"/>
        <v/>
      </c>
      <c r="AD89" s="59" t="str">
        <f t="shared" si="97"/>
        <v/>
      </c>
      <c r="AE89" s="68" t="str">
        <f t="shared" si="98"/>
        <v/>
      </c>
      <c r="AF89" s="61" t="str">
        <f t="shared" si="99"/>
        <v/>
      </c>
      <c r="AG89" s="61" t="str">
        <f t="shared" si="100"/>
        <v/>
      </c>
      <c r="AH89" s="69" t="str">
        <f t="shared" si="101"/>
        <v/>
      </c>
      <c r="AI89" s="70" t="str">
        <f t="shared" si="22"/>
        <v/>
      </c>
      <c r="AJ89" s="64" t="str">
        <f t="shared" si="102"/>
        <v/>
      </c>
      <c r="AK89" s="64" t="str">
        <f t="shared" si="103"/>
        <v/>
      </c>
      <c r="AL89" s="64" t="str">
        <f t="shared" si="104"/>
        <v/>
      </c>
      <c r="AM89" s="64" t="str">
        <f t="shared" si="105"/>
        <v/>
      </c>
      <c r="AN89" s="64" t="str">
        <f t="shared" si="106"/>
        <v/>
      </c>
    </row>
    <row r="90" spans="1:40" ht="25.5" thickTop="1" thickBot="1" x14ac:dyDescent="0.4">
      <c r="C90" s="113"/>
      <c r="D90" s="112"/>
      <c r="E90" s="52"/>
      <c r="F90" s="53"/>
      <c r="G90" s="53"/>
      <c r="H90" s="52"/>
      <c r="I90" s="52"/>
      <c r="J90" s="54"/>
      <c r="K90" s="54"/>
      <c r="L90" s="78" t="str">
        <f t="shared" si="85"/>
        <v/>
      </c>
      <c r="M90" s="56" t="str">
        <f t="shared" si="86"/>
        <v/>
      </c>
      <c r="N90" s="57" t="str">
        <f t="shared" si="2"/>
        <v/>
      </c>
      <c r="O90" s="58" t="str">
        <f t="shared" si="87"/>
        <v/>
      </c>
      <c r="P90" s="59" t="str">
        <f t="shared" si="4"/>
        <v/>
      </c>
      <c r="Q90" s="60" t="str">
        <f t="shared" si="88"/>
        <v/>
      </c>
      <c r="R90" s="61" t="str">
        <f t="shared" si="28"/>
        <v/>
      </c>
      <c r="S90" s="56" t="str">
        <f t="shared" si="89"/>
        <v/>
      </c>
      <c r="T90" s="62" t="str">
        <f t="shared" si="90"/>
        <v/>
      </c>
      <c r="U90" s="63" t="str">
        <f t="shared" si="8"/>
        <v/>
      </c>
      <c r="V90" s="64" t="str">
        <f t="shared" si="91"/>
        <v/>
      </c>
      <c r="W90" s="65" t="str">
        <f t="shared" si="10"/>
        <v/>
      </c>
      <c r="X90" s="64" t="str">
        <f t="shared" si="92"/>
        <v/>
      </c>
      <c r="Y90" s="64" t="str">
        <f t="shared" si="93"/>
        <v/>
      </c>
      <c r="Z90" s="56" t="str">
        <f t="shared" si="94"/>
        <v/>
      </c>
      <c r="AA90" s="66" t="str">
        <f t="shared" si="95"/>
        <v/>
      </c>
      <c r="AB90" s="57" t="str">
        <f t="shared" si="15"/>
        <v/>
      </c>
      <c r="AC90" s="67" t="str">
        <f t="shared" si="96"/>
        <v/>
      </c>
      <c r="AD90" s="59" t="str">
        <f t="shared" si="97"/>
        <v/>
      </c>
      <c r="AE90" s="68" t="str">
        <f t="shared" si="98"/>
        <v/>
      </c>
      <c r="AF90" s="61" t="str">
        <f t="shared" si="99"/>
        <v/>
      </c>
      <c r="AG90" s="61" t="str">
        <f t="shared" si="100"/>
        <v/>
      </c>
      <c r="AH90" s="69" t="str">
        <f t="shared" si="101"/>
        <v/>
      </c>
      <c r="AI90" s="70" t="str">
        <f t="shared" si="22"/>
        <v/>
      </c>
      <c r="AJ90" s="64" t="str">
        <f t="shared" si="102"/>
        <v/>
      </c>
      <c r="AK90" s="64" t="str">
        <f t="shared" si="103"/>
        <v/>
      </c>
      <c r="AL90" s="64" t="str">
        <f t="shared" si="104"/>
        <v/>
      </c>
      <c r="AM90" s="64" t="str">
        <f t="shared" si="105"/>
        <v/>
      </c>
      <c r="AN90" s="64" t="str">
        <f t="shared" si="106"/>
        <v/>
      </c>
    </row>
    <row r="91" spans="1:40" ht="25.5" thickTop="1" thickBot="1" x14ac:dyDescent="0.4">
      <c r="C91" s="113"/>
      <c r="D91" s="112"/>
      <c r="E91" s="52"/>
      <c r="F91" s="53"/>
      <c r="G91" s="53"/>
      <c r="H91" s="52"/>
      <c r="I91" s="52"/>
      <c r="J91" s="54"/>
      <c r="K91" s="54"/>
      <c r="L91" s="78" t="str">
        <f t="shared" si="85"/>
        <v/>
      </c>
      <c r="M91" s="56" t="str">
        <f t="shared" si="86"/>
        <v/>
      </c>
      <c r="N91" s="57" t="str">
        <f t="shared" si="2"/>
        <v/>
      </c>
      <c r="O91" s="58" t="str">
        <f t="shared" si="87"/>
        <v/>
      </c>
      <c r="P91" s="59" t="str">
        <f t="shared" si="4"/>
        <v/>
      </c>
      <c r="Q91" s="60" t="str">
        <f t="shared" si="88"/>
        <v/>
      </c>
      <c r="R91" s="61" t="str">
        <f t="shared" si="28"/>
        <v/>
      </c>
      <c r="S91" s="56" t="str">
        <f t="shared" si="89"/>
        <v/>
      </c>
      <c r="T91" s="62" t="str">
        <f t="shared" si="90"/>
        <v/>
      </c>
      <c r="U91" s="63" t="str">
        <f t="shared" si="8"/>
        <v/>
      </c>
      <c r="V91" s="64" t="str">
        <f t="shared" si="91"/>
        <v/>
      </c>
      <c r="W91" s="65" t="str">
        <f t="shared" si="10"/>
        <v/>
      </c>
      <c r="X91" s="64" t="str">
        <f t="shared" si="92"/>
        <v/>
      </c>
      <c r="Y91" s="64" t="str">
        <f t="shared" si="93"/>
        <v/>
      </c>
      <c r="Z91" s="56" t="str">
        <f t="shared" si="94"/>
        <v/>
      </c>
      <c r="AA91" s="66" t="str">
        <f t="shared" si="95"/>
        <v/>
      </c>
      <c r="AB91" s="57" t="str">
        <f t="shared" si="15"/>
        <v/>
      </c>
      <c r="AC91" s="67" t="str">
        <f t="shared" si="96"/>
        <v/>
      </c>
      <c r="AD91" s="59" t="str">
        <f t="shared" si="97"/>
        <v/>
      </c>
      <c r="AE91" s="68" t="str">
        <f t="shared" si="98"/>
        <v/>
      </c>
      <c r="AF91" s="61" t="str">
        <f t="shared" si="99"/>
        <v/>
      </c>
      <c r="AG91" s="61" t="str">
        <f t="shared" si="100"/>
        <v/>
      </c>
      <c r="AH91" s="69" t="str">
        <f t="shared" si="101"/>
        <v/>
      </c>
      <c r="AI91" s="70" t="str">
        <f t="shared" si="22"/>
        <v/>
      </c>
      <c r="AJ91" s="64" t="str">
        <f t="shared" si="102"/>
        <v/>
      </c>
      <c r="AK91" s="64" t="str">
        <f t="shared" si="103"/>
        <v/>
      </c>
      <c r="AL91" s="64" t="str">
        <f t="shared" si="104"/>
        <v/>
      </c>
      <c r="AM91" s="64" t="str">
        <f t="shared" si="105"/>
        <v/>
      </c>
      <c r="AN91" s="64" t="str">
        <f t="shared" si="106"/>
        <v/>
      </c>
    </row>
    <row r="92" spans="1:40" ht="25.5" thickTop="1" thickBot="1" x14ac:dyDescent="0.4">
      <c r="C92" s="113"/>
      <c r="D92" s="112"/>
      <c r="E92" s="52"/>
      <c r="F92" s="53"/>
      <c r="G92" s="53"/>
      <c r="H92" s="52"/>
      <c r="I92" s="52"/>
      <c r="J92" s="54"/>
      <c r="K92" s="54"/>
      <c r="L92" s="55" t="str">
        <f>IF(C92="","",_xlfn.CONCAT("            { line: ","""",C92,", ",M92:AN92,""", sC: ","""",B92,"""},"))</f>
        <v/>
      </c>
      <c r="M92" s="56" t="str">
        <f t="shared" si="86"/>
        <v/>
      </c>
      <c r="N92" s="57" t="str">
        <f t="shared" si="2"/>
        <v/>
      </c>
      <c r="O92" s="58" t="str">
        <f t="shared" si="87"/>
        <v/>
      </c>
      <c r="P92" s="59" t="str">
        <f t="shared" si="4"/>
        <v/>
      </c>
      <c r="Q92" s="60" t="str">
        <f t="shared" si="88"/>
        <v/>
      </c>
      <c r="R92" s="61" t="str">
        <f t="shared" si="28"/>
        <v/>
      </c>
      <c r="S92" s="56" t="str">
        <f t="shared" si="89"/>
        <v/>
      </c>
      <c r="T92" s="62" t="str">
        <f t="shared" si="90"/>
        <v/>
      </c>
      <c r="U92" s="63" t="str">
        <f t="shared" si="8"/>
        <v/>
      </c>
      <c r="V92" s="64" t="str">
        <f t="shared" si="91"/>
        <v/>
      </c>
      <c r="W92" s="65" t="str">
        <f t="shared" si="10"/>
        <v/>
      </c>
      <c r="X92" s="64" t="str">
        <f t="shared" si="92"/>
        <v/>
      </c>
      <c r="Y92" s="64" t="str">
        <f t="shared" si="93"/>
        <v/>
      </c>
      <c r="Z92" s="56" t="str">
        <f t="shared" si="94"/>
        <v/>
      </c>
      <c r="AA92" s="66" t="str">
        <f t="shared" si="95"/>
        <v/>
      </c>
      <c r="AB92" s="57" t="str">
        <f t="shared" si="15"/>
        <v/>
      </c>
      <c r="AC92" s="67" t="str">
        <f t="shared" si="96"/>
        <v/>
      </c>
      <c r="AD92" s="59" t="str">
        <f t="shared" si="97"/>
        <v/>
      </c>
      <c r="AE92" s="68" t="str">
        <f t="shared" si="98"/>
        <v/>
      </c>
      <c r="AF92" s="61" t="str">
        <f t="shared" si="99"/>
        <v/>
      </c>
      <c r="AG92" s="61" t="str">
        <f t="shared" si="100"/>
        <v/>
      </c>
      <c r="AH92" s="69" t="str">
        <f t="shared" si="101"/>
        <v/>
      </c>
      <c r="AI92" s="70" t="str">
        <f t="shared" si="22"/>
        <v/>
      </c>
      <c r="AJ92" s="64" t="str">
        <f t="shared" si="102"/>
        <v/>
      </c>
      <c r="AK92" s="64" t="str">
        <f t="shared" si="103"/>
        <v/>
      </c>
      <c r="AL92" s="64" t="str">
        <f t="shared" si="104"/>
        <v/>
      </c>
      <c r="AM92" s="64" t="str">
        <f t="shared" si="105"/>
        <v/>
      </c>
      <c r="AN92" s="64" t="str">
        <f t="shared" si="106"/>
        <v/>
      </c>
    </row>
    <row r="93" spans="1:40" ht="25.5" thickTop="1" thickBot="1" x14ac:dyDescent="0.4">
      <c r="C93" s="113"/>
      <c r="D93" s="112"/>
      <c r="E93" s="52"/>
      <c r="F93" s="53"/>
      <c r="G93" s="53"/>
      <c r="H93" s="52"/>
      <c r="I93" s="52"/>
      <c r="J93" s="54"/>
      <c r="K93" s="54"/>
      <c r="L93" s="55" t="str">
        <f t="shared" ref="L93" si="107">IF(C93="","",_xlfn.CONCAT("            { line: ","""",C93,", ",M93:AN93,""", sC: ","""",B93,"""},"))</f>
        <v/>
      </c>
      <c r="M93" s="56" t="str">
        <f t="shared" si="86"/>
        <v/>
      </c>
      <c r="N93" s="57" t="str">
        <f t="shared" si="2"/>
        <v/>
      </c>
      <c r="O93" s="58" t="str">
        <f t="shared" si="87"/>
        <v/>
      </c>
      <c r="P93" s="59" t="str">
        <f t="shared" si="4"/>
        <v/>
      </c>
      <c r="Q93" s="60" t="str">
        <f t="shared" si="88"/>
        <v/>
      </c>
      <c r="R93" s="61" t="str">
        <f t="shared" si="28"/>
        <v/>
      </c>
      <c r="S93" s="56" t="str">
        <f t="shared" si="89"/>
        <v/>
      </c>
      <c r="T93" s="62" t="str">
        <f t="shared" si="90"/>
        <v/>
      </c>
      <c r="U93" s="63" t="str">
        <f t="shared" si="8"/>
        <v/>
      </c>
      <c r="V93" s="64" t="str">
        <f t="shared" si="91"/>
        <v/>
      </c>
      <c r="W93" s="65" t="str">
        <f t="shared" si="10"/>
        <v/>
      </c>
      <c r="X93" s="64" t="str">
        <f t="shared" si="92"/>
        <v/>
      </c>
      <c r="Y93" s="64" t="str">
        <f t="shared" si="93"/>
        <v/>
      </c>
      <c r="Z93" s="56" t="str">
        <f t="shared" si="94"/>
        <v/>
      </c>
      <c r="AA93" s="66" t="str">
        <f t="shared" si="95"/>
        <v/>
      </c>
      <c r="AB93" s="57" t="str">
        <f t="shared" si="15"/>
        <v/>
      </c>
      <c r="AC93" s="67" t="str">
        <f t="shared" si="96"/>
        <v/>
      </c>
      <c r="AD93" s="59" t="str">
        <f t="shared" si="97"/>
        <v/>
      </c>
      <c r="AE93" s="68" t="str">
        <f t="shared" si="98"/>
        <v/>
      </c>
      <c r="AF93" s="61" t="str">
        <f t="shared" si="99"/>
        <v/>
      </c>
      <c r="AG93" s="61" t="str">
        <f t="shared" si="100"/>
        <v/>
      </c>
      <c r="AH93" s="69" t="str">
        <f t="shared" si="101"/>
        <v/>
      </c>
      <c r="AI93" s="70" t="str">
        <f t="shared" si="22"/>
        <v/>
      </c>
      <c r="AJ93" s="64" t="str">
        <f t="shared" si="102"/>
        <v/>
      </c>
      <c r="AK93" s="64" t="str">
        <f t="shared" si="103"/>
        <v/>
      </c>
      <c r="AL93" s="64" t="str">
        <f t="shared" si="104"/>
        <v/>
      </c>
      <c r="AM93" s="64" t="str">
        <f t="shared" si="105"/>
        <v/>
      </c>
      <c r="AN93" s="64" t="str">
        <f t="shared" si="106"/>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OH CIELOS, LLOVED DE LO ALTO</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08">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09">IF(N98="","","(")</f>
        <v/>
      </c>
      <c r="N98" s="57" t="str">
        <f t="shared" ref="N98:N105" si="110">IF(D98="","",D98)</f>
        <v/>
      </c>
      <c r="O98" s="58" t="str">
        <f t="shared" ref="O98:O105" si="111">IF(N98="","",",")</f>
        <v/>
      </c>
      <c r="P98" s="59" t="str">
        <f t="shared" ref="P98:P105" si="112">IF(E98="","",E98)</f>
        <v/>
      </c>
      <c r="Q98" s="60" t="str">
        <f t="shared" ref="Q98:Q105" si="113">IF(N98="","",",")</f>
        <v/>
      </c>
      <c r="R98" s="61" t="str">
        <f t="shared" si="108"/>
        <v/>
      </c>
      <c r="S98" s="56" t="str">
        <f t="shared" ref="S98:S105" si="114">IF(N98="","",")")</f>
        <v/>
      </c>
      <c r="T98" s="62" t="str">
        <f t="shared" ref="T98:T105" si="115">IF(U98="","","(")</f>
        <v/>
      </c>
      <c r="U98" s="63" t="str">
        <f t="shared" ref="U98:U105" si="116">IF(F98="","",F98)</f>
        <v/>
      </c>
      <c r="V98" s="64" t="str">
        <f t="shared" ref="V98:V105" si="117">IF(U98="","",",")</f>
        <v/>
      </c>
      <c r="W98" s="65" t="str">
        <f t="shared" ref="W98:W105" si="118">IF(G98="","",G98)</f>
        <v/>
      </c>
      <c r="X98" s="64" t="str">
        <f t="shared" ref="X98:X105" si="119">IF(U98="","",",")</f>
        <v/>
      </c>
      <c r="Y98" s="64" t="str">
        <f t="shared" ref="Y98:Y105" si="120">IF(U98="","",250)</f>
        <v/>
      </c>
      <c r="Z98" s="56" t="str">
        <f t="shared" ref="Z98:Z105" si="121">IF(U98="","",")")</f>
        <v/>
      </c>
      <c r="AA98" s="66" t="str">
        <f t="shared" ref="AA98:AA105" si="122">IF(AB98="","","(")</f>
        <v/>
      </c>
      <c r="AB98" s="57" t="str">
        <f t="shared" ref="AB98:AB105" si="123">IF(H98="","",H98)</f>
        <v/>
      </c>
      <c r="AC98" s="67" t="str">
        <f t="shared" ref="AC98:AC105" si="124">IF(AB98="","",",")</f>
        <v/>
      </c>
      <c r="AD98" s="59" t="str">
        <f t="shared" ref="AD98:AD105" si="125">IF(I98="","",I98)</f>
        <v/>
      </c>
      <c r="AE98" s="68" t="str">
        <f t="shared" ref="AE98:AE105" si="126">IF(AB98="","",",")</f>
        <v/>
      </c>
      <c r="AF98" s="61" t="str">
        <f t="shared" ref="AF98:AF105" si="127">IF(AB98="","",350)</f>
        <v/>
      </c>
      <c r="AG98" s="61" t="str">
        <f t="shared" ref="AG98:AG105" si="128">IF(AB98="","",")")</f>
        <v/>
      </c>
      <c r="AH98" s="69" t="str">
        <f t="shared" ref="AH98:AH105" si="129">IF(AI98="","","(")</f>
        <v/>
      </c>
      <c r="AI98" s="70" t="str">
        <f t="shared" ref="AI98:AI105" si="130">IF(J98="","",J98)</f>
        <v/>
      </c>
      <c r="AJ98" s="64" t="str">
        <f t="shared" ref="AJ98:AJ105" si="131">IF(AI98="","",",")</f>
        <v/>
      </c>
      <c r="AK98" s="64" t="str">
        <f t="shared" ref="AK98:AK105" si="132">IF(K98="","",K98)</f>
        <v/>
      </c>
      <c r="AL98" s="64" t="str">
        <f t="shared" ref="AL98:AL105" si="133">IF(AI98="","",",")</f>
        <v/>
      </c>
      <c r="AM98" s="64" t="str">
        <f t="shared" ref="AM98:AM105" si="134">IF(AI98="","",450)</f>
        <v/>
      </c>
      <c r="AN98" s="64" t="str">
        <f t="shared" ref="AN98:AN105" si="135">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09"/>
        <v/>
      </c>
      <c r="N99" s="57" t="str">
        <f t="shared" si="110"/>
        <v/>
      </c>
      <c r="O99" s="58" t="str">
        <f t="shared" si="111"/>
        <v/>
      </c>
      <c r="P99" s="59" t="str">
        <f t="shared" si="112"/>
        <v/>
      </c>
      <c r="Q99" s="60" t="str">
        <f t="shared" si="113"/>
        <v/>
      </c>
      <c r="R99" s="61" t="str">
        <f t="shared" si="108"/>
        <v/>
      </c>
      <c r="S99" s="56" t="str">
        <f t="shared" si="114"/>
        <v/>
      </c>
      <c r="T99" s="62" t="str">
        <f t="shared" si="115"/>
        <v/>
      </c>
      <c r="U99" s="63" t="str">
        <f t="shared" si="116"/>
        <v/>
      </c>
      <c r="V99" s="64" t="str">
        <f t="shared" si="117"/>
        <v/>
      </c>
      <c r="W99" s="65" t="str">
        <f t="shared" si="118"/>
        <v/>
      </c>
      <c r="X99" s="64" t="str">
        <f t="shared" si="119"/>
        <v/>
      </c>
      <c r="Y99" s="64" t="str">
        <f t="shared" si="120"/>
        <v/>
      </c>
      <c r="Z99" s="56" t="str">
        <f t="shared" si="121"/>
        <v/>
      </c>
      <c r="AA99" s="66" t="str">
        <f t="shared" si="122"/>
        <v/>
      </c>
      <c r="AB99" s="57" t="str">
        <f t="shared" si="123"/>
        <v/>
      </c>
      <c r="AC99" s="67" t="str">
        <f t="shared" si="124"/>
        <v/>
      </c>
      <c r="AD99" s="59" t="str">
        <f t="shared" si="125"/>
        <v/>
      </c>
      <c r="AE99" s="68" t="str">
        <f t="shared" si="126"/>
        <v/>
      </c>
      <c r="AF99" s="61" t="str">
        <f t="shared" si="127"/>
        <v/>
      </c>
      <c r="AG99" s="61" t="str">
        <f t="shared" si="128"/>
        <v/>
      </c>
      <c r="AH99" s="69" t="str">
        <f t="shared" si="129"/>
        <v/>
      </c>
      <c r="AI99" s="70" t="str">
        <f t="shared" si="130"/>
        <v/>
      </c>
      <c r="AJ99" s="64" t="str">
        <f t="shared" si="131"/>
        <v/>
      </c>
      <c r="AK99" s="64" t="str">
        <f t="shared" si="132"/>
        <v/>
      </c>
      <c r="AL99" s="64" t="str">
        <f t="shared" si="133"/>
        <v/>
      </c>
      <c r="AM99" s="64" t="str">
        <f t="shared" si="134"/>
        <v/>
      </c>
      <c r="AN99" s="64" t="str">
        <f t="shared" si="135"/>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09"/>
        <v/>
      </c>
      <c r="N100" s="57" t="str">
        <f t="shared" si="110"/>
        <v/>
      </c>
      <c r="O100" s="58" t="str">
        <f t="shared" si="111"/>
        <v/>
      </c>
      <c r="P100" s="59" t="str">
        <f t="shared" si="112"/>
        <v/>
      </c>
      <c r="Q100" s="60" t="str">
        <f t="shared" si="113"/>
        <v/>
      </c>
      <c r="R100" s="61" t="str">
        <f t="shared" si="108"/>
        <v/>
      </c>
      <c r="S100" s="56" t="str">
        <f t="shared" si="114"/>
        <v/>
      </c>
      <c r="T100" s="62" t="str">
        <f t="shared" si="115"/>
        <v/>
      </c>
      <c r="U100" s="63" t="str">
        <f t="shared" si="116"/>
        <v/>
      </c>
      <c r="V100" s="64" t="str">
        <f t="shared" si="117"/>
        <v/>
      </c>
      <c r="W100" s="65" t="str">
        <f t="shared" si="118"/>
        <v/>
      </c>
      <c r="X100" s="64" t="str">
        <f t="shared" si="119"/>
        <v/>
      </c>
      <c r="Y100" s="64" t="str">
        <f t="shared" si="120"/>
        <v/>
      </c>
      <c r="Z100" s="56" t="str">
        <f t="shared" si="121"/>
        <v/>
      </c>
      <c r="AA100" s="66" t="str">
        <f t="shared" si="122"/>
        <v/>
      </c>
      <c r="AB100" s="57" t="str">
        <f t="shared" si="123"/>
        <v/>
      </c>
      <c r="AC100" s="67" t="str">
        <f t="shared" si="124"/>
        <v/>
      </c>
      <c r="AD100" s="59" t="str">
        <f t="shared" si="125"/>
        <v/>
      </c>
      <c r="AE100" s="68" t="str">
        <f t="shared" si="126"/>
        <v/>
      </c>
      <c r="AF100" s="61" t="str">
        <f t="shared" si="127"/>
        <v/>
      </c>
      <c r="AG100" s="61" t="str">
        <f t="shared" si="128"/>
        <v/>
      </c>
      <c r="AH100" s="69" t="str">
        <f t="shared" si="129"/>
        <v/>
      </c>
      <c r="AI100" s="70" t="str">
        <f t="shared" si="130"/>
        <v/>
      </c>
      <c r="AJ100" s="64" t="str">
        <f t="shared" si="131"/>
        <v/>
      </c>
      <c r="AK100" s="64" t="str">
        <f t="shared" si="132"/>
        <v/>
      </c>
      <c r="AL100" s="64" t="str">
        <f t="shared" si="133"/>
        <v/>
      </c>
      <c r="AM100" s="64" t="str">
        <f t="shared" si="134"/>
        <v/>
      </c>
      <c r="AN100" s="64" t="str">
        <f t="shared" si="135"/>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09"/>
        <v/>
      </c>
      <c r="N101" s="57" t="str">
        <f t="shared" si="110"/>
        <v/>
      </c>
      <c r="O101" s="58" t="str">
        <f t="shared" si="111"/>
        <v/>
      </c>
      <c r="P101" s="59" t="str">
        <f t="shared" si="112"/>
        <v/>
      </c>
      <c r="Q101" s="60" t="str">
        <f t="shared" si="113"/>
        <v/>
      </c>
      <c r="R101" s="61" t="str">
        <f t="shared" si="108"/>
        <v/>
      </c>
      <c r="S101" s="56" t="str">
        <f t="shared" si="114"/>
        <v/>
      </c>
      <c r="T101" s="62" t="str">
        <f t="shared" si="115"/>
        <v/>
      </c>
      <c r="U101" s="63" t="str">
        <f t="shared" si="116"/>
        <v/>
      </c>
      <c r="V101" s="64" t="str">
        <f t="shared" si="117"/>
        <v/>
      </c>
      <c r="W101" s="65" t="str">
        <f t="shared" si="118"/>
        <v/>
      </c>
      <c r="X101" s="64" t="str">
        <f t="shared" si="119"/>
        <v/>
      </c>
      <c r="Y101" s="64" t="str">
        <f t="shared" si="120"/>
        <v/>
      </c>
      <c r="Z101" s="56" t="str">
        <f t="shared" si="121"/>
        <v/>
      </c>
      <c r="AA101" s="66" t="str">
        <f t="shared" si="122"/>
        <v/>
      </c>
      <c r="AB101" s="57" t="str">
        <f t="shared" si="123"/>
        <v/>
      </c>
      <c r="AC101" s="67" t="str">
        <f t="shared" si="124"/>
        <v/>
      </c>
      <c r="AD101" s="59" t="str">
        <f t="shared" si="125"/>
        <v/>
      </c>
      <c r="AE101" s="68" t="str">
        <f t="shared" si="126"/>
        <v/>
      </c>
      <c r="AF101" s="61" t="str">
        <f t="shared" si="127"/>
        <v/>
      </c>
      <c r="AG101" s="61" t="str">
        <f t="shared" si="128"/>
        <v/>
      </c>
      <c r="AH101" s="69" t="str">
        <f t="shared" si="129"/>
        <v/>
      </c>
      <c r="AI101" s="70" t="str">
        <f t="shared" si="130"/>
        <v/>
      </c>
      <c r="AJ101" s="64" t="str">
        <f t="shared" si="131"/>
        <v/>
      </c>
      <c r="AK101" s="64" t="str">
        <f t="shared" si="132"/>
        <v/>
      </c>
      <c r="AL101" s="64" t="str">
        <f t="shared" si="133"/>
        <v/>
      </c>
      <c r="AM101" s="64" t="str">
        <f t="shared" si="134"/>
        <v/>
      </c>
      <c r="AN101" s="64" t="str">
        <f t="shared" si="135"/>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09"/>
        <v/>
      </c>
      <c r="N102" s="57" t="str">
        <f t="shared" si="110"/>
        <v/>
      </c>
      <c r="O102" s="58" t="str">
        <f t="shared" si="111"/>
        <v/>
      </c>
      <c r="P102" s="59" t="str">
        <f t="shared" si="112"/>
        <v/>
      </c>
      <c r="Q102" s="60" t="str">
        <f t="shared" si="113"/>
        <v/>
      </c>
      <c r="R102" s="61" t="str">
        <f t="shared" si="108"/>
        <v/>
      </c>
      <c r="S102" s="56" t="str">
        <f t="shared" si="114"/>
        <v/>
      </c>
      <c r="T102" s="62" t="str">
        <f t="shared" si="115"/>
        <v/>
      </c>
      <c r="U102" s="63" t="str">
        <f t="shared" si="116"/>
        <v/>
      </c>
      <c r="V102" s="64" t="str">
        <f t="shared" si="117"/>
        <v/>
      </c>
      <c r="W102" s="65" t="str">
        <f t="shared" si="118"/>
        <v/>
      </c>
      <c r="X102" s="64" t="str">
        <f t="shared" si="119"/>
        <v/>
      </c>
      <c r="Y102" s="64" t="str">
        <f t="shared" si="120"/>
        <v/>
      </c>
      <c r="Z102" s="56" t="str">
        <f t="shared" si="121"/>
        <v/>
      </c>
      <c r="AA102" s="66" t="str">
        <f t="shared" si="122"/>
        <v/>
      </c>
      <c r="AB102" s="57" t="str">
        <f t="shared" si="123"/>
        <v/>
      </c>
      <c r="AC102" s="67" t="str">
        <f t="shared" si="124"/>
        <v/>
      </c>
      <c r="AD102" s="59" t="str">
        <f t="shared" si="125"/>
        <v/>
      </c>
      <c r="AE102" s="68" t="str">
        <f t="shared" si="126"/>
        <v/>
      </c>
      <c r="AF102" s="61" t="str">
        <f t="shared" si="127"/>
        <v/>
      </c>
      <c r="AG102" s="61" t="str">
        <f t="shared" si="128"/>
        <v/>
      </c>
      <c r="AH102" s="69" t="str">
        <f t="shared" si="129"/>
        <v/>
      </c>
      <c r="AI102" s="70" t="str">
        <f t="shared" si="130"/>
        <v/>
      </c>
      <c r="AJ102" s="64" t="str">
        <f t="shared" si="131"/>
        <v/>
      </c>
      <c r="AK102" s="64" t="str">
        <f t="shared" si="132"/>
        <v/>
      </c>
      <c r="AL102" s="64" t="str">
        <f t="shared" si="133"/>
        <v/>
      </c>
      <c r="AM102" s="64" t="str">
        <f t="shared" si="134"/>
        <v/>
      </c>
      <c r="AN102" s="64" t="str">
        <f t="shared" si="135"/>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09"/>
        <v/>
      </c>
      <c r="N103" s="57" t="str">
        <f t="shared" si="110"/>
        <v/>
      </c>
      <c r="O103" s="58" t="str">
        <f t="shared" si="111"/>
        <v/>
      </c>
      <c r="P103" s="59" t="str">
        <f t="shared" si="112"/>
        <v/>
      </c>
      <c r="Q103" s="60" t="str">
        <f t="shared" si="113"/>
        <v/>
      </c>
      <c r="R103" s="61" t="str">
        <f t="shared" si="108"/>
        <v/>
      </c>
      <c r="S103" s="56" t="str">
        <f t="shared" si="114"/>
        <v/>
      </c>
      <c r="T103" s="62" t="str">
        <f t="shared" si="115"/>
        <v/>
      </c>
      <c r="U103" s="63" t="str">
        <f t="shared" si="116"/>
        <v/>
      </c>
      <c r="V103" s="64" t="str">
        <f t="shared" si="117"/>
        <v/>
      </c>
      <c r="W103" s="65" t="str">
        <f t="shared" si="118"/>
        <v/>
      </c>
      <c r="X103" s="64" t="str">
        <f t="shared" si="119"/>
        <v/>
      </c>
      <c r="Y103" s="64" t="str">
        <f t="shared" si="120"/>
        <v/>
      </c>
      <c r="Z103" s="56" t="str">
        <f t="shared" si="121"/>
        <v/>
      </c>
      <c r="AA103" s="66" t="str">
        <f t="shared" si="122"/>
        <v/>
      </c>
      <c r="AB103" s="57" t="str">
        <f t="shared" si="123"/>
        <v/>
      </c>
      <c r="AC103" s="67" t="str">
        <f t="shared" si="124"/>
        <v/>
      </c>
      <c r="AD103" s="59" t="str">
        <f t="shared" si="125"/>
        <v/>
      </c>
      <c r="AE103" s="68" t="str">
        <f t="shared" si="126"/>
        <v/>
      </c>
      <c r="AF103" s="61" t="str">
        <f t="shared" si="127"/>
        <v/>
      </c>
      <c r="AG103" s="61" t="str">
        <f t="shared" si="128"/>
        <v/>
      </c>
      <c r="AH103" s="69" t="str">
        <f t="shared" si="129"/>
        <v/>
      </c>
      <c r="AI103" s="70" t="str">
        <f t="shared" si="130"/>
        <v/>
      </c>
      <c r="AJ103" s="64" t="str">
        <f t="shared" si="131"/>
        <v/>
      </c>
      <c r="AK103" s="64" t="str">
        <f t="shared" si="132"/>
        <v/>
      </c>
      <c r="AL103" s="64" t="str">
        <f t="shared" si="133"/>
        <v/>
      </c>
      <c r="AM103" s="64" t="str">
        <f t="shared" si="134"/>
        <v/>
      </c>
      <c r="AN103" s="64" t="str">
        <f t="shared" si="135"/>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09"/>
        <v/>
      </c>
      <c r="N104" s="57" t="str">
        <f t="shared" si="110"/>
        <v/>
      </c>
      <c r="O104" s="58" t="str">
        <f t="shared" si="111"/>
        <v/>
      </c>
      <c r="P104" s="59" t="str">
        <f t="shared" si="112"/>
        <v/>
      </c>
      <c r="Q104" s="60" t="str">
        <f t="shared" si="113"/>
        <v/>
      </c>
      <c r="R104" s="61" t="str">
        <f t="shared" si="108"/>
        <v/>
      </c>
      <c r="S104" s="56" t="str">
        <f t="shared" si="114"/>
        <v/>
      </c>
      <c r="T104" s="62" t="str">
        <f t="shared" si="115"/>
        <v/>
      </c>
      <c r="U104" s="63" t="str">
        <f t="shared" si="116"/>
        <v/>
      </c>
      <c r="V104" s="64" t="str">
        <f t="shared" si="117"/>
        <v/>
      </c>
      <c r="W104" s="65" t="str">
        <f t="shared" si="118"/>
        <v/>
      </c>
      <c r="X104" s="64" t="str">
        <f t="shared" si="119"/>
        <v/>
      </c>
      <c r="Y104" s="64" t="str">
        <f t="shared" si="120"/>
        <v/>
      </c>
      <c r="Z104" s="56" t="str">
        <f t="shared" si="121"/>
        <v/>
      </c>
      <c r="AA104" s="66" t="str">
        <f t="shared" si="122"/>
        <v/>
      </c>
      <c r="AB104" s="57" t="str">
        <f t="shared" si="123"/>
        <v/>
      </c>
      <c r="AC104" s="67" t="str">
        <f t="shared" si="124"/>
        <v/>
      </c>
      <c r="AD104" s="59" t="str">
        <f t="shared" si="125"/>
        <v/>
      </c>
      <c r="AE104" s="68" t="str">
        <f t="shared" si="126"/>
        <v/>
      </c>
      <c r="AF104" s="61" t="str">
        <f t="shared" si="127"/>
        <v/>
      </c>
      <c r="AG104" s="61" t="str">
        <f t="shared" si="128"/>
        <v/>
      </c>
      <c r="AH104" s="69" t="str">
        <f t="shared" si="129"/>
        <v/>
      </c>
      <c r="AI104" s="70" t="str">
        <f t="shared" si="130"/>
        <v/>
      </c>
      <c r="AJ104" s="64" t="str">
        <f t="shared" si="131"/>
        <v/>
      </c>
      <c r="AK104" s="64" t="str">
        <f t="shared" si="132"/>
        <v/>
      </c>
      <c r="AL104" s="64" t="str">
        <f t="shared" si="133"/>
        <v/>
      </c>
      <c r="AM104" s="64" t="str">
        <f t="shared" si="134"/>
        <v/>
      </c>
      <c r="AN104" s="64" t="str">
        <f t="shared" si="135"/>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09"/>
        <v/>
      </c>
      <c r="N105" s="57" t="str">
        <f t="shared" si="110"/>
        <v/>
      </c>
      <c r="O105" s="58" t="str">
        <f t="shared" si="111"/>
        <v/>
      </c>
      <c r="P105" s="59" t="str">
        <f t="shared" si="112"/>
        <v/>
      </c>
      <c r="Q105" s="60" t="str">
        <f t="shared" si="113"/>
        <v/>
      </c>
      <c r="R105" s="61" t="str">
        <f t="shared" si="108"/>
        <v/>
      </c>
      <c r="S105" s="56" t="str">
        <f t="shared" si="114"/>
        <v/>
      </c>
      <c r="T105" s="62" t="str">
        <f t="shared" si="115"/>
        <v/>
      </c>
      <c r="U105" s="63" t="str">
        <f t="shared" si="116"/>
        <v/>
      </c>
      <c r="V105" s="64" t="str">
        <f t="shared" si="117"/>
        <v/>
      </c>
      <c r="W105" s="65" t="str">
        <f t="shared" si="118"/>
        <v/>
      </c>
      <c r="X105" s="64" t="str">
        <f t="shared" si="119"/>
        <v/>
      </c>
      <c r="Y105" s="64" t="str">
        <f t="shared" si="120"/>
        <v/>
      </c>
      <c r="Z105" s="56" t="str">
        <f t="shared" si="121"/>
        <v/>
      </c>
      <c r="AA105" s="66" t="str">
        <f t="shared" si="122"/>
        <v/>
      </c>
      <c r="AB105" s="57" t="str">
        <f t="shared" si="123"/>
        <v/>
      </c>
      <c r="AC105" s="67" t="str">
        <f t="shared" si="124"/>
        <v/>
      </c>
      <c r="AD105" s="59" t="str">
        <f t="shared" si="125"/>
        <v/>
      </c>
      <c r="AE105" s="68" t="str">
        <f t="shared" si="126"/>
        <v/>
      </c>
      <c r="AF105" s="61" t="str">
        <f t="shared" si="127"/>
        <v/>
      </c>
      <c r="AG105" s="61" t="str">
        <f t="shared" si="128"/>
        <v/>
      </c>
      <c r="AH105" s="69" t="str">
        <f t="shared" si="129"/>
        <v/>
      </c>
      <c r="AI105" s="70" t="str">
        <f t="shared" si="130"/>
        <v/>
      </c>
      <c r="AJ105" s="64" t="str">
        <f t="shared" si="131"/>
        <v/>
      </c>
      <c r="AK105" s="64" t="str">
        <f t="shared" si="132"/>
        <v/>
      </c>
      <c r="AL105" s="64" t="str">
        <f t="shared" si="133"/>
        <v/>
      </c>
      <c r="AM105" s="64" t="str">
        <f t="shared" si="134"/>
        <v/>
      </c>
      <c r="AN105" s="64" t="str">
        <f t="shared" si="135"/>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08"/>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A07C7-667B-4623-A6C4-B172E4D07C2D}">
  <sheetPr codeName="Sheet73">
    <tabColor rgb="FF00B0F0"/>
  </sheetPr>
  <dimension ref="A1:AN57"/>
  <sheetViews>
    <sheetView zoomScale="85" zoomScaleNormal="85" workbookViewId="0">
      <pane xSplit="2" ySplit="1" topLeftCell="C7" activePane="bottomRight" state="frozen"/>
      <selection pane="topRight" activeCell="C1" sqref="C1"/>
      <selection pane="bottomLeft" activeCell="A2" sqref="A2"/>
      <selection pane="bottomRight" activeCell="C51" sqref="C5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124</v>
      </c>
      <c r="E1" s="40"/>
      <c r="F1" s="40"/>
      <c r="G1" s="40"/>
      <c r="H1" s="40"/>
      <c r="I1" s="40"/>
      <c r="J1" s="40"/>
      <c r="K1" s="40"/>
      <c r="L1" s="41" t="str">
        <f ca="1">UPPER(VLOOKUP(C1,Table223[],3,FALSE))</f>
        <v xml:space="preserve">OH DIOS, POR TU NOMBRE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DIOS, POR TU NOMBRE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ohdiosportunombre</v>
      </c>
      <c r="L7" s="48" t="str">
        <f ca="1">_xlfn.CONCAT("        id: ","""",C7,"""",",")</f>
        <v xml:space="preserve">        id: "ohdiosportunombre",</v>
      </c>
    </row>
    <row r="8" spans="2:32" ht="23.25" x14ac:dyDescent="0.25">
      <c r="C8" t="str">
        <f ca="1">PROPER(L1)</f>
        <v xml:space="preserve">Oh Dios, Por Tu Nombre </v>
      </c>
      <c r="L8" s="48" t="str">
        <f ca="1">_xlfn.CONCAT("        tt: ","""",C8,"""",",")</f>
        <v xml:space="preserve">        tt: "Oh Dios, Por Tu Nombre ",</v>
      </c>
    </row>
    <row r="9" spans="2:32" ht="23.25" x14ac:dyDescent="0.25">
      <c r="C9" t="str">
        <f ca="1">PROPER(L1)</f>
        <v xml:space="preserve">Oh Dios, Por Tu Nombre </v>
      </c>
      <c r="L9" s="48" t="str">
        <f ca="1">_xlfn.CONCAT("        title: ","""",C9,"""",",")</f>
        <v xml:space="preserve">        title: "Oh Dios, Por Tu Nombre ",</v>
      </c>
    </row>
    <row r="10" spans="2:32" ht="23.25" x14ac:dyDescent="0.25">
      <c r="C10" t="str">
        <f ca="1">VLOOKUP(C1,Table223[],4,FALSE)</f>
        <v>Salmo 54 (53)</v>
      </c>
      <c r="L10" s="48" t="str">
        <f ca="1">_xlfn.CONCAT("        ","subtitle: ","""",C10,"""",",")</f>
        <v xml:space="preserve">        subtitle: "Salmo 54 (53)",</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124</v>
      </c>
      <c r="L16" s="48" t="str">
        <f ca="1">_xlfn.CONCAT("        dbno: ","""",C16,"""",",")</f>
        <v xml:space="preserve">        dbno: "124",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ohdiosportunombre</v>
      </c>
      <c r="L19" s="48" t="str">
        <f ca="1">_xlfn.CONCAT("        audioSrc: ","""https://audio.resucito.do/",C19,".mp3""",",")</f>
        <v xml:space="preserve">        audioSrc: "https://audio.resucito.do/ohdiosportunombre.mp3",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123</v>
      </c>
      <c r="C26" t="str">
        <f ca="1">VLOOKUP(B26,Table4[],13,FALSE)</f>
        <v>"/src/index.html?canto=ohcieloslloveddeloalto"</v>
      </c>
      <c r="L26" s="48" t="str">
        <f ca="1">_xlfn.CONCAT("        ant: ",C26,",")</f>
        <v xml:space="preserve">        ant: "/src/index.html?canto=ohcieloslloveddeloalto",</v>
      </c>
    </row>
    <row r="27" spans="1:40" ht="23.25" x14ac:dyDescent="0.25">
      <c r="B27">
        <f ca="1">+C1+1</f>
        <v>125</v>
      </c>
      <c r="C27" t="str">
        <f ca="1">VLOOKUP(B27,Table4[],13,FALSE)</f>
        <v>"/src/index.html?canto=ohdiostueresmidios"</v>
      </c>
      <c r="L27" s="48" t="str">
        <f ca="1">_xlfn.CONCAT("        sig: ",C27,",")</f>
        <v xml:space="preserve">        sig: "/src/index.html?canto=ohdiostueresmidios",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1124</v>
      </c>
      <c r="D30" s="112" t="s">
        <v>1013</v>
      </c>
      <c r="E30" s="52" t="s">
        <v>1012</v>
      </c>
      <c r="F30" s="53" t="s">
        <v>1033</v>
      </c>
      <c r="G30" s="53">
        <v>7</v>
      </c>
      <c r="H30" s="52"/>
      <c r="I30" s="52"/>
      <c r="J30" s="54"/>
      <c r="K30" s="54"/>
      <c r="L30" s="55" t="str">
        <f t="shared" ref="L30:L31" si="0">IF(C30="","",_xlfn.CONCAT("            { line: ","""",C30,", ",M30:AN30,""", sC: ","""",B30,"""},"))</f>
        <v xml:space="preserve">            { line: "OH DIOS, POR TU NOMBRE SÁLVAME,, (La,m,20)(Fa,7,250)", sC: "ta as"},</v>
      </c>
      <c r="M30" s="56" t="str">
        <f t="shared" ref="M30:M35" si="1">IF(N30="","","(")</f>
        <v>(</v>
      </c>
      <c r="N30" s="57" t="str">
        <f t="shared" ref="N30:N35" si="2">IF(D30="","",D30)</f>
        <v>La</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Fa</v>
      </c>
      <c r="V30" s="64" t="str">
        <f t="shared" ref="V30:V35" si="9">IF(U30="","",",")</f>
        <v>,</v>
      </c>
      <c r="W30" s="65">
        <f t="shared" ref="W30:W35" si="10">IF(G30="","",G30)</f>
        <v>7</v>
      </c>
      <c r="X30" s="64" t="str">
        <f t="shared" ref="X30:X35" si="11">IF(U30="","",",")</f>
        <v>,</v>
      </c>
      <c r="Y30" s="64">
        <f t="shared" ref="Y30:Y35" si="12">IF(U30="","",250)</f>
        <v>250</v>
      </c>
      <c r="Z30" s="56" t="str">
        <f t="shared" ref="Z30:Z35" si="13">IF(U30="","",")")</f>
        <v>)</v>
      </c>
      <c r="AA30" s="66" t="str">
        <f t="shared" ref="AA30:AA35" si="14">IF(AB30="","","(")</f>
        <v/>
      </c>
      <c r="AB30" s="57" t="str">
        <f t="shared" ref="AB30:AB35"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999</v>
      </c>
      <c r="C31" s="113" t="s">
        <v>1125</v>
      </c>
      <c r="D31" s="112" t="s">
        <v>1029</v>
      </c>
      <c r="E31" s="52" t="s">
        <v>1012</v>
      </c>
      <c r="F31" s="53" t="s">
        <v>1011</v>
      </c>
      <c r="G31" s="53"/>
      <c r="H31" s="52"/>
      <c r="I31" s="52"/>
      <c r="J31" s="54"/>
      <c r="K31" s="54"/>
      <c r="L31" s="55" t="str">
        <f t="shared" si="0"/>
        <v xml:space="preserve">            { line: "POR TU PODER HAZME JUSTICIA., (Re,m,22)(Mi,,250)", sC: "as"},</v>
      </c>
      <c r="M31" s="56" t="str">
        <f t="shared" si="1"/>
        <v>(</v>
      </c>
      <c r="N31" s="57" t="str">
        <f t="shared" si="2"/>
        <v>Re</v>
      </c>
      <c r="O31" s="58" t="str">
        <f t="shared" si="3"/>
        <v>,</v>
      </c>
      <c r="P31" s="59" t="str">
        <f t="shared" si="4"/>
        <v>m</v>
      </c>
      <c r="Q31" s="60" t="str">
        <f t="shared" si="5"/>
        <v>,</v>
      </c>
      <c r="R31" s="61">
        <f t="shared" ref="R31:R54" si="28">IF(N31="Do",10,IF(N31="Re",22,IF(N31="Mi",20,IF(N31="Fa",20,IF(N31="Sol",14,IF(N31="La",20,IF(N31="Si",20,IF(N31="Do#",14,IF(N31="Fa#",15,IF(N31="Sol#",20,""))))))))))</f>
        <v>22</v>
      </c>
      <c r="S31" s="56" t="str">
        <f t="shared" si="6"/>
        <v>)</v>
      </c>
      <c r="T31" s="62" t="str">
        <f t="shared" si="7"/>
        <v>(</v>
      </c>
      <c r="U31" s="63" t="str">
        <f t="shared" si="8"/>
        <v>Mi</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1126</v>
      </c>
      <c r="D32" s="112" t="s">
        <v>1013</v>
      </c>
      <c r="E32" s="52" t="s">
        <v>1012</v>
      </c>
      <c r="F32" s="53" t="s">
        <v>1033</v>
      </c>
      <c r="G32" s="53">
        <v>7</v>
      </c>
      <c r="H32" s="52"/>
      <c r="I32" s="52"/>
      <c r="J32" s="54"/>
      <c r="K32" s="54"/>
      <c r="L32" s="55" t="str">
        <f>IF(C32="","",_xlfn.CONCAT("            { line: ","""",C32,", ",M32:AN32,""", sC: ","""",B32,"""},"))</f>
        <v xml:space="preserve">            { line: "OH DIOS, ESCUCHA MI ORACIÓN,, (La,m,20)(Fa,7,250)",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v>
      </c>
      <c r="U32" s="63" t="str">
        <f t="shared" si="8"/>
        <v>Fa</v>
      </c>
      <c r="V32" s="64" t="str">
        <f t="shared" si="9"/>
        <v>,</v>
      </c>
      <c r="W32" s="65">
        <f t="shared" si="10"/>
        <v>7</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1127</v>
      </c>
      <c r="D33" s="112" t="s">
        <v>1029</v>
      </c>
      <c r="E33" s="52" t="s">
        <v>1012</v>
      </c>
      <c r="F33" s="53" t="s">
        <v>1011</v>
      </c>
      <c r="G33" s="53"/>
      <c r="H33" s="52"/>
      <c r="I33" s="52"/>
      <c r="J33" s="54"/>
      <c r="K33" s="54"/>
      <c r="L33" s="55" t="str">
        <f>IF(C33="","",_xlfn.CONCAT("            { line: ","""",C33,", ",M33:AN33,""", sC: ","""",B33,"""},"))</f>
        <v xml:space="preserve">            { line: "ATIENDE A LAS PALABRAS DE MI BOCA., (Re,m,22)(Mi,,250)", sC: "as"},</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1128</v>
      </c>
      <c r="D35" s="112" t="s">
        <v>1013</v>
      </c>
      <c r="E35" s="52">
        <v>7</v>
      </c>
      <c r="F35" s="53" t="s">
        <v>1029</v>
      </c>
      <c r="G35" s="53" t="s">
        <v>1012</v>
      </c>
      <c r="H35" s="52"/>
      <c r="I35" s="52"/>
      <c r="J35" s="54"/>
      <c r="K35" s="54"/>
      <c r="L35" s="55" t="str">
        <f t="shared" ref="L35:L47" si="29">IF(C35="","",_xlfn.CONCAT("            { line: ","""",C35,", ",M35:AN35,""", sC: ","""",B35,"""},"))</f>
        <v xml:space="preserve">            { line: "Porque los arrogantes se han aliado contra mí,, (La,7,20)(Re,m,250)", sC: "tc"},</v>
      </c>
      <c r="M35" s="56" t="str">
        <f t="shared" si="1"/>
        <v>(</v>
      </c>
      <c r="N35" s="57" t="str">
        <f t="shared" si="2"/>
        <v>La</v>
      </c>
      <c r="O35" s="58" t="str">
        <f t="shared" si="3"/>
        <v>,</v>
      </c>
      <c r="P35" s="59">
        <f t="shared" si="4"/>
        <v>7</v>
      </c>
      <c r="Q35" s="60" t="str">
        <f t="shared" si="5"/>
        <v>,</v>
      </c>
      <c r="R35" s="61">
        <f t="shared" si="28"/>
        <v>20</v>
      </c>
      <c r="S35" s="56" t="str">
        <f t="shared" si="6"/>
        <v>)</v>
      </c>
      <c r="T35" s="62" t="str">
        <f t="shared" si="7"/>
        <v>(</v>
      </c>
      <c r="U35" s="63" t="str">
        <f t="shared" si="8"/>
        <v>Re</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1129</v>
      </c>
      <c r="D36" s="112" t="s">
        <v>1100</v>
      </c>
      <c r="E36" s="52">
        <v>7</v>
      </c>
      <c r="F36" s="53" t="s">
        <v>1013</v>
      </c>
      <c r="G36" s="53">
        <v>7</v>
      </c>
      <c r="H36" s="52"/>
      <c r="I36" s="52"/>
      <c r="J36" s="54"/>
      <c r="K36" s="54"/>
      <c r="L36" s="55" t="str">
        <f t="shared" si="29"/>
        <v xml:space="preserve">            { line: "los prepotentes andan buscando mi vida,, (Si♭,7,)(La,7,250)", sC: ""},</v>
      </c>
      <c r="M36" s="56" t="str">
        <f>IF(N36="","","(")</f>
        <v>(</v>
      </c>
      <c r="N36" s="57" t="str">
        <f>IF(D36="","",D36)</f>
        <v>Si♭</v>
      </c>
      <c r="O36" s="58" t="str">
        <f>IF(N36="","",",")</f>
        <v>,</v>
      </c>
      <c r="P36" s="59">
        <f>IF(E36="","",E36)</f>
        <v>7</v>
      </c>
      <c r="Q36" s="60" t="str">
        <f>IF(N36="","",",")</f>
        <v>,</v>
      </c>
      <c r="R36" s="61" t="str">
        <f t="shared" si="28"/>
        <v/>
      </c>
      <c r="S36" s="56" t="str">
        <f>IF(N36="","",")")</f>
        <v>)</v>
      </c>
      <c r="T36" s="62" t="str">
        <f>IF(U36="","","(")</f>
        <v>(</v>
      </c>
      <c r="U36" s="63" t="str">
        <f>IF(F36="","",F36)</f>
        <v>La</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1130</v>
      </c>
      <c r="D37" s="112" t="s">
        <v>1015</v>
      </c>
      <c r="E37" s="52" t="s">
        <v>1012</v>
      </c>
      <c r="F37" s="53" t="s">
        <v>1013</v>
      </c>
      <c r="G37" s="53">
        <v>7</v>
      </c>
      <c r="H37" s="52"/>
      <c r="I37" s="52"/>
      <c r="J37" s="54"/>
      <c r="K37" s="54"/>
      <c r="L37" s="55" t="str">
        <f t="shared" si="29"/>
        <v xml:space="preserve">            { line: "no tienen nunca a Dios presente,, (Sol,m,14)(La,7,250)", sC: ""},</v>
      </c>
      <c r="M37" s="56" t="str">
        <f>IF(N37="","","(")</f>
        <v>(</v>
      </c>
      <c r="N37" s="57" t="str">
        <f>IF(D37="","",D37)</f>
        <v>Sol</v>
      </c>
      <c r="O37" s="58" t="str">
        <f>IF(N37="","",",")</f>
        <v>,</v>
      </c>
      <c r="P37" s="59" t="str">
        <f>IF(E37="","",E37)</f>
        <v>m</v>
      </c>
      <c r="Q37" s="60" t="str">
        <f>IF(N37="","",",")</f>
        <v>,</v>
      </c>
      <c r="R37" s="61">
        <f t="shared" si="28"/>
        <v>14</v>
      </c>
      <c r="S37" s="56" t="str">
        <f>IF(N37="","",")")</f>
        <v>)</v>
      </c>
      <c r="T37" s="62" t="str">
        <f>IF(U37="","","(")</f>
        <v>(</v>
      </c>
      <c r="U37" s="63" t="str">
        <f>IF(F37="","",F37)</f>
        <v>La</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1131</v>
      </c>
      <c r="D38" s="112" t="s">
        <v>1100</v>
      </c>
      <c r="E38" s="52">
        <v>7</v>
      </c>
      <c r="F38" s="53" t="s">
        <v>1013</v>
      </c>
      <c r="G38" s="53">
        <v>7</v>
      </c>
      <c r="H38" s="52"/>
      <c r="I38" s="52"/>
      <c r="J38" s="54"/>
      <c r="K38" s="54"/>
      <c r="L38" s="55" t="str">
        <f t="shared" si="29"/>
        <v xml:space="preserve">            { line: "no tienen nunca a Dios presente., (Si♭,7,)(La,7,250)", sC: ""},</v>
      </c>
      <c r="M38" s="56" t="str">
        <f>IF(N38="","","(")</f>
        <v>(</v>
      </c>
      <c r="N38" s="57" t="str">
        <f>IF(D38="","",D38)</f>
        <v>Si♭</v>
      </c>
      <c r="O38" s="58" t="str">
        <f>IF(N38="","",",")</f>
        <v>,</v>
      </c>
      <c r="P38" s="59">
        <f>IF(E38="","",E38)</f>
        <v>7</v>
      </c>
      <c r="Q38" s="60" t="str">
        <f>IF(N38="","",",")</f>
        <v>,</v>
      </c>
      <c r="R38" s="61" t="str">
        <f t="shared" si="28"/>
        <v/>
      </c>
      <c r="S38" s="56" t="str">
        <f>IF(N38="","",")")</f>
        <v>)</v>
      </c>
      <c r="T38" s="62" t="str">
        <f>IF(U38="","","(")</f>
        <v>(</v>
      </c>
      <c r="U38" s="63" t="str">
        <f>IF(F38="","",F38)</f>
        <v>La</v>
      </c>
      <c r="V38" s="64" t="str">
        <f>IF(U38="","",",")</f>
        <v>,</v>
      </c>
      <c r="W38" s="65">
        <f>IF(G38="","",G38)</f>
        <v>7</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997</v>
      </c>
      <c r="C40" s="113" t="s">
        <v>1132</v>
      </c>
      <c r="D40" s="112" t="s">
        <v>1029</v>
      </c>
      <c r="E40" s="52" t="s">
        <v>1012</v>
      </c>
      <c r="F40" s="53" t="s">
        <v>1013</v>
      </c>
      <c r="G40" s="53">
        <v>7</v>
      </c>
      <c r="H40" s="52"/>
      <c r="I40" s="52"/>
      <c r="J40" s="54"/>
      <c r="K40" s="54"/>
      <c r="L40" s="55" t="str">
        <f t="shared" si="29"/>
        <v xml:space="preserve">            { line: "MAS VED, QUE DIOS VIENE EN MI AYUDA,, (Re,m,22)(La,7,250)", sC: "ta as"},</v>
      </c>
      <c r="M40" s="56" t="str">
        <f t="shared" ref="M40:M43" si="30">IF(N40="","","(")</f>
        <v>(</v>
      </c>
      <c r="N40" s="57" t="str">
        <f t="shared" ref="N40:N43" si="31">IF(D40="","",D40)</f>
        <v>Re</v>
      </c>
      <c r="O40" s="58" t="str">
        <f t="shared" ref="O40:O43" si="32">IF(N40="","",",")</f>
        <v>,</v>
      </c>
      <c r="P40" s="59" t="str">
        <f t="shared" ref="P40:P43" si="33">IF(E40="","",E40)</f>
        <v>m</v>
      </c>
      <c r="Q40" s="60" t="str">
        <f t="shared" ref="Q40:Q43" si="34">IF(N40="","",",")</f>
        <v>,</v>
      </c>
      <c r="R40" s="61">
        <f t="shared" si="28"/>
        <v>22</v>
      </c>
      <c r="S40" s="56" t="str">
        <f t="shared" ref="S40:S43" si="35">IF(N40="","",")")</f>
        <v>)</v>
      </c>
      <c r="T40" s="62" t="str">
        <f t="shared" ref="T40:T43" si="36">IF(U40="","","(")</f>
        <v>(</v>
      </c>
      <c r="U40" s="63" t="str">
        <f t="shared" ref="U40:U43" si="37">IF(F40="","",F40)</f>
        <v>La</v>
      </c>
      <c r="V40" s="64" t="str">
        <f t="shared" ref="V40:V43" si="38">IF(U40="","",",")</f>
        <v>,</v>
      </c>
      <c r="W40" s="65">
        <f t="shared" ref="W40:W43" si="39">IF(G40="","",G40)</f>
        <v>7</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5.5" thickTop="1" thickBot="1" x14ac:dyDescent="0.4">
      <c r="B41" t="s">
        <v>999</v>
      </c>
      <c r="C41" s="113" t="s">
        <v>1133</v>
      </c>
      <c r="D41" s="112" t="s">
        <v>1029</v>
      </c>
      <c r="E41" s="52" t="s">
        <v>1012</v>
      </c>
      <c r="F41" s="53" t="s">
        <v>1013</v>
      </c>
      <c r="G41" s="53">
        <v>7</v>
      </c>
      <c r="H41" s="52"/>
      <c r="I41" s="52"/>
      <c r="J41" s="54"/>
      <c r="K41" s="54"/>
      <c r="L41" s="55" t="str">
        <f t="shared" si="29"/>
        <v xml:space="preserve">            { line: "EL SEÑOR, EL SEÑOR ME SOSTIENE., (Re,m,22)(La,7,250)", sC: "as"},</v>
      </c>
      <c r="M41" s="56" t="str">
        <f t="shared" si="30"/>
        <v>(</v>
      </c>
      <c r="N41" s="57" t="str">
        <f t="shared" si="31"/>
        <v>Re</v>
      </c>
      <c r="O41" s="58" t="str">
        <f t="shared" si="32"/>
        <v>,</v>
      </c>
      <c r="P41" s="59" t="str">
        <f t="shared" si="33"/>
        <v>m</v>
      </c>
      <c r="Q41" s="60" t="str">
        <f t="shared" si="34"/>
        <v>,</v>
      </c>
      <c r="R41" s="61">
        <f t="shared" si="28"/>
        <v>22</v>
      </c>
      <c r="S41" s="56" t="str">
        <f t="shared" si="35"/>
        <v>)</v>
      </c>
      <c r="T41" s="62" t="str">
        <f t="shared" si="36"/>
        <v>(</v>
      </c>
      <c r="U41" s="63" t="str">
        <f t="shared" si="37"/>
        <v>La</v>
      </c>
      <c r="V41" s="64" t="str">
        <f t="shared" si="38"/>
        <v>,</v>
      </c>
      <c r="W41" s="65">
        <f t="shared" si="39"/>
        <v>7</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1014</v>
      </c>
      <c r="C43" s="113" t="s">
        <v>1134</v>
      </c>
      <c r="D43" s="112" t="s">
        <v>1015</v>
      </c>
      <c r="E43" s="52" t="s">
        <v>1012</v>
      </c>
      <c r="F43" s="53" t="s">
        <v>1013</v>
      </c>
      <c r="G43" s="53">
        <v>7</v>
      </c>
      <c r="H43" s="52"/>
      <c r="I43" s="52"/>
      <c r="J43" s="54"/>
      <c r="K43" s="54"/>
      <c r="L43" s="55" t="str">
        <f t="shared" si="29"/>
        <v xml:space="preserve">            { line: "De todo corazón le ofreceré un sacrificio,, (Sol,m,14)(La,7,250)", sC: "tc"},</v>
      </c>
      <c r="M43" s="56" t="str">
        <f t="shared" si="30"/>
        <v>(</v>
      </c>
      <c r="N43" s="57" t="str">
        <f t="shared" si="31"/>
        <v>Sol</v>
      </c>
      <c r="O43" s="58" t="str">
        <f t="shared" si="32"/>
        <v>,</v>
      </c>
      <c r="P43" s="59" t="str">
        <f t="shared" si="33"/>
        <v>m</v>
      </c>
      <c r="Q43" s="60" t="str">
        <f t="shared" si="34"/>
        <v>,</v>
      </c>
      <c r="R43" s="61">
        <f t="shared" si="28"/>
        <v>14</v>
      </c>
      <c r="S43" s="56" t="str">
        <f t="shared" si="35"/>
        <v>)</v>
      </c>
      <c r="T43" s="62" t="str">
        <f t="shared" si="36"/>
        <v>(</v>
      </c>
      <c r="U43" s="63" t="str">
        <f t="shared" si="37"/>
        <v>La</v>
      </c>
      <c r="V43" s="64" t="str">
        <f t="shared" si="38"/>
        <v>,</v>
      </c>
      <c r="W43" s="65">
        <f t="shared" si="39"/>
        <v>7</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C44" s="113" t="s">
        <v>1135</v>
      </c>
      <c r="D44" s="112" t="s">
        <v>1015</v>
      </c>
      <c r="E44" s="52" t="s">
        <v>1012</v>
      </c>
      <c r="F44" s="53" t="s">
        <v>1013</v>
      </c>
      <c r="G44" s="53">
        <v>7</v>
      </c>
      <c r="H44" s="52"/>
      <c r="I44" s="52"/>
      <c r="J44" s="54"/>
      <c r="K44" s="54"/>
      <c r="L44" s="55" t="str">
        <f t="shared" si="29"/>
        <v xml:space="preserve">            { line: "celebraré su nombre, porque es bueno,, (Sol,m,14)(La,7,250)", sC: ""},</v>
      </c>
      <c r="M44" s="56" t="str">
        <f>IF(N44="","","(")</f>
        <v>(</v>
      </c>
      <c r="N44" s="57" t="str">
        <f>IF(D44="","",D44)</f>
        <v>Sol</v>
      </c>
      <c r="O44" s="58" t="str">
        <f>IF(N44="","",",")</f>
        <v>,</v>
      </c>
      <c r="P44" s="59" t="str">
        <f>IF(E44="","",E44)</f>
        <v>m</v>
      </c>
      <c r="Q44" s="60" t="str">
        <f>IF(N44="","",",")</f>
        <v>,</v>
      </c>
      <c r="R44" s="61">
        <f t="shared" si="28"/>
        <v>14</v>
      </c>
      <c r="S44" s="56" t="str">
        <f>IF(N44="","",")")</f>
        <v>)</v>
      </c>
      <c r="T44" s="62" t="str">
        <f>IF(U44="","","(")</f>
        <v>(</v>
      </c>
      <c r="U44" s="63" t="str">
        <f>IF(F44="","",F44)</f>
        <v>La</v>
      </c>
      <c r="V44" s="64" t="str">
        <f>IF(U44="","",",")</f>
        <v>,</v>
      </c>
      <c r="W44" s="65">
        <f>IF(G44="","",G44)</f>
        <v>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1136</v>
      </c>
      <c r="D45" s="112" t="s">
        <v>1100</v>
      </c>
      <c r="E45" s="52">
        <v>7</v>
      </c>
      <c r="F45" s="53" t="s">
        <v>1013</v>
      </c>
      <c r="G45" s="53">
        <v>7</v>
      </c>
      <c r="H45" s="52"/>
      <c r="I45" s="52"/>
      <c r="J45" s="54"/>
      <c r="K45" s="54"/>
      <c r="L45" s="55" t="str">
        <f t="shared" si="29"/>
        <v xml:space="preserve">            { line: "de toda angustia Él me ha liberado,, (Si♭,7,)(La,7,250)", sC: ""},</v>
      </c>
      <c r="M45" s="56" t="str">
        <f>IF(N45="","","(")</f>
        <v>(</v>
      </c>
      <c r="N45" s="57" t="str">
        <f>IF(D45="","",D45)</f>
        <v>Si♭</v>
      </c>
      <c r="O45" s="58" t="str">
        <f>IF(N45="","",",")</f>
        <v>,</v>
      </c>
      <c r="P45" s="59">
        <f>IF(E45="","",E45)</f>
        <v>7</v>
      </c>
      <c r="Q45" s="60" t="str">
        <f>IF(N45="","",",")</f>
        <v>,</v>
      </c>
      <c r="R45" s="61" t="str">
        <f t="shared" si="28"/>
        <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1137</v>
      </c>
      <c r="D46" s="112" t="s">
        <v>1100</v>
      </c>
      <c r="E46" s="52"/>
      <c r="F46" s="53" t="s">
        <v>1013</v>
      </c>
      <c r="G46" s="53">
        <v>7</v>
      </c>
      <c r="H46" s="52"/>
      <c r="I46" s="52"/>
      <c r="J46" s="54"/>
      <c r="K46" s="54"/>
      <c r="L46" s="55" t="str">
        <f t="shared" si="29"/>
        <v xml:space="preserve">            { line: "de toda angustia me ha liberado,, (Si♭,,)(La,7,250)", sC: ""},</v>
      </c>
      <c r="M46" s="56" t="str">
        <f>IF(N46="","","(")</f>
        <v>(</v>
      </c>
      <c r="N46" s="57" t="str">
        <f>IF(D46="","",D46)</f>
        <v>Si♭</v>
      </c>
      <c r="O46" s="58" t="str">
        <f>IF(N46="","",",")</f>
        <v>,</v>
      </c>
      <c r="P46" s="59" t="str">
        <f>IF(E46="","",E46)</f>
        <v/>
      </c>
      <c r="Q46" s="60" t="str">
        <f>IF(N46="","",",")</f>
        <v>,</v>
      </c>
      <c r="R46" s="61" t="str">
        <f t="shared" si="28"/>
        <v/>
      </c>
      <c r="S46" s="56" t="str">
        <f>IF(N46="","",")")</f>
        <v>)</v>
      </c>
      <c r="T46" s="62" t="str">
        <f>IF(U46="","","(")</f>
        <v>(</v>
      </c>
      <c r="U46" s="63" t="str">
        <f>IF(F46="","",F46)</f>
        <v>La</v>
      </c>
      <c r="V46" s="64" t="str">
        <f>IF(U46="","",",")</f>
        <v>,</v>
      </c>
      <c r="W46" s="65">
        <f>IF(G46="","",G46)</f>
        <v>7</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1112</v>
      </c>
      <c r="C47" s="113" t="s">
        <v>1138</v>
      </c>
      <c r="D47" s="112" t="s">
        <v>1030</v>
      </c>
      <c r="E47" s="52"/>
      <c r="F47" s="53" t="s">
        <v>1011</v>
      </c>
      <c r="G47" s="53"/>
      <c r="H47" s="52"/>
      <c r="I47" s="52"/>
      <c r="J47" s="54"/>
      <c r="K47" s="54"/>
      <c r="L47" s="55" t="str">
        <f t="shared" si="29"/>
        <v xml:space="preserve">            { line: "de toda angustia me ha liberado., (Do,,10)(Mi,,250)", sC: "melisma"},</v>
      </c>
      <c r="M47" s="56" t="str">
        <f>IF(N47="","","(")</f>
        <v>(</v>
      </c>
      <c r="N47" s="57" t="str">
        <f>IF(D47="","",D47)</f>
        <v>Do</v>
      </c>
      <c r="O47" s="58" t="str">
        <f>IF(N47="","",",")</f>
        <v>,</v>
      </c>
      <c r="P47" s="59" t="str">
        <f>IF(E47="","",E47)</f>
        <v/>
      </c>
      <c r="Q47" s="60" t="str">
        <f>IF(N47="","",",")</f>
        <v>,</v>
      </c>
      <c r="R47" s="61">
        <f t="shared" si="28"/>
        <v>10</v>
      </c>
      <c r="S47" s="56" t="str">
        <f>IF(N47="","",")")</f>
        <v>)</v>
      </c>
      <c r="T47" s="62" t="str">
        <f>IF(U47="","","(")</f>
        <v>(</v>
      </c>
      <c r="U47" s="63" t="str">
        <f>IF(F47="","",F47)</f>
        <v>Mi</v>
      </c>
      <c r="V47" s="64" t="str">
        <f>IF(U47="","",",")</f>
        <v>,</v>
      </c>
      <c r="W47" s="65" t="str">
        <f>IF(G47="","",G47)</f>
        <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ref="R48:R53" si="57">IF(N48="Do",10,IF(N48="Re",22,IF(N48="Mi",20,IF(N48="Fa",20,IF(N48="Sol",14,IF(N48="La",20,IF(N48="Si",20,IF(N48="Do#",14,IF(N48="Fa#",15,IF(N48="Sol#",20,""))))))))))</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79" t="s">
        <v>995</v>
      </c>
      <c r="D49" s="80"/>
      <c r="E49" s="80"/>
      <c r="F49" s="80"/>
      <c r="G49" s="80"/>
      <c r="H49" s="80"/>
      <c r="I49" s="80"/>
      <c r="J49" s="80"/>
      <c r="K49" s="80"/>
      <c r="L49" s="81" t="s">
        <v>996</v>
      </c>
      <c r="M49" s="56" t="str">
        <f t="shared" ref="M49:M53" si="58">IF(N49="","","(")</f>
        <v/>
      </c>
      <c r="N49" s="57" t="str">
        <f t="shared" ref="N49:N53" si="59">IF(D49="","",D49)</f>
        <v/>
      </c>
      <c r="O49" s="58" t="str">
        <f t="shared" ref="O49:O53" si="60">IF(N49="","",",")</f>
        <v/>
      </c>
      <c r="P49" s="59" t="str">
        <f t="shared" ref="P49:P53" si="61">IF(E49="","",E49)</f>
        <v/>
      </c>
      <c r="Q49" s="60" t="str">
        <f t="shared" ref="Q49:Q53" si="62">IF(N49="","",",")</f>
        <v/>
      </c>
      <c r="R49" s="61" t="str">
        <f t="shared" si="57"/>
        <v/>
      </c>
      <c r="S49" s="56" t="str">
        <f t="shared" ref="S49:S53" si="63">IF(N49="","",")")</f>
        <v/>
      </c>
      <c r="T49" s="62" t="str">
        <f t="shared" ref="T49:T53" si="64">IF(U49="","","(")</f>
        <v/>
      </c>
      <c r="U49" s="63" t="str">
        <f t="shared" ref="U49:U53" si="65">IF(F49="","",F49)</f>
        <v/>
      </c>
      <c r="V49" s="64" t="str">
        <f t="shared" ref="V49:V53" si="66">IF(U49="","",",")</f>
        <v/>
      </c>
      <c r="W49" s="65" t="str">
        <f t="shared" ref="W49:W53" si="67">IF(G49="","",G49)</f>
        <v/>
      </c>
      <c r="X49" s="64" t="str">
        <f t="shared" ref="X49:X53" si="68">IF(U49="","",",")</f>
        <v/>
      </c>
      <c r="Y49" s="64" t="str">
        <f t="shared" ref="Y49:Y53" si="69">IF(U49="","",250)</f>
        <v/>
      </c>
      <c r="Z49" s="56" t="str">
        <f t="shared" ref="Z49:Z53" si="70">IF(U49="","",")")</f>
        <v/>
      </c>
      <c r="AA49" s="66" t="str">
        <f t="shared" ref="AA49:AA53" si="71">IF(AB49="","","(")</f>
        <v/>
      </c>
      <c r="AB49" s="57" t="str">
        <f t="shared" ref="AB49:AB53" si="72">IF(H49="","",H49)</f>
        <v/>
      </c>
      <c r="AC49" s="67" t="str">
        <f t="shared" ref="AC49:AC53" si="73">IF(AB49="","",",")</f>
        <v/>
      </c>
      <c r="AD49" s="59" t="str">
        <f t="shared" ref="AD49:AD53" si="74">IF(I49="","",I49)</f>
        <v/>
      </c>
      <c r="AE49" s="68" t="str">
        <f t="shared" ref="AE49:AE53" si="75">IF(AB49="","",",")</f>
        <v/>
      </c>
      <c r="AF49" s="61" t="str">
        <f t="shared" ref="AF49:AF53" si="76">IF(AB49="","",350)</f>
        <v/>
      </c>
      <c r="AG49" s="61" t="str">
        <f t="shared" ref="AG49:AG53" si="77">IF(AB49="","",")")</f>
        <v/>
      </c>
      <c r="AH49" s="69" t="str">
        <f t="shared" ref="AH49:AH53" si="78">IF(AI49="","","(")</f>
        <v/>
      </c>
      <c r="AI49" s="70" t="str">
        <f t="shared" ref="AI49:AI53" si="79">IF(J49="","",J49)</f>
        <v/>
      </c>
      <c r="AJ49" s="64" t="str">
        <f t="shared" ref="AJ49:AJ53" si="80">IF(AI49="","",",")</f>
        <v/>
      </c>
      <c r="AK49" s="64" t="str">
        <f t="shared" ref="AK49:AK53" si="81">IF(K49="","",K49)</f>
        <v/>
      </c>
      <c r="AL49" s="64" t="str">
        <f t="shared" ref="AL49:AL53" si="82">IF(AI49="","",",")</f>
        <v/>
      </c>
      <c r="AM49" s="64" t="str">
        <f t="shared" ref="AM49:AM53" si="83">IF(AI49="","",450)</f>
        <v/>
      </c>
      <c r="AN49" s="64" t="str">
        <f t="shared" ref="AN49:AN53" si="84">IF(AI49="","",")")</f>
        <v/>
      </c>
    </row>
    <row r="50" spans="1:40" ht="25.5" thickTop="1" thickBot="1" x14ac:dyDescent="0.4">
      <c r="B50" t="s">
        <v>997</v>
      </c>
      <c r="C50" s="82" t="s">
        <v>1139</v>
      </c>
      <c r="D50" s="83" t="s">
        <v>1013</v>
      </c>
      <c r="E50" s="83" t="s">
        <v>1012</v>
      </c>
      <c r="F50" s="83" t="s">
        <v>1033</v>
      </c>
      <c r="G50" s="83">
        <v>7</v>
      </c>
      <c r="H50" s="83"/>
      <c r="I50" s="83"/>
      <c r="J50" s="83"/>
      <c r="K50" s="83"/>
      <c r="L50" s="84" t="str">
        <f>IF(C50="","",_xlfn.CONCAT("       triggerLine: ","""",C50,", ",M50:AN50,""", sC: ","""",B50,""", lines: ["))</f>
        <v xml:space="preserve">       triggerLine: "OH DIOS, POR TU NOMBRE SÁLVAME, (La,m,20)(Fa,7,250)", sC: "ta as", lines: [</v>
      </c>
      <c r="M50" s="56" t="str">
        <f t="shared" si="58"/>
        <v>(</v>
      </c>
      <c r="N50" s="57" t="str">
        <f t="shared" si="59"/>
        <v>La</v>
      </c>
      <c r="O50" s="58" t="str">
        <f t="shared" si="60"/>
        <v>,</v>
      </c>
      <c r="P50" s="59" t="str">
        <f t="shared" si="61"/>
        <v>m</v>
      </c>
      <c r="Q50" s="60" t="str">
        <f t="shared" si="62"/>
        <v>,</v>
      </c>
      <c r="R50" s="61">
        <f t="shared" si="57"/>
        <v>20</v>
      </c>
      <c r="S50" s="56" t="str">
        <f t="shared" si="63"/>
        <v>)</v>
      </c>
      <c r="T50" s="62" t="str">
        <f t="shared" si="64"/>
        <v>(</v>
      </c>
      <c r="U50" s="63" t="str">
        <f t="shared" si="65"/>
        <v>Fa</v>
      </c>
      <c r="V50" s="64" t="str">
        <f t="shared" si="66"/>
        <v>,</v>
      </c>
      <c r="W50" s="65">
        <f t="shared" si="67"/>
        <v>7</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5.5" thickTop="1" thickBot="1" x14ac:dyDescent="0.4">
      <c r="B51" t="s">
        <v>999</v>
      </c>
      <c r="C51" s="85" t="s">
        <v>1125</v>
      </c>
      <c r="D51" s="86" t="s">
        <v>1029</v>
      </c>
      <c r="E51" s="86" t="s">
        <v>1012</v>
      </c>
      <c r="F51" s="86" t="s">
        <v>1011</v>
      </c>
      <c r="G51" s="86"/>
      <c r="H51" s="87"/>
      <c r="I51" s="87"/>
      <c r="J51" s="87"/>
      <c r="K51" s="87"/>
      <c r="L51" s="88" t="str">
        <f>IF(C51="","",_xlfn.CONCAT("            { line: ","""",C51,", ",M51:AN51,""", sC: ","""",B51,"""},"))</f>
        <v xml:space="preserve">            { line: "POR TU PODER HAZME JUSTICIA., (Re,m,22)(Mi,,250)", sC: "as"},</v>
      </c>
      <c r="M51" s="56" t="str">
        <f t="shared" si="58"/>
        <v>(</v>
      </c>
      <c r="N51" s="57" t="str">
        <f t="shared" si="59"/>
        <v>Re</v>
      </c>
      <c r="O51" s="58" t="str">
        <f t="shared" si="60"/>
        <v>,</v>
      </c>
      <c r="P51" s="59" t="str">
        <f t="shared" si="61"/>
        <v>m</v>
      </c>
      <c r="Q51" s="60" t="str">
        <f t="shared" si="62"/>
        <v>,</v>
      </c>
      <c r="R51" s="61">
        <f t="shared" si="57"/>
        <v>22</v>
      </c>
      <c r="S51" s="56" t="str">
        <f t="shared" si="63"/>
        <v>)</v>
      </c>
      <c r="T51" s="62" t="str">
        <f t="shared" si="64"/>
        <v>(</v>
      </c>
      <c r="U51" s="63" t="str">
        <f t="shared" si="65"/>
        <v>Mi</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thickTop="1" thickBot="1" x14ac:dyDescent="0.4">
      <c r="B52" t="s">
        <v>999</v>
      </c>
      <c r="C52" s="85" t="s">
        <v>1126</v>
      </c>
      <c r="D52" s="89" t="s">
        <v>1013</v>
      </c>
      <c r="E52" s="89" t="s">
        <v>1012</v>
      </c>
      <c r="F52" s="89" t="s">
        <v>1033</v>
      </c>
      <c r="G52" s="89">
        <v>7</v>
      </c>
      <c r="H52" s="90"/>
      <c r="I52" s="90"/>
      <c r="J52" s="90"/>
      <c r="K52" s="90"/>
      <c r="L52" s="88" t="str">
        <f>IF(C52="","",_xlfn.CONCAT("            { line: ","""",C52,", ",M52:AN52,""", sC: ","""",B52,"""},"))</f>
        <v xml:space="preserve">            { line: "OH DIOS, ESCUCHA MI ORACIÓN,, (La,m,20)(Fa,7,250)", sC: "as"},</v>
      </c>
      <c r="M52" s="56" t="str">
        <f t="shared" si="58"/>
        <v>(</v>
      </c>
      <c r="N52" s="57" t="str">
        <f t="shared" si="59"/>
        <v>La</v>
      </c>
      <c r="O52" s="58" t="str">
        <f t="shared" si="60"/>
        <v>,</v>
      </c>
      <c r="P52" s="59" t="str">
        <f t="shared" si="61"/>
        <v>m</v>
      </c>
      <c r="Q52" s="60" t="str">
        <f t="shared" si="62"/>
        <v>,</v>
      </c>
      <c r="R52" s="61">
        <f t="shared" si="57"/>
        <v>20</v>
      </c>
      <c r="S52" s="56" t="str">
        <f t="shared" si="63"/>
        <v>)</v>
      </c>
      <c r="T52" s="62" t="str">
        <f t="shared" si="64"/>
        <v>(</v>
      </c>
      <c r="U52" s="63" t="str">
        <f t="shared" si="65"/>
        <v>Fa</v>
      </c>
      <c r="V52" s="64" t="str">
        <f t="shared" si="66"/>
        <v>,</v>
      </c>
      <c r="W52" s="65">
        <f t="shared" si="67"/>
        <v>7</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5.5" thickTop="1" thickBot="1" x14ac:dyDescent="0.4">
      <c r="B53" t="s">
        <v>999</v>
      </c>
      <c r="C53" s="93" t="s">
        <v>1127</v>
      </c>
      <c r="D53" s="83" t="s">
        <v>1029</v>
      </c>
      <c r="E53" s="83" t="s">
        <v>1012</v>
      </c>
      <c r="F53" s="83" t="s">
        <v>1011</v>
      </c>
      <c r="G53" s="83"/>
      <c r="H53" s="83"/>
      <c r="I53" s="83"/>
      <c r="J53" s="83"/>
      <c r="K53" s="83"/>
      <c r="L53" s="94" t="str">
        <f>IF(C53="","",_xlfn.CONCAT("            { line: ","""",C53,", ",M53:AN53,""", sC: ","""",B53,"""},  ]},"))</f>
        <v xml:space="preserve">            { line: "ATIENDE A LAS PALABRAS DE MI BOCA., (Re,m,22)(Mi,,250)", sC: "as"},  ]},</v>
      </c>
      <c r="M53" s="56" t="str">
        <f t="shared" si="58"/>
        <v>(</v>
      </c>
      <c r="N53" s="57" t="str">
        <f t="shared" si="59"/>
        <v>Re</v>
      </c>
      <c r="O53" s="58" t="str">
        <f t="shared" si="60"/>
        <v>,</v>
      </c>
      <c r="P53" s="59" t="str">
        <f t="shared" si="61"/>
        <v>m</v>
      </c>
      <c r="Q53" s="60" t="str">
        <f t="shared" si="62"/>
        <v>,</v>
      </c>
      <c r="R53" s="61">
        <f t="shared" si="57"/>
        <v>22</v>
      </c>
      <c r="S53" s="56" t="str">
        <f t="shared" si="63"/>
        <v>)</v>
      </c>
      <c r="T53" s="62" t="str">
        <f t="shared" si="64"/>
        <v>(</v>
      </c>
      <c r="U53" s="63" t="str">
        <f t="shared" si="65"/>
        <v>Mi</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36.75" thickTop="1" thickBot="1" x14ac:dyDescent="0.4">
      <c r="A54" s="76"/>
      <c r="B54" s="76"/>
      <c r="C54" s="76" t="s">
        <v>1031</v>
      </c>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 customHeight="1" thickTop="1" x14ac:dyDescent="0.4">
      <c r="A55" s="95"/>
      <c r="B55" s="95"/>
      <c r="C55" s="95"/>
      <c r="D55" s="95"/>
      <c r="E55" s="95"/>
      <c r="F55" s="95"/>
      <c r="G55" s="95"/>
      <c r="H55" s="95"/>
      <c r="I55" s="95"/>
      <c r="J55" s="95"/>
      <c r="K55" s="95"/>
      <c r="L55" s="99" t="str">
        <f ca="1">_xlfn.CONCAT("]}, // ULTIMA LINEA DEL CANTO: ",L1)</f>
        <v xml:space="preserve">]}, // ULTIMA LINEA DEL CANTO: OH DIOS, POR TU NOMBRE </v>
      </c>
      <c r="M55" s="95"/>
    </row>
    <row r="56" spans="1:40" ht="20.25" x14ac:dyDescent="0.25">
      <c r="L56" s="100" t="s">
        <v>1008</v>
      </c>
      <c r="M56" s="101"/>
    </row>
    <row r="57" spans="1:40" x14ac:dyDescent="0.25">
      <c r="M5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398E2-7BC7-414D-9FD2-4C3BD954946F}">
  <sheetPr codeName="Sheet74">
    <tabColor rgb="FF00B0F0"/>
  </sheetPr>
  <dimension ref="A1:AN76"/>
  <sheetViews>
    <sheetView zoomScale="85" zoomScaleNormal="85" workbookViewId="0">
      <pane xSplit="2" ySplit="1" topLeftCell="C55" activePane="bottomRight" state="frozen"/>
      <selection pane="topRight" activeCell="C1" sqref="C1"/>
      <selection pane="bottomLeft" activeCell="A2" sqref="A2"/>
      <selection pane="bottomRight" activeCell="B65" sqref="B6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125</v>
      </c>
      <c r="E1" s="40"/>
      <c r="F1" s="40"/>
      <c r="G1" s="40"/>
      <c r="H1" s="40"/>
      <c r="I1" s="40"/>
      <c r="J1" s="40"/>
      <c r="K1" s="40"/>
      <c r="L1" s="41" t="str">
        <f ca="1">UPPER(VLOOKUP(C1,Table223[],3,FALSE))</f>
        <v xml:space="preserve">OH DIOS, TÚ ERES MI DIOS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DIOS, TÚ ERES MI DIOS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ohdiostueresmidios</v>
      </c>
      <c r="L7" s="48" t="str">
        <f ca="1">_xlfn.CONCAT("        id: ","""",C7,"""",",")</f>
        <v xml:space="preserve">        id: "ohdiostueresmidios",</v>
      </c>
    </row>
    <row r="8" spans="2:32" ht="23.25" x14ac:dyDescent="0.25">
      <c r="C8" t="str">
        <f ca="1">PROPER(L1)</f>
        <v xml:space="preserve">Oh Dios, Tú Eres Mi Dios </v>
      </c>
      <c r="L8" s="48" t="str">
        <f ca="1">_xlfn.CONCAT("        tt: ","""",C8,"""",",")</f>
        <v xml:space="preserve">        tt: "Oh Dios, Tú Eres Mi Dios ",</v>
      </c>
    </row>
    <row r="9" spans="2:32" ht="23.25" x14ac:dyDescent="0.25">
      <c r="C9" t="str">
        <f ca="1">PROPER(L1)</f>
        <v xml:space="preserve">Oh Dios, Tú Eres Mi Dios </v>
      </c>
      <c r="L9" s="48" t="str">
        <f ca="1">_xlfn.CONCAT("        title: ","""",C9,"""",",")</f>
        <v xml:space="preserve">        title: "Oh Dios, Tú Eres Mi Dios ",</v>
      </c>
    </row>
    <row r="10" spans="2:32" ht="23.25" x14ac:dyDescent="0.25">
      <c r="C10" t="str">
        <f ca="1">VLOOKUP(C1,Table223[],4,FALSE)</f>
        <v>Salmo 63 (62)</v>
      </c>
      <c r="L10" s="48" t="str">
        <f ca="1">_xlfn.CONCAT("        ","subtitle: ","""",C10,"""",",")</f>
        <v xml:space="preserve">        subtitle: "Salmo 63 (62)",</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125</v>
      </c>
      <c r="L16" s="48" t="str">
        <f ca="1">_xlfn.CONCAT("        dbno: ","""",C16,"""",",")</f>
        <v xml:space="preserve">        dbno: "125",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ohdiostueresmidios</v>
      </c>
      <c r="L19" s="48" t="str">
        <f ca="1">_xlfn.CONCAT("        audioSrc: ","""https://audio.resucito.do/",C19,".mp3""",",")</f>
        <v xml:space="preserve">        audioSrc: "https://audio.resucito.do/ohdiostueresmidios.mp3",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124</v>
      </c>
      <c r="C26" t="str">
        <f ca="1">VLOOKUP(B26,Table4[],13,FALSE)</f>
        <v>"/src/index.html?canto=ohdiosportunombre"</v>
      </c>
      <c r="L26" s="48" t="str">
        <f ca="1">_xlfn.CONCAT("        ant: ",C26,",")</f>
        <v xml:space="preserve">        ant: "/src/index.html?canto=ohdiosportunombre",</v>
      </c>
    </row>
    <row r="27" spans="1:40" ht="23.25" x14ac:dyDescent="0.25">
      <c r="B27">
        <f ca="1">+C1+1</f>
        <v>126</v>
      </c>
      <c r="C27" t="str">
        <f ca="1">VLOOKUP(B27,Table4[],13,FALSE)</f>
        <v>"/src/index.html?canto=ohjesusamormio"</v>
      </c>
      <c r="L27" s="48" t="str">
        <f ca="1">_xlfn.CONCAT("        sig: ",C27,",")</f>
        <v xml:space="preserve">        sig: "/src/index.html?canto=ohjesusamormio",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1140</v>
      </c>
      <c r="D30" s="112" t="s">
        <v>1013</v>
      </c>
      <c r="E30" s="52" t="s">
        <v>1012</v>
      </c>
      <c r="F30" s="53" t="s">
        <v>1029</v>
      </c>
      <c r="G30" s="53" t="s">
        <v>1012</v>
      </c>
      <c r="H30" s="52"/>
      <c r="I30" s="52"/>
      <c r="J30" s="54"/>
      <c r="K30" s="54"/>
      <c r="L30" s="55" t="str">
        <f t="shared" ref="L30:L31" si="0">IF(C30="","",_xlfn.CONCAT("            { line: ","""",C30,", ",M30:AN30,""", sC: ","""",B30,"""},"))</f>
        <v xml:space="preserve">            { line: "OH DIOS, TÚ ERES MI DIOS,, (La,m,20)(Re,m,250)", sC: "ta as"},</v>
      </c>
      <c r="M30" s="56" t="str">
        <f t="shared" ref="M30:M35" si="1">IF(N30="","","(")</f>
        <v>(</v>
      </c>
      <c r="N30" s="57" t="str">
        <f t="shared" ref="N30:N67" si="2">IF(D30="","",D30)</f>
        <v>La</v>
      </c>
      <c r="O30" s="58" t="str">
        <f t="shared" ref="O30:O35" si="3">IF(N30="","",",")</f>
        <v>,</v>
      </c>
      <c r="P30" s="59" t="str">
        <f t="shared" ref="P30:P67"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7" si="8">IF(F30="","",F30)</f>
        <v>Re</v>
      </c>
      <c r="V30" s="64" t="str">
        <f t="shared" ref="V30:V35" si="9">IF(U30="","",",")</f>
        <v>,</v>
      </c>
      <c r="W30" s="65" t="str">
        <f t="shared" ref="W30:W67" si="10">IF(G30="","",G30)</f>
        <v>m</v>
      </c>
      <c r="X30" s="64" t="str">
        <f t="shared" ref="X30:X35" si="11">IF(U30="","",",")</f>
        <v>,</v>
      </c>
      <c r="Y30" s="64">
        <f t="shared" ref="Y30:Y35" si="12">IF(U30="","",250)</f>
        <v>250</v>
      </c>
      <c r="Z30" s="56" t="str">
        <f t="shared" ref="Z30:Z35" si="13">IF(U30="","",")")</f>
        <v>)</v>
      </c>
      <c r="AA30" s="66" t="str">
        <f t="shared" ref="AA30:AA35" si="14">IF(AB30="","","(")</f>
        <v/>
      </c>
      <c r="AB30" s="57" t="str">
        <f t="shared" ref="AB30:AB67"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7"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999</v>
      </c>
      <c r="C31" s="113" t="s">
        <v>1141</v>
      </c>
      <c r="D31" s="112" t="s">
        <v>1013</v>
      </c>
      <c r="E31" s="52" t="s">
        <v>1012</v>
      </c>
      <c r="F31" s="53"/>
      <c r="G31" s="53"/>
      <c r="H31" s="52"/>
      <c r="I31" s="52"/>
      <c r="J31" s="54"/>
      <c r="K31" s="54"/>
      <c r="L31" s="55" t="str">
        <f t="shared" si="0"/>
        <v xml:space="preserve">            { line: "TE ANHELO DESDE LA AURORA,, (La,m,20)", sC: "as"},</v>
      </c>
      <c r="M31" s="56" t="str">
        <f t="shared" si="1"/>
        <v>(</v>
      </c>
      <c r="N31" s="57" t="str">
        <f t="shared" si="2"/>
        <v>La</v>
      </c>
      <c r="O31" s="58" t="str">
        <f t="shared" si="3"/>
        <v>,</v>
      </c>
      <c r="P31" s="59" t="str">
        <f t="shared" si="4"/>
        <v>m</v>
      </c>
      <c r="Q31" s="60" t="str">
        <f t="shared" si="5"/>
        <v>,</v>
      </c>
      <c r="R31" s="61">
        <f t="shared" ref="R31:R67"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1142</v>
      </c>
      <c r="D32" s="112" t="s">
        <v>1033</v>
      </c>
      <c r="E32" s="52"/>
      <c r="F32" s="53" t="s">
        <v>1011</v>
      </c>
      <c r="G32" s="53"/>
      <c r="H32" s="52" t="s">
        <v>1013</v>
      </c>
      <c r="I32" s="52" t="s">
        <v>1012</v>
      </c>
      <c r="J32" s="54"/>
      <c r="K32" s="54"/>
      <c r="L32" s="55" t="str">
        <f>IF(C32="","",_xlfn.CONCAT("            { line: ","""",C32,", ",M32:AN32,""", sC: ","""",B32,"""},"))</f>
        <v xml:space="preserve">            { line: "SEDIENTA DE TI ESTÁ MI ALMA., (Fa,,20)(Mi,,250)(La,m,350)", sC: "as"},</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v>
      </c>
      <c r="AB32" s="57" t="str">
        <f t="shared" si="15"/>
        <v>La</v>
      </c>
      <c r="AC32" s="67" t="str">
        <f t="shared" si="16"/>
        <v>,</v>
      </c>
      <c r="AD32" s="59" t="str">
        <f t="shared" si="17"/>
        <v>m</v>
      </c>
      <c r="AE32" s="68" t="str">
        <f t="shared" si="18"/>
        <v>,</v>
      </c>
      <c r="AF32" s="61">
        <f t="shared" si="19"/>
        <v>350</v>
      </c>
      <c r="AG32" s="61" t="str">
        <f t="shared" si="20"/>
        <v>)</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1143</v>
      </c>
      <c r="D34" s="112" t="s">
        <v>1033</v>
      </c>
      <c r="E34" s="52"/>
      <c r="F34" s="53" t="s">
        <v>1011</v>
      </c>
      <c r="G34" s="53"/>
      <c r="H34" s="52" t="s">
        <v>1013</v>
      </c>
      <c r="I34" s="52" t="s">
        <v>1012</v>
      </c>
      <c r="J34" s="54"/>
      <c r="K34" s="54"/>
      <c r="L34" s="55" t="str">
        <f>IF(C34="","",_xlfn.CONCAT("            { line: ","""",C34,", ",M34:AN34,""", sC: ","""",B34,"""},"))</f>
        <v xml:space="preserve">            { line: "Sedienta de ti está mi alma,, (Fa,,20)(Mi,,250)(La,m,350)", sC: "tc"},</v>
      </c>
      <c r="M34" s="56" t="str">
        <f t="shared" si="1"/>
        <v>(</v>
      </c>
      <c r="N34" s="57" t="str">
        <f t="shared" si="2"/>
        <v>Fa</v>
      </c>
      <c r="O34" s="58" t="str">
        <f t="shared" si="3"/>
        <v>,</v>
      </c>
      <c r="P34" s="59" t="str">
        <f t="shared" si="4"/>
        <v/>
      </c>
      <c r="Q34" s="60" t="str">
        <f t="shared" si="5"/>
        <v>,</v>
      </c>
      <c r="R34" s="61">
        <f t="shared" si="28"/>
        <v>20</v>
      </c>
      <c r="S34" s="56" t="str">
        <f t="shared" si="6"/>
        <v>)</v>
      </c>
      <c r="T34" s="62" t="str">
        <f t="shared" si="7"/>
        <v>(</v>
      </c>
      <c r="U34" s="63" t="str">
        <f t="shared" si="8"/>
        <v>Mi</v>
      </c>
      <c r="V34" s="64" t="str">
        <f t="shared" si="9"/>
        <v>,</v>
      </c>
      <c r="W34" s="65" t="str">
        <f t="shared" si="10"/>
        <v/>
      </c>
      <c r="X34" s="64" t="str">
        <f t="shared" si="11"/>
        <v>,</v>
      </c>
      <c r="Y34" s="64">
        <f t="shared" si="12"/>
        <v>250</v>
      </c>
      <c r="Z34" s="56" t="str">
        <f t="shared" si="13"/>
        <v>)</v>
      </c>
      <c r="AA34" s="66" t="str">
        <f t="shared" si="14"/>
        <v>(</v>
      </c>
      <c r="AB34" s="57" t="str">
        <f t="shared" si="15"/>
        <v>La</v>
      </c>
      <c r="AC34" s="67" t="str">
        <f t="shared" si="16"/>
        <v>,</v>
      </c>
      <c r="AD34" s="59" t="str">
        <f t="shared" si="17"/>
        <v>m</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1144</v>
      </c>
      <c r="D35" s="112" t="s">
        <v>1029</v>
      </c>
      <c r="E35" s="52" t="s">
        <v>1012</v>
      </c>
      <c r="F35" s="53" t="s">
        <v>1011</v>
      </c>
      <c r="G35" s="53"/>
      <c r="H35" s="52"/>
      <c r="I35" s="52"/>
      <c r="J35" s="54"/>
      <c r="K35" s="54"/>
      <c r="L35" s="55" t="str">
        <f t="shared" ref="L35:L47" si="29">IF(C35="","",_xlfn.CONCAT("            { line: ","""",C35,", ",M35:AN35,""", sC: ","""",B35,"""},"))</f>
        <v xml:space="preserve">            { line: "ansia de ti tiene mi carne:, (Re,m,22)(Mi,,250)", sC: ""},</v>
      </c>
      <c r="M35" s="56" t="str">
        <f t="shared" si="1"/>
        <v>(</v>
      </c>
      <c r="N35" s="57" t="str">
        <f t="shared" si="2"/>
        <v>Re</v>
      </c>
      <c r="O35" s="58" t="str">
        <f t="shared" si="3"/>
        <v>,</v>
      </c>
      <c r="P35" s="59" t="str">
        <f t="shared" si="4"/>
        <v>m</v>
      </c>
      <c r="Q35" s="60" t="str">
        <f t="shared" si="5"/>
        <v>,</v>
      </c>
      <c r="R35" s="61">
        <f t="shared" si="28"/>
        <v>22</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1145</v>
      </c>
      <c r="D36" s="112" t="s">
        <v>1013</v>
      </c>
      <c r="E36" s="52" t="s">
        <v>1012</v>
      </c>
      <c r="F36" s="53"/>
      <c r="G36" s="53"/>
      <c r="H36" s="52"/>
      <c r="I36" s="52"/>
      <c r="J36" s="54"/>
      <c r="K36" s="54"/>
      <c r="L36" s="55" t="str">
        <f t="shared" si="29"/>
        <v xml:space="preserve">            { line: "tierra reseca y árida,,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1146</v>
      </c>
      <c r="D37" s="112" t="s">
        <v>1033</v>
      </c>
      <c r="E37" s="52"/>
      <c r="F37" s="53" t="s">
        <v>1011</v>
      </c>
      <c r="G37" s="53"/>
      <c r="H37" s="52" t="s">
        <v>1013</v>
      </c>
      <c r="I37" s="52" t="s">
        <v>1012</v>
      </c>
      <c r="J37" s="54"/>
      <c r="K37" s="54"/>
      <c r="L37" s="55" t="str">
        <f t="shared" si="29"/>
        <v xml:space="preserve">            { line: "tierra reseca y árida, sin agua., (Fa,,20)(Mi,,250)(La,m,350)",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Mi</v>
      </c>
      <c r="V37" s="64" t="str">
        <f>IF(U37="","",",")</f>
        <v>,</v>
      </c>
      <c r="W37" s="65" t="str">
        <f>IF(G37="","",G37)</f>
        <v/>
      </c>
      <c r="X37" s="64" t="str">
        <f>IF(U37="","",",")</f>
        <v>,</v>
      </c>
      <c r="Y37" s="64">
        <f>IF(U37="","",250)</f>
        <v>250</v>
      </c>
      <c r="Z37" s="56" t="str">
        <f>IF(U37="","",")")</f>
        <v>)</v>
      </c>
      <c r="AA37" s="66" t="str">
        <f>IF(AB37="","","(")</f>
        <v>(</v>
      </c>
      <c r="AB37" s="57" t="str">
        <f>IF(H37="","",H37)</f>
        <v>La</v>
      </c>
      <c r="AC37" s="67" t="str">
        <f>IF(AB37="","",",")</f>
        <v>,</v>
      </c>
      <c r="AD37" s="59" t="str">
        <f>IF(I37="","",I37)</f>
        <v>m</v>
      </c>
      <c r="AE37" s="68" t="str">
        <f>IF(AB37="","",",")</f>
        <v>,</v>
      </c>
      <c r="AF37" s="61">
        <f>IF(AB37="","",350)</f>
        <v>350</v>
      </c>
      <c r="AG37" s="61" t="str">
        <f>IF(AB37="","",")")</f>
        <v>)</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79" t="s">
        <v>995</v>
      </c>
      <c r="D39" s="80"/>
      <c r="E39" s="80"/>
      <c r="F39" s="80"/>
      <c r="G39" s="80"/>
      <c r="H39" s="80"/>
      <c r="I39" s="80"/>
      <c r="J39" s="80"/>
      <c r="K39" s="80"/>
      <c r="L39" s="81"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2" si="35">IF(N39="Do",10,IF(N39="Re",22,IF(N39="Mi",20,IF(N39="Fa",20,IF(N39="Sol",14,IF(N39="La",20,IF(N39="Si",20,IF(N39="Do#",14,IF(N39="Fa#",15,IF(N39="Sol#",20,""))))))))))</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1:40" ht="25.5" thickTop="1" thickBot="1" x14ac:dyDescent="0.4">
      <c r="B40" t="s">
        <v>997</v>
      </c>
      <c r="C40" s="82" t="s">
        <v>1159</v>
      </c>
      <c r="D40" s="83" t="s">
        <v>1013</v>
      </c>
      <c r="E40" s="83" t="s">
        <v>1012</v>
      </c>
      <c r="F40" s="83" t="s">
        <v>1029</v>
      </c>
      <c r="G40" s="83" t="s">
        <v>1012</v>
      </c>
      <c r="H40" s="83"/>
      <c r="I40" s="83"/>
      <c r="J40" s="83"/>
      <c r="K40" s="83"/>
      <c r="L40" s="84" t="str">
        <f>IF(C40="","",_xlfn.CONCAT("       triggerLine: ","""",C40,", ",M40:AN40,""", sC: ","""",B40,""", lines: ["))</f>
        <v xml:space="preserve">       triggerLine: "OH DIOS, TÚ ERES MI DIOS, (La,m,20)(Re,m,250)", sC: "ta as", lines: [</v>
      </c>
      <c r="M40" s="56" t="str">
        <f t="shared" si="30"/>
        <v>(</v>
      </c>
      <c r="N40" s="57" t="str">
        <f t="shared" si="31"/>
        <v>La</v>
      </c>
      <c r="O40" s="58" t="str">
        <f t="shared" si="32"/>
        <v>,</v>
      </c>
      <c r="P40" s="59" t="str">
        <f t="shared" si="33"/>
        <v>m</v>
      </c>
      <c r="Q40" s="60" t="str">
        <f t="shared" si="34"/>
        <v>,</v>
      </c>
      <c r="R40" s="61">
        <f t="shared" si="35"/>
        <v>20</v>
      </c>
      <c r="S40" s="56" t="str">
        <f t="shared" si="36"/>
        <v>)</v>
      </c>
      <c r="T40" s="62" t="str">
        <f t="shared" si="37"/>
        <v>(</v>
      </c>
      <c r="U40" s="63" t="str">
        <f t="shared" si="38"/>
        <v>Re</v>
      </c>
      <c r="V40" s="64" t="str">
        <f t="shared" si="39"/>
        <v>,</v>
      </c>
      <c r="W40" s="65" t="str">
        <f t="shared" si="40"/>
        <v>m</v>
      </c>
      <c r="X40" s="64" t="str">
        <f t="shared" si="41"/>
        <v>,</v>
      </c>
      <c r="Y40" s="64">
        <f t="shared" si="42"/>
        <v>250</v>
      </c>
      <c r="Z40" s="56" t="str">
        <f t="shared" si="43"/>
        <v>)</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5.5" thickTop="1" thickBot="1" x14ac:dyDescent="0.4">
      <c r="B41" t="s">
        <v>999</v>
      </c>
      <c r="C41" s="85" t="s">
        <v>1141</v>
      </c>
      <c r="D41" s="86" t="s">
        <v>1013</v>
      </c>
      <c r="E41" s="86" t="s">
        <v>1012</v>
      </c>
      <c r="F41" s="86"/>
      <c r="G41" s="86"/>
      <c r="H41" s="87"/>
      <c r="I41" s="87"/>
      <c r="J41" s="87"/>
      <c r="K41" s="87"/>
      <c r="L41" s="88" t="str">
        <f>IF(C41="","",_xlfn.CONCAT("            { line: ","""",C41,", ",M41:AN41,""", sC: ","""",B41,"""},"))</f>
        <v xml:space="preserve">            { line: "TE ANHELO DESDE LA AURORA,, (La,m,20)", sC: "as"},</v>
      </c>
      <c r="M41" s="56" t="str">
        <f t="shared" si="30"/>
        <v>(</v>
      </c>
      <c r="N41" s="57" t="str">
        <f t="shared" si="31"/>
        <v>La</v>
      </c>
      <c r="O41" s="58" t="str">
        <f t="shared" si="32"/>
        <v>,</v>
      </c>
      <c r="P41" s="59" t="str">
        <f t="shared" si="33"/>
        <v>m</v>
      </c>
      <c r="Q41" s="60" t="str">
        <f t="shared" si="34"/>
        <v>,</v>
      </c>
      <c r="R41" s="61">
        <f t="shared" si="35"/>
        <v>20</v>
      </c>
      <c r="S41" s="56" t="str">
        <f t="shared" si="36"/>
        <v>)</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5.5" thickTop="1" thickBot="1" x14ac:dyDescent="0.4">
      <c r="B42" t="s">
        <v>999</v>
      </c>
      <c r="C42" s="93" t="s">
        <v>1142</v>
      </c>
      <c r="D42" s="83" t="s">
        <v>1033</v>
      </c>
      <c r="E42" s="83"/>
      <c r="F42" s="83" t="s">
        <v>1011</v>
      </c>
      <c r="G42" s="83"/>
      <c r="H42" s="83" t="s">
        <v>1013</v>
      </c>
      <c r="I42" s="83" t="s">
        <v>1012</v>
      </c>
      <c r="J42" s="83"/>
      <c r="K42" s="83"/>
      <c r="L42" s="94" t="str">
        <f>IF(C42="","",_xlfn.CONCAT("            { line: ","""",C42,", ",M42:AN42,""", sC: ","""",B42,"""},  ]},"))</f>
        <v xml:space="preserve">            { line: "SEDIENTA DE TI ESTÁ MI ALMA., (Fa,,20)(Mi,,250)(La,m,350)", sC: "as"},  ]},</v>
      </c>
      <c r="M42" s="56" t="str">
        <f t="shared" si="30"/>
        <v>(</v>
      </c>
      <c r="N42" s="57" t="str">
        <f t="shared" si="31"/>
        <v>Fa</v>
      </c>
      <c r="O42" s="58" t="str">
        <f t="shared" si="32"/>
        <v>,</v>
      </c>
      <c r="P42" s="59" t="str">
        <f t="shared" si="33"/>
        <v/>
      </c>
      <c r="Q42" s="60" t="str">
        <f t="shared" si="34"/>
        <v>,</v>
      </c>
      <c r="R42" s="61">
        <f t="shared" si="35"/>
        <v>20</v>
      </c>
      <c r="S42" s="56" t="str">
        <f t="shared" si="36"/>
        <v>)</v>
      </c>
      <c r="T42" s="62" t="str">
        <f t="shared" si="37"/>
        <v>(</v>
      </c>
      <c r="U42" s="63" t="str">
        <f t="shared" si="38"/>
        <v>Mi</v>
      </c>
      <c r="V42" s="64" t="str">
        <f t="shared" si="39"/>
        <v>,</v>
      </c>
      <c r="W42" s="65" t="str">
        <f t="shared" si="40"/>
        <v/>
      </c>
      <c r="X42" s="64" t="str">
        <f t="shared" si="41"/>
        <v>,</v>
      </c>
      <c r="Y42" s="64">
        <f t="shared" si="42"/>
        <v>250</v>
      </c>
      <c r="Z42" s="56" t="str">
        <f t="shared" si="43"/>
        <v>)</v>
      </c>
      <c r="AA42" s="66" t="str">
        <f t="shared" si="44"/>
        <v>(</v>
      </c>
      <c r="AB42" s="57" t="str">
        <f t="shared" si="45"/>
        <v>La</v>
      </c>
      <c r="AC42" s="67" t="str">
        <f t="shared" si="46"/>
        <v>,</v>
      </c>
      <c r="AD42" s="59" t="str">
        <f t="shared" si="47"/>
        <v>m</v>
      </c>
      <c r="AE42" s="68" t="str">
        <f t="shared" si="48"/>
        <v>,</v>
      </c>
      <c r="AF42" s="61">
        <f t="shared" si="49"/>
        <v>350</v>
      </c>
      <c r="AG42" s="61" t="str">
        <f t="shared" si="50"/>
        <v>)</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 t="shared" ref="R43" si="58">IF(N43="Do",10,IF(N43="Re",22,IF(N43="Mi",20,IF(N43="Fa",20,IF(N43="Sol",14,IF(N43="La",20,IF(N43="Si",20,IF(N43="Do#",14,IF(N43="Fa#",15,IF(N43="Sol#",20,""))))))))))</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1147</v>
      </c>
      <c r="D44" s="112" t="s">
        <v>1033</v>
      </c>
      <c r="E44" s="52"/>
      <c r="F44" s="53" t="s">
        <v>1011</v>
      </c>
      <c r="G44" s="53"/>
      <c r="H44" s="52" t="s">
        <v>1013</v>
      </c>
      <c r="I44" s="52" t="s">
        <v>1012</v>
      </c>
      <c r="J44" s="54"/>
      <c r="K44" s="54"/>
      <c r="L44" s="55" t="str">
        <f t="shared" si="29"/>
        <v xml:space="preserve">            { line: "Tu amor es para mí más que la vida,, (Fa,,20)(Mi,,250)(La,m,350)", sC: "tc"},</v>
      </c>
      <c r="M44" s="56" t="str">
        <f t="shared" ref="M44" si="59">IF(N44="","","(")</f>
        <v>(</v>
      </c>
      <c r="N44" s="57" t="str">
        <f t="shared" ref="N44" si="60">IF(D44="","",D44)</f>
        <v>Fa</v>
      </c>
      <c r="O44" s="58" t="str">
        <f t="shared" ref="O44" si="61">IF(N44="","",",")</f>
        <v>,</v>
      </c>
      <c r="P44" s="59" t="str">
        <f t="shared" ref="P44" si="62">IF(E44="","",E44)</f>
        <v/>
      </c>
      <c r="Q44" s="60" t="str">
        <f t="shared" ref="Q44" si="63">IF(N44="","",",")</f>
        <v>,</v>
      </c>
      <c r="R44" s="61">
        <f t="shared" si="28"/>
        <v>20</v>
      </c>
      <c r="S44" s="56" t="str">
        <f t="shared" ref="S44" si="64">IF(N44="","",")")</f>
        <v>)</v>
      </c>
      <c r="T44" s="62" t="str">
        <f t="shared" ref="T44" si="65">IF(U44="","","(")</f>
        <v>(</v>
      </c>
      <c r="U44" s="63" t="str">
        <f t="shared" ref="U44" si="66">IF(F44="","",F44)</f>
        <v>Mi</v>
      </c>
      <c r="V44" s="64" t="str">
        <f t="shared" ref="V44" si="67">IF(U44="","",",")</f>
        <v>,</v>
      </c>
      <c r="W44" s="65" t="str">
        <f t="shared" ref="W44" si="68">IF(G44="","",G44)</f>
        <v/>
      </c>
      <c r="X44" s="64" t="str">
        <f t="shared" ref="X44" si="69">IF(U44="","",",")</f>
        <v>,</v>
      </c>
      <c r="Y44" s="64">
        <f t="shared" ref="Y44" si="70">IF(U44="","",250)</f>
        <v>250</v>
      </c>
      <c r="Z44" s="56" t="str">
        <f t="shared" ref="Z44" si="71">IF(U44="","",")")</f>
        <v>)</v>
      </c>
      <c r="AA44" s="66" t="str">
        <f t="shared" ref="AA44" si="72">IF(AB44="","","(")</f>
        <v>(</v>
      </c>
      <c r="AB44" s="57" t="str">
        <f t="shared" ref="AB44" si="73">IF(H44="","",H44)</f>
        <v>La</v>
      </c>
      <c r="AC44" s="67" t="str">
        <f t="shared" ref="AC44" si="74">IF(AB44="","",",")</f>
        <v>,</v>
      </c>
      <c r="AD44" s="59" t="str">
        <f t="shared" ref="AD44" si="75">IF(I44="","",I44)</f>
        <v>m</v>
      </c>
      <c r="AE44" s="68" t="str">
        <f t="shared" ref="AE44" si="76">IF(AB44="","",",")</f>
        <v>,</v>
      </c>
      <c r="AF44" s="61">
        <f t="shared" ref="AF44" si="77">IF(AB44="","",350)</f>
        <v>350</v>
      </c>
      <c r="AG44" s="61" t="str">
        <f t="shared" ref="AG44" si="78">IF(AB44="","",")")</f>
        <v>)</v>
      </c>
      <c r="AH44" s="69" t="str">
        <f t="shared" ref="AH44" si="79">IF(AI44="","","(")</f>
        <v/>
      </c>
      <c r="AI44" s="70" t="str">
        <f t="shared" ref="AI44" si="80">IF(J44="","",J44)</f>
        <v/>
      </c>
      <c r="AJ44" s="64" t="str">
        <f t="shared" ref="AJ44" si="81">IF(AI44="","",",")</f>
        <v/>
      </c>
      <c r="AK44" s="64" t="str">
        <f t="shared" ref="AK44" si="82">IF(K44="","",K44)</f>
        <v/>
      </c>
      <c r="AL44" s="64" t="str">
        <f t="shared" ref="AL44" si="83">IF(AI44="","",",")</f>
        <v/>
      </c>
      <c r="AM44" s="64" t="str">
        <f t="shared" ref="AM44" si="84">IF(AI44="","",450)</f>
        <v/>
      </c>
      <c r="AN44" s="64" t="str">
        <f t="shared" ref="AN44" si="85">IF(AI44="","",")")</f>
        <v/>
      </c>
    </row>
    <row r="45" spans="1:40" ht="25.5" thickTop="1" thickBot="1" x14ac:dyDescent="0.4">
      <c r="C45" s="113" t="s">
        <v>1148</v>
      </c>
      <c r="D45" s="112" t="s">
        <v>1029</v>
      </c>
      <c r="E45" s="52" t="s">
        <v>1012</v>
      </c>
      <c r="F45" s="53" t="s">
        <v>1011</v>
      </c>
      <c r="G45" s="53"/>
      <c r="H45" s="52"/>
      <c r="I45" s="52"/>
      <c r="J45" s="54"/>
      <c r="K45" s="54"/>
      <c r="L45" s="55" t="str">
        <f t="shared" si="29"/>
        <v xml:space="preserve">            { line: "por eso te ensalzan mis labios;, (Re,m,22)(Mi,,250)", sC: ""},</v>
      </c>
      <c r="M45" s="56" t="str">
        <f>IF(N45="","","(")</f>
        <v>(</v>
      </c>
      <c r="N45" s="57" t="str">
        <f>IF(D45="","",D45)</f>
        <v>Re</v>
      </c>
      <c r="O45" s="58" t="str">
        <f>IF(N45="","",",")</f>
        <v>,</v>
      </c>
      <c r="P45" s="59" t="str">
        <f>IF(E45="","",E45)</f>
        <v>m</v>
      </c>
      <c r="Q45" s="60" t="str">
        <f>IF(N45="","",",")</f>
        <v>,</v>
      </c>
      <c r="R45" s="61">
        <f t="shared" si="28"/>
        <v>22</v>
      </c>
      <c r="S45" s="56" t="str">
        <f>IF(N45="","",")")</f>
        <v>)</v>
      </c>
      <c r="T45" s="62" t="str">
        <f>IF(U45="","","(")</f>
        <v>(</v>
      </c>
      <c r="U45" s="63" t="str">
        <f>IF(F45="","",F45)</f>
        <v>Mi</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1149</v>
      </c>
      <c r="D46" s="112" t="s">
        <v>1013</v>
      </c>
      <c r="E46" s="52" t="s">
        <v>1012</v>
      </c>
      <c r="F46" s="53"/>
      <c r="G46" s="53"/>
      <c r="H46" s="52"/>
      <c r="I46" s="52"/>
      <c r="J46" s="54"/>
      <c r="K46" s="54"/>
      <c r="L46" s="55" t="str">
        <f t="shared" si="29"/>
        <v xml:space="preserve">            { line: "así yo te bendigo, (La,m,20)", sC: ""},</v>
      </c>
      <c r="M46" s="56" t="str">
        <f>IF(N46="","","(")</f>
        <v>(</v>
      </c>
      <c r="N46" s="57" t="str">
        <f>IF(D46="","",D46)</f>
        <v>La</v>
      </c>
      <c r="O46" s="58" t="str">
        <f>IF(N46="","",",")</f>
        <v>,</v>
      </c>
      <c r="P46" s="59" t="str">
        <f>IF(E46="","",E46)</f>
        <v>m</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1150</v>
      </c>
      <c r="D47" s="112" t="s">
        <v>1033</v>
      </c>
      <c r="E47" s="52"/>
      <c r="F47" s="53" t="s">
        <v>1011</v>
      </c>
      <c r="G47" s="53"/>
      <c r="H47" s="52" t="s">
        <v>1013</v>
      </c>
      <c r="I47" s="52" t="s">
        <v>1012</v>
      </c>
      <c r="J47" s="54"/>
      <c r="K47" s="54"/>
      <c r="L47" s="55" t="str">
        <f t="shared" si="29"/>
        <v xml:space="preserve">            { line: "y en tu Nombre levanto mis manos., (Fa,,20)(Mi,,250)(La,m,350)", sC: ""},</v>
      </c>
      <c r="M47" s="56" t="str">
        <f>IF(N47="","","(")</f>
        <v>(</v>
      </c>
      <c r="N47" s="57" t="str">
        <f>IF(D47="","",D47)</f>
        <v>Fa</v>
      </c>
      <c r="O47" s="58" t="str">
        <f>IF(N47="","",",")</f>
        <v>,</v>
      </c>
      <c r="P47" s="59" t="str">
        <f>IF(E47="","",E47)</f>
        <v/>
      </c>
      <c r="Q47" s="60" t="str">
        <f>IF(N47="","",",")</f>
        <v>,</v>
      </c>
      <c r="R47" s="61">
        <f t="shared" si="28"/>
        <v>20</v>
      </c>
      <c r="S47" s="56" t="str">
        <f>IF(N47="","",")")</f>
        <v>)</v>
      </c>
      <c r="T47" s="62" t="str">
        <f>IF(U47="","","(")</f>
        <v>(</v>
      </c>
      <c r="U47" s="63" t="str">
        <f>IF(F47="","",F47)</f>
        <v>Mi</v>
      </c>
      <c r="V47" s="64" t="str">
        <f>IF(U47="","",",")</f>
        <v>,</v>
      </c>
      <c r="W47" s="65" t="str">
        <f>IF(G47="","",G47)</f>
        <v/>
      </c>
      <c r="X47" s="64" t="str">
        <f>IF(U47="","",",")</f>
        <v>,</v>
      </c>
      <c r="Y47" s="64">
        <f>IF(U47="","",250)</f>
        <v>250</v>
      </c>
      <c r="Z47" s="56" t="str">
        <f>IF(U47="","",")")</f>
        <v>)</v>
      </c>
      <c r="AA47" s="66" t="str">
        <f>IF(AB47="","","(")</f>
        <v>(</v>
      </c>
      <c r="AB47" s="57" t="str">
        <f>IF(H47="","",H47)</f>
        <v>La</v>
      </c>
      <c r="AC47" s="67" t="str">
        <f>IF(AB47="","",",")</f>
        <v>,</v>
      </c>
      <c r="AD47" s="59" t="str">
        <f>IF(I47="","",I47)</f>
        <v>m</v>
      </c>
      <c r="AE47" s="68" t="str">
        <f>IF(AB47="","",",")</f>
        <v>,</v>
      </c>
      <c r="AF47" s="61">
        <f>IF(AB47="","",350)</f>
        <v>350</v>
      </c>
      <c r="AG47" s="61" t="str">
        <f>IF(AB47="","",")")</f>
        <v>)</v>
      </c>
      <c r="AH47" s="69" t="str">
        <f>IF(AI47="","","(")</f>
        <v/>
      </c>
      <c r="AI47" s="70" t="str">
        <f>IF(J47="","",J47)</f>
        <v/>
      </c>
      <c r="AJ47" s="64" t="str">
        <f>IF(AI47="","",",")</f>
        <v/>
      </c>
      <c r="AK47" s="64" t="str">
        <f>IF(K47="","",K47)</f>
        <v/>
      </c>
      <c r="AL47" s="64" t="str">
        <f>IF(AI47="","",",")</f>
        <v/>
      </c>
      <c r="AM47" s="64" t="str">
        <f>IF(AI47="","",450)</f>
        <v/>
      </c>
      <c r="AN47" s="64" t="str">
        <f>IF(AI47="","",")")</f>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79" t="s">
        <v>995</v>
      </c>
      <c r="D49" s="80"/>
      <c r="E49" s="80"/>
      <c r="F49" s="80"/>
      <c r="G49" s="80"/>
      <c r="H49" s="80"/>
      <c r="I49" s="80"/>
      <c r="J49" s="80"/>
      <c r="K49" s="80"/>
      <c r="L49" s="81" t="s">
        <v>996</v>
      </c>
      <c r="M49" s="56" t="str">
        <f t="shared" ref="M49:M52" si="86">IF(N49="","","(")</f>
        <v/>
      </c>
      <c r="N49" s="57" t="str">
        <f t="shared" ref="N49:N52" si="87">IF(D49="","",D49)</f>
        <v/>
      </c>
      <c r="O49" s="58" t="str">
        <f t="shared" ref="O49:O52" si="88">IF(N49="","",",")</f>
        <v/>
      </c>
      <c r="P49" s="59" t="str">
        <f t="shared" ref="P49:P52" si="89">IF(E49="","",E49)</f>
        <v/>
      </c>
      <c r="Q49" s="60" t="str">
        <f t="shared" ref="Q49:Q52" si="90">IF(N49="","",",")</f>
        <v/>
      </c>
      <c r="R49" s="61" t="str">
        <f t="shared" ref="R49:R52" si="91">IF(N49="Do",10,IF(N49="Re",22,IF(N49="Mi",20,IF(N49="Fa",20,IF(N49="Sol",14,IF(N49="La",20,IF(N49="Si",20,IF(N49="Do#",14,IF(N49="Fa#",15,IF(N49="Sol#",20,""))))))))))</f>
        <v/>
      </c>
      <c r="S49" s="56" t="str">
        <f t="shared" ref="S49:S52" si="92">IF(N49="","",")")</f>
        <v/>
      </c>
      <c r="T49" s="62" t="str">
        <f t="shared" ref="T49:T52" si="93">IF(U49="","","(")</f>
        <v/>
      </c>
      <c r="U49" s="63" t="str">
        <f t="shared" ref="U49:U52" si="94">IF(F49="","",F49)</f>
        <v/>
      </c>
      <c r="V49" s="64" t="str">
        <f t="shared" ref="V49:V52" si="95">IF(U49="","",",")</f>
        <v/>
      </c>
      <c r="W49" s="65" t="str">
        <f t="shared" ref="W49:W52" si="96">IF(G49="","",G49)</f>
        <v/>
      </c>
      <c r="X49" s="64" t="str">
        <f t="shared" ref="X49:X52" si="97">IF(U49="","",",")</f>
        <v/>
      </c>
      <c r="Y49" s="64" t="str">
        <f t="shared" ref="Y49:Y52" si="98">IF(U49="","",250)</f>
        <v/>
      </c>
      <c r="Z49" s="56" t="str">
        <f t="shared" ref="Z49:Z52" si="99">IF(U49="","",")")</f>
        <v/>
      </c>
      <c r="AA49" s="66" t="str">
        <f t="shared" ref="AA49:AA52" si="100">IF(AB49="","","(")</f>
        <v/>
      </c>
      <c r="AB49" s="57" t="str">
        <f t="shared" ref="AB49:AB52" si="101">IF(H49="","",H49)</f>
        <v/>
      </c>
      <c r="AC49" s="67" t="str">
        <f t="shared" ref="AC49:AC52" si="102">IF(AB49="","",",")</f>
        <v/>
      </c>
      <c r="AD49" s="59" t="str">
        <f t="shared" ref="AD49:AD52" si="103">IF(I49="","",I49)</f>
        <v/>
      </c>
      <c r="AE49" s="68" t="str">
        <f t="shared" ref="AE49:AE52" si="104">IF(AB49="","",",")</f>
        <v/>
      </c>
      <c r="AF49" s="61" t="str">
        <f t="shared" ref="AF49:AF52" si="105">IF(AB49="","",350)</f>
        <v/>
      </c>
      <c r="AG49" s="61" t="str">
        <f t="shared" ref="AG49:AG52" si="106">IF(AB49="","",")")</f>
        <v/>
      </c>
      <c r="AH49" s="69" t="str">
        <f t="shared" ref="AH49:AH52" si="107">IF(AI49="","","(")</f>
        <v/>
      </c>
      <c r="AI49" s="70" t="str">
        <f t="shared" ref="AI49:AI52" si="108">IF(J49="","",J49)</f>
        <v/>
      </c>
      <c r="AJ49" s="64" t="str">
        <f t="shared" ref="AJ49:AJ52" si="109">IF(AI49="","",",")</f>
        <v/>
      </c>
      <c r="AK49" s="64" t="str">
        <f t="shared" ref="AK49:AK52" si="110">IF(K49="","",K49)</f>
        <v/>
      </c>
      <c r="AL49" s="64" t="str">
        <f t="shared" ref="AL49:AL52" si="111">IF(AI49="","",",")</f>
        <v/>
      </c>
      <c r="AM49" s="64" t="str">
        <f t="shared" ref="AM49:AM52" si="112">IF(AI49="","",450)</f>
        <v/>
      </c>
      <c r="AN49" s="64" t="str">
        <f t="shared" ref="AN49:AN52" si="113">IF(AI49="","",")")</f>
        <v/>
      </c>
    </row>
    <row r="50" spans="1:40" ht="25.5" thickTop="1" thickBot="1" x14ac:dyDescent="0.4">
      <c r="B50" t="s">
        <v>997</v>
      </c>
      <c r="C50" s="82" t="s">
        <v>1159</v>
      </c>
      <c r="D50" s="83" t="s">
        <v>1013</v>
      </c>
      <c r="E50" s="83" t="s">
        <v>1012</v>
      </c>
      <c r="F50" s="83" t="s">
        <v>1029</v>
      </c>
      <c r="G50" s="83" t="s">
        <v>1012</v>
      </c>
      <c r="H50" s="83"/>
      <c r="I50" s="83"/>
      <c r="J50" s="83"/>
      <c r="K50" s="83"/>
      <c r="L50" s="84" t="str">
        <f>IF(C50="","",_xlfn.CONCAT("       triggerLine: ","""",C50,", ",M50:AN50,""", sC: ","""",B50,""", lines: ["))</f>
        <v xml:space="preserve">       triggerLine: "OH DIOS, TÚ ERES MI DIOS, (La,m,20)(Re,m,250)", sC: "ta as", lines: [</v>
      </c>
      <c r="M50" s="56" t="str">
        <f t="shared" si="86"/>
        <v>(</v>
      </c>
      <c r="N50" s="57" t="str">
        <f t="shared" si="87"/>
        <v>La</v>
      </c>
      <c r="O50" s="58" t="str">
        <f t="shared" si="88"/>
        <v>,</v>
      </c>
      <c r="P50" s="59" t="str">
        <f t="shared" si="89"/>
        <v>m</v>
      </c>
      <c r="Q50" s="60" t="str">
        <f t="shared" si="90"/>
        <v>,</v>
      </c>
      <c r="R50" s="61">
        <f t="shared" si="91"/>
        <v>20</v>
      </c>
      <c r="S50" s="56" t="str">
        <f t="shared" si="92"/>
        <v>)</v>
      </c>
      <c r="T50" s="62" t="str">
        <f t="shared" si="93"/>
        <v>(</v>
      </c>
      <c r="U50" s="63" t="str">
        <f t="shared" si="94"/>
        <v>Re</v>
      </c>
      <c r="V50" s="64" t="str">
        <f t="shared" si="95"/>
        <v>,</v>
      </c>
      <c r="W50" s="65" t="str">
        <f t="shared" si="96"/>
        <v>m</v>
      </c>
      <c r="X50" s="64" t="str">
        <f t="shared" si="97"/>
        <v>,</v>
      </c>
      <c r="Y50" s="64">
        <f t="shared" si="98"/>
        <v>250</v>
      </c>
      <c r="Z50" s="56" t="str">
        <f t="shared" si="99"/>
        <v>)</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B51" t="s">
        <v>999</v>
      </c>
      <c r="C51" s="85" t="s">
        <v>1141</v>
      </c>
      <c r="D51" s="86" t="s">
        <v>1013</v>
      </c>
      <c r="E51" s="86" t="s">
        <v>1012</v>
      </c>
      <c r="F51" s="86"/>
      <c r="G51" s="86"/>
      <c r="H51" s="87"/>
      <c r="I51" s="87"/>
      <c r="J51" s="87"/>
      <c r="K51" s="87"/>
      <c r="L51" s="88" t="str">
        <f>IF(C51="","",_xlfn.CONCAT("            { line: ","""",C51,", ",M51:AN51,""", sC: ","""",B51,"""},"))</f>
        <v xml:space="preserve">            { line: "TE ANHELO DESDE LA AURORA,, (La,m,20)", sC: "as"},</v>
      </c>
      <c r="M51" s="56" t="str">
        <f t="shared" si="86"/>
        <v>(</v>
      </c>
      <c r="N51" s="57" t="str">
        <f t="shared" si="87"/>
        <v>La</v>
      </c>
      <c r="O51" s="58" t="str">
        <f t="shared" si="88"/>
        <v>,</v>
      </c>
      <c r="P51" s="59" t="str">
        <f t="shared" si="89"/>
        <v>m</v>
      </c>
      <c r="Q51" s="60" t="str">
        <f t="shared" si="90"/>
        <v>,</v>
      </c>
      <c r="R51" s="61">
        <f t="shared" si="91"/>
        <v>20</v>
      </c>
      <c r="S51" s="56" t="str">
        <f t="shared" si="92"/>
        <v>)</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5.5" thickTop="1" thickBot="1" x14ac:dyDescent="0.4">
      <c r="B52" t="s">
        <v>999</v>
      </c>
      <c r="C52" s="93" t="s">
        <v>1142</v>
      </c>
      <c r="D52" s="83" t="s">
        <v>1033</v>
      </c>
      <c r="E52" s="83"/>
      <c r="F52" s="83" t="s">
        <v>1011</v>
      </c>
      <c r="G52" s="83"/>
      <c r="H52" s="83" t="s">
        <v>1013</v>
      </c>
      <c r="I52" s="83" t="s">
        <v>1012</v>
      </c>
      <c r="J52" s="83"/>
      <c r="K52" s="83"/>
      <c r="L52" s="94" t="str">
        <f>IF(C52="","",_xlfn.CONCAT("            { line: ","""",C52,", ",M52:AN52,""", sC: ","""",B52,"""},  ]},"))</f>
        <v xml:space="preserve">            { line: "SEDIENTA DE TI ESTÁ MI ALMA., (Fa,,20)(Mi,,250)(La,m,350)", sC: "as"},  ]},</v>
      </c>
      <c r="M52" s="56" t="str">
        <f t="shared" si="86"/>
        <v>(</v>
      </c>
      <c r="N52" s="57" t="str">
        <f t="shared" si="87"/>
        <v>Fa</v>
      </c>
      <c r="O52" s="58" t="str">
        <f t="shared" si="88"/>
        <v>,</v>
      </c>
      <c r="P52" s="59" t="str">
        <f t="shared" si="89"/>
        <v/>
      </c>
      <c r="Q52" s="60" t="str">
        <f t="shared" si="90"/>
        <v>,</v>
      </c>
      <c r="R52" s="61">
        <f t="shared" si="91"/>
        <v>20</v>
      </c>
      <c r="S52" s="56" t="str">
        <f t="shared" si="92"/>
        <v>)</v>
      </c>
      <c r="T52" s="62" t="str">
        <f t="shared" si="93"/>
        <v>(</v>
      </c>
      <c r="U52" s="63" t="str">
        <f t="shared" si="94"/>
        <v>Mi</v>
      </c>
      <c r="V52" s="64" t="str">
        <f t="shared" si="95"/>
        <v>,</v>
      </c>
      <c r="W52" s="65" t="str">
        <f t="shared" si="96"/>
        <v/>
      </c>
      <c r="X52" s="64" t="str">
        <f t="shared" si="97"/>
        <v>,</v>
      </c>
      <c r="Y52" s="64">
        <f t="shared" si="98"/>
        <v>250</v>
      </c>
      <c r="Z52" s="56" t="str">
        <f t="shared" si="99"/>
        <v>)</v>
      </c>
      <c r="AA52" s="66" t="str">
        <f t="shared" si="100"/>
        <v>(</v>
      </c>
      <c r="AB52" s="57" t="str">
        <f t="shared" si="101"/>
        <v>La</v>
      </c>
      <c r="AC52" s="67" t="str">
        <f t="shared" si="102"/>
        <v>,</v>
      </c>
      <c r="AD52" s="59" t="str">
        <f t="shared" si="103"/>
        <v>m</v>
      </c>
      <c r="AE52" s="68" t="str">
        <f t="shared" si="104"/>
        <v>,</v>
      </c>
      <c r="AF52" s="61">
        <f t="shared" si="105"/>
        <v>350</v>
      </c>
      <c r="AG52" s="61" t="str">
        <f t="shared" si="106"/>
        <v>)</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36.75" thickTop="1" thickBot="1" x14ac:dyDescent="0.4">
      <c r="A53" s="76"/>
      <c r="B53" s="76"/>
      <c r="C53" s="76" t="s">
        <v>1031</v>
      </c>
      <c r="D53" s="77"/>
      <c r="E53" s="77"/>
      <c r="F53" s="77"/>
      <c r="G53" s="77"/>
      <c r="H53" s="77"/>
      <c r="I53" s="77"/>
      <c r="J53" s="77"/>
      <c r="K53" s="77"/>
      <c r="L53" s="50" t="s">
        <v>994</v>
      </c>
      <c r="M53" s="104"/>
      <c r="N53" s="57"/>
      <c r="O53" s="105"/>
      <c r="P53" s="59"/>
      <c r="Q53" s="106"/>
      <c r="R53" s="61" t="str">
        <f t="shared" si="28"/>
        <v/>
      </c>
      <c r="S53" s="104"/>
      <c r="T53" s="107"/>
      <c r="U53" s="108"/>
      <c r="V53" s="109"/>
      <c r="W53" s="110"/>
      <c r="X53" s="109"/>
      <c r="Y53" s="109"/>
      <c r="Z53" s="104"/>
      <c r="AA53" s="66"/>
      <c r="AB53" s="57"/>
      <c r="AC53" s="67"/>
      <c r="AD53" s="59"/>
      <c r="AE53" s="68"/>
      <c r="AF53" s="61"/>
      <c r="AG53" s="61"/>
      <c r="AH53" s="66"/>
      <c r="AI53" s="111"/>
      <c r="AJ53" s="109"/>
      <c r="AK53" s="109"/>
      <c r="AL53" s="109"/>
      <c r="AM53" s="109"/>
      <c r="AN53" s="109"/>
    </row>
    <row r="54" spans="1:40" ht="25.5" thickTop="1" thickBot="1" x14ac:dyDescent="0.4">
      <c r="B54" t="s">
        <v>1014</v>
      </c>
      <c r="C54" s="113" t="s">
        <v>1151</v>
      </c>
      <c r="D54" s="112" t="s">
        <v>1033</v>
      </c>
      <c r="E54" s="52"/>
      <c r="F54" s="53" t="s">
        <v>1011</v>
      </c>
      <c r="G54" s="53"/>
      <c r="H54" s="52" t="s">
        <v>1013</v>
      </c>
      <c r="I54" s="52" t="s">
        <v>1012</v>
      </c>
      <c r="J54" s="54"/>
      <c r="K54" s="54"/>
      <c r="L54" s="55" t="str">
        <f t="shared" ref="L54:L67" si="114">IF(C54="","",_xlfn.CONCAT("            { line: ","""",C54,", ",M54:AN54,""", sC: ","""",B54,"""},"))</f>
        <v xml:space="preserve">            { line: "Unida a ti está mi alma,, (Fa,,20)(Mi,,250)(La,m,350)", sC: "tc"},</v>
      </c>
      <c r="M54" s="56" t="str">
        <f t="shared" ref="M54:M67" si="115">IF(N54="","","(")</f>
        <v>(</v>
      </c>
      <c r="N54" s="57" t="str">
        <f t="shared" si="2"/>
        <v>Fa</v>
      </c>
      <c r="O54" s="58" t="str">
        <f t="shared" ref="O54:O67" si="116">IF(N54="","",",")</f>
        <v>,</v>
      </c>
      <c r="P54" s="59" t="str">
        <f t="shared" si="4"/>
        <v/>
      </c>
      <c r="Q54" s="60" t="str">
        <f t="shared" ref="Q54:Q67" si="117">IF(N54="","",",")</f>
        <v>,</v>
      </c>
      <c r="R54" s="61">
        <f t="shared" si="28"/>
        <v>20</v>
      </c>
      <c r="S54" s="56" t="str">
        <f t="shared" ref="S54:S67" si="118">IF(N54="","",")")</f>
        <v>)</v>
      </c>
      <c r="T54" s="62" t="str">
        <f t="shared" ref="T54:T67" si="119">IF(U54="","","(")</f>
        <v>(</v>
      </c>
      <c r="U54" s="63" t="str">
        <f t="shared" si="8"/>
        <v>Mi</v>
      </c>
      <c r="V54" s="64" t="str">
        <f t="shared" ref="V54:V67" si="120">IF(U54="","",",")</f>
        <v>,</v>
      </c>
      <c r="W54" s="65" t="str">
        <f t="shared" si="10"/>
        <v/>
      </c>
      <c r="X54" s="64" t="str">
        <f t="shared" ref="X54:X67" si="121">IF(U54="","",",")</f>
        <v>,</v>
      </c>
      <c r="Y54" s="64">
        <f t="shared" ref="Y54:Y67" si="122">IF(U54="","",250)</f>
        <v>250</v>
      </c>
      <c r="Z54" s="56" t="str">
        <f t="shared" ref="Z54:Z67" si="123">IF(U54="","",")")</f>
        <v>)</v>
      </c>
      <c r="AA54" s="66" t="str">
        <f t="shared" ref="AA54:AA67" si="124">IF(AB54="","","(")</f>
        <v>(</v>
      </c>
      <c r="AB54" s="57" t="str">
        <f t="shared" si="15"/>
        <v>La</v>
      </c>
      <c r="AC54" s="67" t="str">
        <f t="shared" ref="AC54:AC67" si="125">IF(AB54="","",",")</f>
        <v>,</v>
      </c>
      <c r="AD54" s="59" t="str">
        <f t="shared" ref="AD54:AD67" si="126">IF(I54="","",I54)</f>
        <v>m</v>
      </c>
      <c r="AE54" s="68" t="str">
        <f t="shared" ref="AE54:AE67" si="127">IF(AB54="","",",")</f>
        <v>,</v>
      </c>
      <c r="AF54" s="61">
        <f t="shared" ref="AF54:AF67" si="128">IF(AB54="","",350)</f>
        <v>350</v>
      </c>
      <c r="AG54" s="61" t="str">
        <f t="shared" ref="AG54:AG67" si="129">IF(AB54="","",")")</f>
        <v>)</v>
      </c>
      <c r="AH54" s="69" t="str">
        <f t="shared" ref="AH54:AH67" si="130">IF(AI54="","","(")</f>
        <v/>
      </c>
      <c r="AI54" s="70" t="str">
        <f t="shared" si="22"/>
        <v/>
      </c>
      <c r="AJ54" s="64" t="str">
        <f t="shared" ref="AJ54:AJ67" si="131">IF(AI54="","",",")</f>
        <v/>
      </c>
      <c r="AK54" s="64" t="str">
        <f t="shared" ref="AK54:AK67" si="132">IF(K54="","",K54)</f>
        <v/>
      </c>
      <c r="AL54" s="64" t="str">
        <f t="shared" ref="AL54:AL67" si="133">IF(AI54="","",",")</f>
        <v/>
      </c>
      <c r="AM54" s="64" t="str">
        <f t="shared" ref="AM54:AM67" si="134">IF(AI54="","",450)</f>
        <v/>
      </c>
      <c r="AN54" s="64" t="str">
        <f t="shared" ref="AN54:AN67" si="135">IF(AI54="","",")")</f>
        <v/>
      </c>
    </row>
    <row r="55" spans="1:40" ht="25.5" thickTop="1" thickBot="1" x14ac:dyDescent="0.4">
      <c r="C55" s="113" t="s">
        <v>1152</v>
      </c>
      <c r="D55" s="112" t="s">
        <v>1029</v>
      </c>
      <c r="E55" s="52" t="s">
        <v>1012</v>
      </c>
      <c r="F55" s="53" t="s">
        <v>1011</v>
      </c>
      <c r="G55" s="53"/>
      <c r="H55" s="52"/>
      <c r="I55" s="52"/>
      <c r="J55" s="54"/>
      <c r="K55" s="54"/>
      <c r="L55" s="55" t="str">
        <f t="shared" si="114"/>
        <v xml:space="preserve">            { line: "con fuerza me sostiene tu derecha, (Re,m,22)(Mi,,250)", sC: ""},</v>
      </c>
      <c r="M55" s="56" t="str">
        <f t="shared" si="115"/>
        <v>(</v>
      </c>
      <c r="N55" s="57" t="str">
        <f t="shared" si="2"/>
        <v>Re</v>
      </c>
      <c r="O55" s="58" t="str">
        <f t="shared" si="116"/>
        <v>,</v>
      </c>
      <c r="P55" s="59" t="str">
        <f t="shared" si="4"/>
        <v>m</v>
      </c>
      <c r="Q55" s="60" t="str">
        <f t="shared" si="117"/>
        <v>,</v>
      </c>
      <c r="R55" s="61">
        <f t="shared" si="28"/>
        <v>22</v>
      </c>
      <c r="S55" s="56" t="str">
        <f t="shared" si="118"/>
        <v>)</v>
      </c>
      <c r="T55" s="62" t="str">
        <f t="shared" si="119"/>
        <v>(</v>
      </c>
      <c r="U55" s="63" t="str">
        <f t="shared" si="8"/>
        <v>Mi</v>
      </c>
      <c r="V55" s="64" t="str">
        <f t="shared" si="120"/>
        <v>,</v>
      </c>
      <c r="W55" s="65" t="str">
        <f t="shared" si="10"/>
        <v/>
      </c>
      <c r="X55" s="64" t="str">
        <f t="shared" si="121"/>
        <v>,</v>
      </c>
      <c r="Y55" s="64">
        <f t="shared" si="122"/>
        <v>250</v>
      </c>
      <c r="Z55" s="56" t="str">
        <f t="shared" si="123"/>
        <v>)</v>
      </c>
      <c r="AA55" s="66" t="str">
        <f t="shared" si="124"/>
        <v/>
      </c>
      <c r="AB55" s="57" t="str">
        <f t="shared" si="15"/>
        <v/>
      </c>
      <c r="AC55" s="67" t="str">
        <f t="shared" si="125"/>
        <v/>
      </c>
      <c r="AD55" s="59" t="str">
        <f t="shared" si="126"/>
        <v/>
      </c>
      <c r="AE55" s="68" t="str">
        <f t="shared" si="127"/>
        <v/>
      </c>
      <c r="AF55" s="61" t="str">
        <f t="shared" si="128"/>
        <v/>
      </c>
      <c r="AG55" s="61" t="str">
        <f t="shared" si="129"/>
        <v/>
      </c>
      <c r="AH55" s="69" t="str">
        <f t="shared" si="130"/>
        <v/>
      </c>
      <c r="AI55" s="70" t="str">
        <f t="shared" si="22"/>
        <v/>
      </c>
      <c r="AJ55" s="64" t="str">
        <f t="shared" si="131"/>
        <v/>
      </c>
      <c r="AK55" s="64" t="str">
        <f t="shared" si="132"/>
        <v/>
      </c>
      <c r="AL55" s="64" t="str">
        <f t="shared" si="133"/>
        <v/>
      </c>
      <c r="AM55" s="64" t="str">
        <f t="shared" si="134"/>
        <v/>
      </c>
      <c r="AN55" s="64" t="str">
        <f t="shared" si="135"/>
        <v/>
      </c>
    </row>
    <row r="56" spans="1:40" ht="25.5" thickTop="1" thickBot="1" x14ac:dyDescent="0.4">
      <c r="C56" s="113" t="s">
        <v>1153</v>
      </c>
      <c r="D56" s="112" t="s">
        <v>1013</v>
      </c>
      <c r="E56" s="52" t="s">
        <v>1012</v>
      </c>
      <c r="F56" s="53"/>
      <c r="G56" s="53"/>
      <c r="H56" s="52"/>
      <c r="I56" s="52"/>
      <c r="J56" s="54"/>
      <c r="K56" s="54"/>
      <c r="L56" s="55" t="str">
        <f t="shared" si="114"/>
        <v xml:space="preserve">            { line: "cuando me acuerdo de ti,, (La,m,20)", sC: ""},</v>
      </c>
      <c r="M56" s="56" t="str">
        <f t="shared" si="115"/>
        <v>(</v>
      </c>
      <c r="N56" s="57" t="str">
        <f t="shared" si="2"/>
        <v>La</v>
      </c>
      <c r="O56" s="58" t="str">
        <f t="shared" si="116"/>
        <v>,</v>
      </c>
      <c r="P56" s="59" t="str">
        <f t="shared" si="4"/>
        <v>m</v>
      </c>
      <c r="Q56" s="60" t="str">
        <f t="shared" si="117"/>
        <v>,</v>
      </c>
      <c r="R56" s="61">
        <f t="shared" si="28"/>
        <v>20</v>
      </c>
      <c r="S56" s="56" t="str">
        <f t="shared" si="118"/>
        <v>)</v>
      </c>
      <c r="T56" s="62" t="str">
        <f t="shared" si="119"/>
        <v/>
      </c>
      <c r="U56" s="63" t="str">
        <f t="shared" si="8"/>
        <v/>
      </c>
      <c r="V56" s="64" t="str">
        <f t="shared" si="120"/>
        <v/>
      </c>
      <c r="W56" s="65" t="str">
        <f t="shared" si="10"/>
        <v/>
      </c>
      <c r="X56" s="64" t="str">
        <f t="shared" si="121"/>
        <v/>
      </c>
      <c r="Y56" s="64" t="str">
        <f t="shared" si="122"/>
        <v/>
      </c>
      <c r="Z56" s="56" t="str">
        <f t="shared" si="123"/>
        <v/>
      </c>
      <c r="AA56" s="66" t="str">
        <f t="shared" si="124"/>
        <v/>
      </c>
      <c r="AB56" s="57" t="str">
        <f t="shared" si="15"/>
        <v/>
      </c>
      <c r="AC56" s="67" t="str">
        <f t="shared" si="125"/>
        <v/>
      </c>
      <c r="AD56" s="59" t="str">
        <f t="shared" si="126"/>
        <v/>
      </c>
      <c r="AE56" s="68" t="str">
        <f t="shared" si="127"/>
        <v/>
      </c>
      <c r="AF56" s="61" t="str">
        <f t="shared" si="128"/>
        <v/>
      </c>
      <c r="AG56" s="61" t="str">
        <f t="shared" si="129"/>
        <v/>
      </c>
      <c r="AH56" s="69" t="str">
        <f t="shared" si="130"/>
        <v/>
      </c>
      <c r="AI56" s="70" t="str">
        <f t="shared" si="22"/>
        <v/>
      </c>
      <c r="AJ56" s="64" t="str">
        <f t="shared" si="131"/>
        <v/>
      </c>
      <c r="AK56" s="64" t="str">
        <f t="shared" si="132"/>
        <v/>
      </c>
      <c r="AL56" s="64" t="str">
        <f t="shared" si="133"/>
        <v/>
      </c>
      <c r="AM56" s="64" t="str">
        <f t="shared" si="134"/>
        <v/>
      </c>
      <c r="AN56" s="64" t="str">
        <f t="shared" si="135"/>
        <v/>
      </c>
    </row>
    <row r="57" spans="1:40" ht="25.5" thickTop="1" thickBot="1" x14ac:dyDescent="0.4">
      <c r="C57" s="113" t="s">
        <v>1154</v>
      </c>
      <c r="D57" s="112" t="s">
        <v>1033</v>
      </c>
      <c r="E57" s="52"/>
      <c r="F57" s="53" t="s">
        <v>1011</v>
      </c>
      <c r="G57" s="53"/>
      <c r="H57" s="52" t="s">
        <v>1013</v>
      </c>
      <c r="I57" s="52" t="s">
        <v>1012</v>
      </c>
      <c r="J57" s="54"/>
      <c r="K57" s="54"/>
      <c r="L57" s="55" t="str">
        <f t="shared" si="114"/>
        <v xml:space="preserve">            { line: "cuando en medio de la noche pienso en ti., (Fa,,20)(Mi,,250)(La,m,350)", sC: ""},</v>
      </c>
      <c r="M57" s="56" t="str">
        <f t="shared" si="115"/>
        <v>(</v>
      </c>
      <c r="N57" s="57" t="str">
        <f t="shared" si="2"/>
        <v>Fa</v>
      </c>
      <c r="O57" s="58" t="str">
        <f t="shared" si="116"/>
        <v>,</v>
      </c>
      <c r="P57" s="59" t="str">
        <f t="shared" si="4"/>
        <v/>
      </c>
      <c r="Q57" s="60" t="str">
        <f t="shared" si="117"/>
        <v>,</v>
      </c>
      <c r="R57" s="61">
        <f t="shared" si="28"/>
        <v>20</v>
      </c>
      <c r="S57" s="56" t="str">
        <f t="shared" si="118"/>
        <v>)</v>
      </c>
      <c r="T57" s="62" t="str">
        <f t="shared" si="119"/>
        <v>(</v>
      </c>
      <c r="U57" s="63" t="str">
        <f t="shared" si="8"/>
        <v>Mi</v>
      </c>
      <c r="V57" s="64" t="str">
        <f t="shared" si="120"/>
        <v>,</v>
      </c>
      <c r="W57" s="65" t="str">
        <f t="shared" si="10"/>
        <v/>
      </c>
      <c r="X57" s="64" t="str">
        <f t="shared" si="121"/>
        <v>,</v>
      </c>
      <c r="Y57" s="64">
        <f t="shared" si="122"/>
        <v>250</v>
      </c>
      <c r="Z57" s="56" t="str">
        <f t="shared" si="123"/>
        <v>)</v>
      </c>
      <c r="AA57" s="66" t="str">
        <f t="shared" si="124"/>
        <v>(</v>
      </c>
      <c r="AB57" s="57" t="str">
        <f t="shared" si="15"/>
        <v>La</v>
      </c>
      <c r="AC57" s="67" t="str">
        <f t="shared" si="125"/>
        <v>,</v>
      </c>
      <c r="AD57" s="59" t="str">
        <f t="shared" si="126"/>
        <v>m</v>
      </c>
      <c r="AE57" s="68" t="str">
        <f t="shared" si="127"/>
        <v>,</v>
      </c>
      <c r="AF57" s="61">
        <f t="shared" si="128"/>
        <v>350</v>
      </c>
      <c r="AG57" s="61" t="str">
        <f t="shared" si="129"/>
        <v>)</v>
      </c>
      <c r="AH57" s="69" t="str">
        <f t="shared" si="130"/>
        <v/>
      </c>
      <c r="AI57" s="70" t="str">
        <f t="shared" si="22"/>
        <v/>
      </c>
      <c r="AJ57" s="64" t="str">
        <f t="shared" si="131"/>
        <v/>
      </c>
      <c r="AK57" s="64" t="str">
        <f t="shared" si="132"/>
        <v/>
      </c>
      <c r="AL57" s="64" t="str">
        <f t="shared" si="133"/>
        <v/>
      </c>
      <c r="AM57" s="64" t="str">
        <f t="shared" si="134"/>
        <v/>
      </c>
      <c r="AN57" s="64" t="str">
        <f t="shared" si="135"/>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IF(N58="Do",10,IF(N58="Re",22,IF(N58="Mi",20,IF(N58="Fa",20,IF(N58="Sol",14,IF(N58="La",20,IF(N58="Si",20,IF(N58="Do#",14,IF(N58="Fa#",15,IF(N58="Sol#",20,""))))))))))</f>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C59" s="79" t="s">
        <v>995</v>
      </c>
      <c r="D59" s="80"/>
      <c r="E59" s="80"/>
      <c r="F59" s="80"/>
      <c r="G59" s="80"/>
      <c r="H59" s="80"/>
      <c r="I59" s="80"/>
      <c r="J59" s="80"/>
      <c r="K59" s="80"/>
      <c r="L59" s="81" t="s">
        <v>996</v>
      </c>
      <c r="M59" s="56" t="str">
        <f t="shared" ref="M59:M62" si="136">IF(N59="","","(")</f>
        <v/>
      </c>
      <c r="N59" s="57" t="str">
        <f t="shared" ref="N59:N62" si="137">IF(D59="","",D59)</f>
        <v/>
      </c>
      <c r="O59" s="58" t="str">
        <f t="shared" ref="O59:O62" si="138">IF(N59="","",",")</f>
        <v/>
      </c>
      <c r="P59" s="59" t="str">
        <f t="shared" ref="P59:P62" si="139">IF(E59="","",E59)</f>
        <v/>
      </c>
      <c r="Q59" s="60" t="str">
        <f t="shared" ref="Q59:Q62" si="140">IF(N59="","",",")</f>
        <v/>
      </c>
      <c r="R59" s="61" t="str">
        <f t="shared" ref="R59:R63" si="141">IF(N59="Do",10,IF(N59="Re",22,IF(N59="Mi",20,IF(N59="Fa",20,IF(N59="Sol",14,IF(N59="La",20,IF(N59="Si",20,IF(N59="Do#",14,IF(N59="Fa#",15,IF(N59="Sol#",20,""))))))))))</f>
        <v/>
      </c>
      <c r="S59" s="56" t="str">
        <f t="shared" ref="S59:S62" si="142">IF(N59="","",")")</f>
        <v/>
      </c>
      <c r="T59" s="62" t="str">
        <f t="shared" ref="T59:T62" si="143">IF(U59="","","(")</f>
        <v/>
      </c>
      <c r="U59" s="63" t="str">
        <f t="shared" ref="U59:U62" si="144">IF(F59="","",F59)</f>
        <v/>
      </c>
      <c r="V59" s="64" t="str">
        <f t="shared" ref="V59:V62" si="145">IF(U59="","",",")</f>
        <v/>
      </c>
      <c r="W59" s="65" t="str">
        <f t="shared" ref="W59:W62" si="146">IF(G59="","",G59)</f>
        <v/>
      </c>
      <c r="X59" s="64" t="str">
        <f t="shared" ref="X59:X62" si="147">IF(U59="","",",")</f>
        <v/>
      </c>
      <c r="Y59" s="64" t="str">
        <f t="shared" ref="Y59:Y62" si="148">IF(U59="","",250)</f>
        <v/>
      </c>
      <c r="Z59" s="56" t="str">
        <f t="shared" ref="Z59:Z62" si="149">IF(U59="","",")")</f>
        <v/>
      </c>
      <c r="AA59" s="66" t="str">
        <f t="shared" ref="AA59:AA62" si="150">IF(AB59="","","(")</f>
        <v/>
      </c>
      <c r="AB59" s="57" t="str">
        <f t="shared" ref="AB59:AB62" si="151">IF(H59="","",H59)</f>
        <v/>
      </c>
      <c r="AC59" s="67" t="str">
        <f t="shared" ref="AC59:AC62" si="152">IF(AB59="","",",")</f>
        <v/>
      </c>
      <c r="AD59" s="59" t="str">
        <f t="shared" ref="AD59:AD62" si="153">IF(I59="","",I59)</f>
        <v/>
      </c>
      <c r="AE59" s="68" t="str">
        <f t="shared" ref="AE59:AE62" si="154">IF(AB59="","",",")</f>
        <v/>
      </c>
      <c r="AF59" s="61" t="str">
        <f t="shared" ref="AF59:AF62" si="155">IF(AB59="","",350)</f>
        <v/>
      </c>
      <c r="AG59" s="61" t="str">
        <f t="shared" ref="AG59:AG62" si="156">IF(AB59="","",")")</f>
        <v/>
      </c>
      <c r="AH59" s="69" t="str">
        <f t="shared" ref="AH59:AH62" si="157">IF(AI59="","","(")</f>
        <v/>
      </c>
      <c r="AI59" s="70" t="str">
        <f t="shared" ref="AI59:AI62" si="158">IF(J59="","",J59)</f>
        <v/>
      </c>
      <c r="AJ59" s="64" t="str">
        <f t="shared" ref="AJ59:AJ62" si="159">IF(AI59="","",",")</f>
        <v/>
      </c>
      <c r="AK59" s="64" t="str">
        <f t="shared" ref="AK59:AK62" si="160">IF(K59="","",K59)</f>
        <v/>
      </c>
      <c r="AL59" s="64" t="str">
        <f t="shared" ref="AL59:AL62" si="161">IF(AI59="","",",")</f>
        <v/>
      </c>
      <c r="AM59" s="64" t="str">
        <f t="shared" ref="AM59:AM62" si="162">IF(AI59="","",450)</f>
        <v/>
      </c>
      <c r="AN59" s="64" t="str">
        <f t="shared" ref="AN59:AN62" si="163">IF(AI59="","",")")</f>
        <v/>
      </c>
    </row>
    <row r="60" spans="1:40" ht="25.5" thickTop="1" thickBot="1" x14ac:dyDescent="0.4">
      <c r="B60" t="s">
        <v>997</v>
      </c>
      <c r="C60" s="82" t="s">
        <v>1159</v>
      </c>
      <c r="D60" s="83" t="s">
        <v>1013</v>
      </c>
      <c r="E60" s="83" t="s">
        <v>1012</v>
      </c>
      <c r="F60" s="83" t="s">
        <v>1029</v>
      </c>
      <c r="G60" s="83" t="s">
        <v>1012</v>
      </c>
      <c r="H60" s="83"/>
      <c r="I60" s="83"/>
      <c r="J60" s="83"/>
      <c r="K60" s="83"/>
      <c r="L60" s="84" t="str">
        <f>IF(C60="","",_xlfn.CONCAT("       triggerLine: ","""",C60,", ",M60:AN60,""", sC: ","""",B60,""", lines: ["))</f>
        <v xml:space="preserve">       triggerLine: "OH DIOS, TÚ ERES MI DIOS, (La,m,20)(Re,m,250)", sC: "ta as", lines: [</v>
      </c>
      <c r="M60" s="56" t="str">
        <f t="shared" si="136"/>
        <v>(</v>
      </c>
      <c r="N60" s="57" t="str">
        <f t="shared" si="137"/>
        <v>La</v>
      </c>
      <c r="O60" s="58" t="str">
        <f t="shared" si="138"/>
        <v>,</v>
      </c>
      <c r="P60" s="59" t="str">
        <f t="shared" si="139"/>
        <v>m</v>
      </c>
      <c r="Q60" s="60" t="str">
        <f t="shared" si="140"/>
        <v>,</v>
      </c>
      <c r="R60" s="61">
        <f t="shared" si="141"/>
        <v>20</v>
      </c>
      <c r="S60" s="56" t="str">
        <f t="shared" si="142"/>
        <v>)</v>
      </c>
      <c r="T60" s="62" t="str">
        <f t="shared" si="143"/>
        <v>(</v>
      </c>
      <c r="U60" s="63" t="str">
        <f t="shared" si="144"/>
        <v>Re</v>
      </c>
      <c r="V60" s="64" t="str">
        <f t="shared" si="145"/>
        <v>,</v>
      </c>
      <c r="W60" s="65" t="str">
        <f t="shared" si="146"/>
        <v>m</v>
      </c>
      <c r="X60" s="64" t="str">
        <f t="shared" si="147"/>
        <v>,</v>
      </c>
      <c r="Y60" s="64">
        <f t="shared" si="148"/>
        <v>250</v>
      </c>
      <c r="Z60" s="56" t="str">
        <f t="shared" si="149"/>
        <v>)</v>
      </c>
      <c r="AA60" s="66" t="str">
        <f t="shared" si="150"/>
        <v/>
      </c>
      <c r="AB60" s="57" t="str">
        <f t="shared" si="151"/>
        <v/>
      </c>
      <c r="AC60" s="67" t="str">
        <f t="shared" si="152"/>
        <v/>
      </c>
      <c r="AD60" s="59" t="str">
        <f t="shared" si="153"/>
        <v/>
      </c>
      <c r="AE60" s="68" t="str">
        <f t="shared" si="154"/>
        <v/>
      </c>
      <c r="AF60" s="61" t="str">
        <f t="shared" si="155"/>
        <v/>
      </c>
      <c r="AG60" s="61" t="str">
        <f t="shared" si="156"/>
        <v/>
      </c>
      <c r="AH60" s="69" t="str">
        <f t="shared" si="157"/>
        <v/>
      </c>
      <c r="AI60" s="70" t="str">
        <f t="shared" si="158"/>
        <v/>
      </c>
      <c r="AJ60" s="64" t="str">
        <f t="shared" si="159"/>
        <v/>
      </c>
      <c r="AK60" s="64" t="str">
        <f t="shared" si="160"/>
        <v/>
      </c>
      <c r="AL60" s="64" t="str">
        <f t="shared" si="161"/>
        <v/>
      </c>
      <c r="AM60" s="64" t="str">
        <f t="shared" si="162"/>
        <v/>
      </c>
      <c r="AN60" s="64" t="str">
        <f t="shared" si="163"/>
        <v/>
      </c>
    </row>
    <row r="61" spans="1:40" ht="25.5" thickTop="1" thickBot="1" x14ac:dyDescent="0.4">
      <c r="B61" t="s">
        <v>999</v>
      </c>
      <c r="C61" s="85" t="s">
        <v>1141</v>
      </c>
      <c r="D61" s="86" t="s">
        <v>1013</v>
      </c>
      <c r="E61" s="86" t="s">
        <v>1012</v>
      </c>
      <c r="F61" s="86"/>
      <c r="G61" s="86"/>
      <c r="H61" s="87"/>
      <c r="I61" s="87"/>
      <c r="J61" s="87"/>
      <c r="K61" s="87"/>
      <c r="L61" s="88" t="str">
        <f>IF(C61="","",_xlfn.CONCAT("            { line: ","""",C61,", ",M61:AN61,""", sC: ","""",B61,"""},"))</f>
        <v xml:space="preserve">            { line: "TE ANHELO DESDE LA AURORA,, (La,m,20)", sC: "as"},</v>
      </c>
      <c r="M61" s="56" t="str">
        <f t="shared" si="136"/>
        <v>(</v>
      </c>
      <c r="N61" s="57" t="str">
        <f t="shared" si="137"/>
        <v>La</v>
      </c>
      <c r="O61" s="58" t="str">
        <f t="shared" si="138"/>
        <v>,</v>
      </c>
      <c r="P61" s="59" t="str">
        <f t="shared" si="139"/>
        <v>m</v>
      </c>
      <c r="Q61" s="60" t="str">
        <f t="shared" si="140"/>
        <v>,</v>
      </c>
      <c r="R61" s="61">
        <f t="shared" si="141"/>
        <v>20</v>
      </c>
      <c r="S61" s="56" t="str">
        <f t="shared" si="142"/>
        <v>)</v>
      </c>
      <c r="T61" s="62" t="str">
        <f t="shared" si="143"/>
        <v/>
      </c>
      <c r="U61" s="63" t="str">
        <f t="shared" si="144"/>
        <v/>
      </c>
      <c r="V61" s="64" t="str">
        <f t="shared" si="145"/>
        <v/>
      </c>
      <c r="W61" s="65" t="str">
        <f t="shared" si="146"/>
        <v/>
      </c>
      <c r="X61" s="64" t="str">
        <f t="shared" si="147"/>
        <v/>
      </c>
      <c r="Y61" s="64" t="str">
        <f t="shared" si="148"/>
        <v/>
      </c>
      <c r="Z61" s="56" t="str">
        <f t="shared" si="149"/>
        <v/>
      </c>
      <c r="AA61" s="66" t="str">
        <f t="shared" si="150"/>
        <v/>
      </c>
      <c r="AB61" s="57" t="str">
        <f t="shared" si="151"/>
        <v/>
      </c>
      <c r="AC61" s="67" t="str">
        <f t="shared" si="152"/>
        <v/>
      </c>
      <c r="AD61" s="59" t="str">
        <f t="shared" si="153"/>
        <v/>
      </c>
      <c r="AE61" s="68" t="str">
        <f t="shared" si="154"/>
        <v/>
      </c>
      <c r="AF61" s="61" t="str">
        <f t="shared" si="155"/>
        <v/>
      </c>
      <c r="AG61" s="61" t="str">
        <f t="shared" si="156"/>
        <v/>
      </c>
      <c r="AH61" s="69" t="str">
        <f t="shared" si="157"/>
        <v/>
      </c>
      <c r="AI61" s="70" t="str">
        <f t="shared" si="158"/>
        <v/>
      </c>
      <c r="AJ61" s="64" t="str">
        <f t="shared" si="159"/>
        <v/>
      </c>
      <c r="AK61" s="64" t="str">
        <f t="shared" si="160"/>
        <v/>
      </c>
      <c r="AL61" s="64" t="str">
        <f t="shared" si="161"/>
        <v/>
      </c>
      <c r="AM61" s="64" t="str">
        <f t="shared" si="162"/>
        <v/>
      </c>
      <c r="AN61" s="64" t="str">
        <f t="shared" si="163"/>
        <v/>
      </c>
    </row>
    <row r="62" spans="1:40" ht="25.5" thickTop="1" thickBot="1" x14ac:dyDescent="0.4">
      <c r="B62" t="s">
        <v>999</v>
      </c>
      <c r="C62" s="93" t="s">
        <v>1142</v>
      </c>
      <c r="D62" s="83" t="s">
        <v>1033</v>
      </c>
      <c r="E62" s="83"/>
      <c r="F62" s="83" t="s">
        <v>1011</v>
      </c>
      <c r="G62" s="83"/>
      <c r="H62" s="83" t="s">
        <v>1013</v>
      </c>
      <c r="I62" s="83" t="s">
        <v>1012</v>
      </c>
      <c r="J62" s="83"/>
      <c r="K62" s="83"/>
      <c r="L62" s="94" t="str">
        <f>IF(C62="","",_xlfn.CONCAT("            { line: ","""",C62,", ",M62:AN62,""", sC: ","""",B62,"""},  ]},"))</f>
        <v xml:space="preserve">            { line: "SEDIENTA DE TI ESTÁ MI ALMA., (Fa,,20)(Mi,,250)(La,m,350)", sC: "as"},  ]},</v>
      </c>
      <c r="M62" s="56" t="str">
        <f t="shared" si="136"/>
        <v>(</v>
      </c>
      <c r="N62" s="57" t="str">
        <f t="shared" si="137"/>
        <v>Fa</v>
      </c>
      <c r="O62" s="58" t="str">
        <f t="shared" si="138"/>
        <v>,</v>
      </c>
      <c r="P62" s="59" t="str">
        <f t="shared" si="139"/>
        <v/>
      </c>
      <c r="Q62" s="60" t="str">
        <f t="shared" si="140"/>
        <v>,</v>
      </c>
      <c r="R62" s="61">
        <f t="shared" si="141"/>
        <v>20</v>
      </c>
      <c r="S62" s="56" t="str">
        <f t="shared" si="142"/>
        <v>)</v>
      </c>
      <c r="T62" s="62" t="str">
        <f t="shared" si="143"/>
        <v>(</v>
      </c>
      <c r="U62" s="63" t="str">
        <f t="shared" si="144"/>
        <v>Mi</v>
      </c>
      <c r="V62" s="64" t="str">
        <f t="shared" si="145"/>
        <v>,</v>
      </c>
      <c r="W62" s="65" t="str">
        <f t="shared" si="146"/>
        <v/>
      </c>
      <c r="X62" s="64" t="str">
        <f t="shared" si="147"/>
        <v>,</v>
      </c>
      <c r="Y62" s="64">
        <f t="shared" si="148"/>
        <v>250</v>
      </c>
      <c r="Z62" s="56" t="str">
        <f t="shared" si="149"/>
        <v>)</v>
      </c>
      <c r="AA62" s="66" t="str">
        <f t="shared" si="150"/>
        <v>(</v>
      </c>
      <c r="AB62" s="57" t="str">
        <f t="shared" si="151"/>
        <v>La</v>
      </c>
      <c r="AC62" s="67" t="str">
        <f t="shared" si="152"/>
        <v>,</v>
      </c>
      <c r="AD62" s="59" t="str">
        <f t="shared" si="153"/>
        <v>m</v>
      </c>
      <c r="AE62" s="68" t="str">
        <f t="shared" si="154"/>
        <v>,</v>
      </c>
      <c r="AF62" s="61">
        <f t="shared" si="155"/>
        <v>350</v>
      </c>
      <c r="AG62" s="61" t="str">
        <f t="shared" si="156"/>
        <v>)</v>
      </c>
      <c r="AH62" s="69" t="str">
        <f t="shared" si="157"/>
        <v/>
      </c>
      <c r="AI62" s="70" t="str">
        <f t="shared" si="158"/>
        <v/>
      </c>
      <c r="AJ62" s="64" t="str">
        <f t="shared" si="159"/>
        <v/>
      </c>
      <c r="AK62" s="64" t="str">
        <f t="shared" si="160"/>
        <v/>
      </c>
      <c r="AL62" s="64" t="str">
        <f t="shared" si="161"/>
        <v/>
      </c>
      <c r="AM62" s="64" t="str">
        <f t="shared" si="162"/>
        <v/>
      </c>
      <c r="AN62" s="64" t="str">
        <f t="shared" si="163"/>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141"/>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1014</v>
      </c>
      <c r="C64" s="113" t="s">
        <v>1155</v>
      </c>
      <c r="D64" s="112" t="s">
        <v>1033</v>
      </c>
      <c r="E64" s="52"/>
      <c r="F64" s="53" t="s">
        <v>1011</v>
      </c>
      <c r="G64" s="53"/>
      <c r="H64" s="52" t="s">
        <v>1013</v>
      </c>
      <c r="I64" s="52" t="s">
        <v>1012</v>
      </c>
      <c r="J64" s="54"/>
      <c r="K64" s="54"/>
      <c r="L64" s="55" t="str">
        <f t="shared" si="114"/>
        <v xml:space="preserve">            { line: "Saciada de ti está mi alma,, (Fa,,20)(Mi,,250)(La,m,350)", sC: "tc"},</v>
      </c>
      <c r="M64" s="56" t="str">
        <f t="shared" si="115"/>
        <v>(</v>
      </c>
      <c r="N64" s="57" t="str">
        <f t="shared" si="2"/>
        <v>Fa</v>
      </c>
      <c r="O64" s="58" t="str">
        <f t="shared" si="116"/>
        <v>,</v>
      </c>
      <c r="P64" s="59" t="str">
        <f t="shared" si="4"/>
        <v/>
      </c>
      <c r="Q64" s="60" t="str">
        <f t="shared" si="117"/>
        <v>,</v>
      </c>
      <c r="R64" s="61">
        <f t="shared" si="28"/>
        <v>20</v>
      </c>
      <c r="S64" s="56" t="str">
        <f t="shared" si="118"/>
        <v>)</v>
      </c>
      <c r="T64" s="62" t="str">
        <f t="shared" si="119"/>
        <v>(</v>
      </c>
      <c r="U64" s="63" t="str">
        <f t="shared" si="8"/>
        <v>Mi</v>
      </c>
      <c r="V64" s="64" t="str">
        <f t="shared" si="120"/>
        <v>,</v>
      </c>
      <c r="W64" s="65" t="str">
        <f t="shared" si="10"/>
        <v/>
      </c>
      <c r="X64" s="64" t="str">
        <f t="shared" si="121"/>
        <v>,</v>
      </c>
      <c r="Y64" s="64">
        <f t="shared" si="122"/>
        <v>250</v>
      </c>
      <c r="Z64" s="56" t="str">
        <f t="shared" si="123"/>
        <v>)</v>
      </c>
      <c r="AA64" s="66" t="str">
        <f t="shared" si="124"/>
        <v>(</v>
      </c>
      <c r="AB64" s="57" t="str">
        <f t="shared" si="15"/>
        <v>La</v>
      </c>
      <c r="AC64" s="67" t="str">
        <f t="shared" si="125"/>
        <v>,</v>
      </c>
      <c r="AD64" s="59" t="str">
        <f t="shared" si="126"/>
        <v>m</v>
      </c>
      <c r="AE64" s="68" t="str">
        <f t="shared" si="127"/>
        <v>,</v>
      </c>
      <c r="AF64" s="61">
        <f t="shared" si="128"/>
        <v>350</v>
      </c>
      <c r="AG64" s="61" t="str">
        <f t="shared" si="129"/>
        <v>)</v>
      </c>
      <c r="AH64" s="69" t="str">
        <f t="shared" si="130"/>
        <v/>
      </c>
      <c r="AI64" s="70" t="str">
        <f t="shared" si="22"/>
        <v/>
      </c>
      <c r="AJ64" s="64" t="str">
        <f t="shared" si="131"/>
        <v/>
      </c>
      <c r="AK64" s="64" t="str">
        <f t="shared" si="132"/>
        <v/>
      </c>
      <c r="AL64" s="64" t="str">
        <f t="shared" si="133"/>
        <v/>
      </c>
      <c r="AM64" s="64" t="str">
        <f t="shared" si="134"/>
        <v/>
      </c>
      <c r="AN64" s="64" t="str">
        <f t="shared" si="135"/>
        <v/>
      </c>
    </row>
    <row r="65" spans="1:40" ht="25.5" thickTop="1" thickBot="1" x14ac:dyDescent="0.4">
      <c r="C65" s="113" t="s">
        <v>1156</v>
      </c>
      <c r="D65" s="112" t="s">
        <v>1029</v>
      </c>
      <c r="E65" s="52" t="s">
        <v>1012</v>
      </c>
      <c r="F65" s="53" t="s">
        <v>1011</v>
      </c>
      <c r="G65" s="53"/>
      <c r="H65" s="52"/>
      <c r="I65" s="52"/>
      <c r="J65" s="54"/>
      <c r="K65" s="54"/>
      <c r="L65" s="55" t="str">
        <f t="shared" si="114"/>
        <v xml:space="preserve">            { line: "te canta con júbilo mi boca,, (Re,m,22)(Mi,,250)", sC: ""},</v>
      </c>
      <c r="M65" s="56" t="str">
        <f t="shared" si="115"/>
        <v>(</v>
      </c>
      <c r="N65" s="57" t="str">
        <f t="shared" si="2"/>
        <v>Re</v>
      </c>
      <c r="O65" s="58" t="str">
        <f t="shared" si="116"/>
        <v>,</v>
      </c>
      <c r="P65" s="59" t="str">
        <f t="shared" si="4"/>
        <v>m</v>
      </c>
      <c r="Q65" s="60" t="str">
        <f t="shared" si="117"/>
        <v>,</v>
      </c>
      <c r="R65" s="61">
        <f t="shared" si="28"/>
        <v>22</v>
      </c>
      <c r="S65" s="56" t="str">
        <f t="shared" si="118"/>
        <v>)</v>
      </c>
      <c r="T65" s="62" t="str">
        <f t="shared" si="119"/>
        <v>(</v>
      </c>
      <c r="U65" s="63" t="str">
        <f t="shared" si="8"/>
        <v>Mi</v>
      </c>
      <c r="V65" s="64" t="str">
        <f t="shared" si="120"/>
        <v>,</v>
      </c>
      <c r="W65" s="65" t="str">
        <f t="shared" si="10"/>
        <v/>
      </c>
      <c r="X65" s="64" t="str">
        <f t="shared" si="121"/>
        <v>,</v>
      </c>
      <c r="Y65" s="64">
        <f t="shared" si="122"/>
        <v>250</v>
      </c>
      <c r="Z65" s="56" t="str">
        <f t="shared" si="123"/>
        <v>)</v>
      </c>
      <c r="AA65" s="66" t="str">
        <f t="shared" si="124"/>
        <v/>
      </c>
      <c r="AB65" s="57" t="str">
        <f t="shared" si="15"/>
        <v/>
      </c>
      <c r="AC65" s="67" t="str">
        <f t="shared" si="125"/>
        <v/>
      </c>
      <c r="AD65" s="59" t="str">
        <f t="shared" si="126"/>
        <v/>
      </c>
      <c r="AE65" s="68" t="str">
        <f t="shared" si="127"/>
        <v/>
      </c>
      <c r="AF65" s="61" t="str">
        <f t="shared" si="128"/>
        <v/>
      </c>
      <c r="AG65" s="61" t="str">
        <f t="shared" si="129"/>
        <v/>
      </c>
      <c r="AH65" s="69" t="str">
        <f t="shared" si="130"/>
        <v/>
      </c>
      <c r="AI65" s="70" t="str">
        <f t="shared" si="22"/>
        <v/>
      </c>
      <c r="AJ65" s="64" t="str">
        <f t="shared" si="131"/>
        <v/>
      </c>
      <c r="AK65" s="64" t="str">
        <f t="shared" si="132"/>
        <v/>
      </c>
      <c r="AL65" s="64" t="str">
        <f t="shared" si="133"/>
        <v/>
      </c>
      <c r="AM65" s="64" t="str">
        <f t="shared" si="134"/>
        <v/>
      </c>
      <c r="AN65" s="64" t="str">
        <f t="shared" si="135"/>
        <v/>
      </c>
    </row>
    <row r="66" spans="1:40" ht="25.5" thickTop="1" thickBot="1" x14ac:dyDescent="0.4">
      <c r="C66" s="113" t="s">
        <v>1157</v>
      </c>
      <c r="D66" s="112" t="s">
        <v>1013</v>
      </c>
      <c r="E66" s="52" t="s">
        <v>1012</v>
      </c>
      <c r="F66" s="53"/>
      <c r="G66" s="53"/>
      <c r="H66" s="52"/>
      <c r="I66" s="52"/>
      <c r="J66" s="54"/>
      <c r="K66" s="54"/>
      <c r="L66" s="55" t="str">
        <f t="shared" si="114"/>
        <v xml:space="preserve">            { line: "porque tú eres mi auxilio, (La,m,20)", sC: ""},</v>
      </c>
      <c r="M66" s="56" t="str">
        <f t="shared" si="115"/>
        <v>(</v>
      </c>
      <c r="N66" s="57" t="str">
        <f t="shared" si="2"/>
        <v>La</v>
      </c>
      <c r="O66" s="58" t="str">
        <f t="shared" si="116"/>
        <v>,</v>
      </c>
      <c r="P66" s="59" t="str">
        <f t="shared" si="4"/>
        <v>m</v>
      </c>
      <c r="Q66" s="60" t="str">
        <f t="shared" si="117"/>
        <v>,</v>
      </c>
      <c r="R66" s="61">
        <f t="shared" si="28"/>
        <v>20</v>
      </c>
      <c r="S66" s="56" t="str">
        <f t="shared" si="118"/>
        <v>)</v>
      </c>
      <c r="T66" s="62" t="str">
        <f t="shared" si="119"/>
        <v/>
      </c>
      <c r="U66" s="63" t="str">
        <f t="shared" si="8"/>
        <v/>
      </c>
      <c r="V66" s="64" t="str">
        <f t="shared" si="120"/>
        <v/>
      </c>
      <c r="W66" s="65" t="str">
        <f t="shared" si="10"/>
        <v/>
      </c>
      <c r="X66" s="64" t="str">
        <f t="shared" si="121"/>
        <v/>
      </c>
      <c r="Y66" s="64" t="str">
        <f t="shared" si="122"/>
        <v/>
      </c>
      <c r="Z66" s="56" t="str">
        <f t="shared" si="123"/>
        <v/>
      </c>
      <c r="AA66" s="66" t="str">
        <f t="shared" si="124"/>
        <v/>
      </c>
      <c r="AB66" s="57" t="str">
        <f t="shared" si="15"/>
        <v/>
      </c>
      <c r="AC66" s="67" t="str">
        <f t="shared" si="125"/>
        <v/>
      </c>
      <c r="AD66" s="59" t="str">
        <f t="shared" si="126"/>
        <v/>
      </c>
      <c r="AE66" s="68" t="str">
        <f t="shared" si="127"/>
        <v/>
      </c>
      <c r="AF66" s="61" t="str">
        <f t="shared" si="128"/>
        <v/>
      </c>
      <c r="AG66" s="61" t="str">
        <f t="shared" si="129"/>
        <v/>
      </c>
      <c r="AH66" s="69" t="str">
        <f t="shared" si="130"/>
        <v/>
      </c>
      <c r="AI66" s="70" t="str">
        <f t="shared" si="22"/>
        <v/>
      </c>
      <c r="AJ66" s="64" t="str">
        <f t="shared" si="131"/>
        <v/>
      </c>
      <c r="AK66" s="64" t="str">
        <f t="shared" si="132"/>
        <v/>
      </c>
      <c r="AL66" s="64" t="str">
        <f t="shared" si="133"/>
        <v/>
      </c>
      <c r="AM66" s="64" t="str">
        <f t="shared" si="134"/>
        <v/>
      </c>
      <c r="AN66" s="64" t="str">
        <f t="shared" si="135"/>
        <v/>
      </c>
    </row>
    <row r="67" spans="1:40" ht="25.5" thickTop="1" thickBot="1" x14ac:dyDescent="0.4">
      <c r="C67" s="113" t="s">
        <v>1158</v>
      </c>
      <c r="D67" s="112" t="s">
        <v>1033</v>
      </c>
      <c r="E67" s="52"/>
      <c r="F67" s="53" t="s">
        <v>1011</v>
      </c>
      <c r="G67" s="53"/>
      <c r="H67" s="52" t="s">
        <v>1013</v>
      </c>
      <c r="I67" s="52" t="s">
        <v>1012</v>
      </c>
      <c r="J67" s="54"/>
      <c r="K67" s="54"/>
      <c r="L67" s="55" t="str">
        <f t="shared" si="114"/>
        <v xml:space="preserve">            { line: "y a la sombra de tus alas exulto., (Fa,,20)(Mi,,250)(La,m,350)", sC: ""},</v>
      </c>
      <c r="M67" s="56" t="str">
        <f t="shared" si="115"/>
        <v>(</v>
      </c>
      <c r="N67" s="57" t="str">
        <f t="shared" si="2"/>
        <v>Fa</v>
      </c>
      <c r="O67" s="58" t="str">
        <f t="shared" si="116"/>
        <v>,</v>
      </c>
      <c r="P67" s="59" t="str">
        <f t="shared" si="4"/>
        <v/>
      </c>
      <c r="Q67" s="60" t="str">
        <f t="shared" si="117"/>
        <v>,</v>
      </c>
      <c r="R67" s="61">
        <f t="shared" si="28"/>
        <v>20</v>
      </c>
      <c r="S67" s="56" t="str">
        <f t="shared" si="118"/>
        <v>)</v>
      </c>
      <c r="T67" s="62" t="str">
        <f t="shared" si="119"/>
        <v>(</v>
      </c>
      <c r="U67" s="63" t="str">
        <f t="shared" si="8"/>
        <v>Mi</v>
      </c>
      <c r="V67" s="64" t="str">
        <f t="shared" si="120"/>
        <v>,</v>
      </c>
      <c r="W67" s="65" t="str">
        <f t="shared" si="10"/>
        <v/>
      </c>
      <c r="X67" s="64" t="str">
        <f t="shared" si="121"/>
        <v>,</v>
      </c>
      <c r="Y67" s="64">
        <f t="shared" si="122"/>
        <v>250</v>
      </c>
      <c r="Z67" s="56" t="str">
        <f t="shared" si="123"/>
        <v>)</v>
      </c>
      <c r="AA67" s="66" t="str">
        <f t="shared" si="124"/>
        <v>(</v>
      </c>
      <c r="AB67" s="57" t="str">
        <f t="shared" si="15"/>
        <v>La</v>
      </c>
      <c r="AC67" s="67" t="str">
        <f t="shared" si="125"/>
        <v>,</v>
      </c>
      <c r="AD67" s="59" t="str">
        <f t="shared" si="126"/>
        <v>m</v>
      </c>
      <c r="AE67" s="68" t="str">
        <f t="shared" si="127"/>
        <v>,</v>
      </c>
      <c r="AF67" s="61">
        <f t="shared" si="128"/>
        <v>350</v>
      </c>
      <c r="AG67" s="61" t="str">
        <f t="shared" si="129"/>
        <v>)</v>
      </c>
      <c r="AH67" s="69" t="str">
        <f t="shared" si="130"/>
        <v/>
      </c>
      <c r="AI67" s="70" t="str">
        <f t="shared" si="22"/>
        <v/>
      </c>
      <c r="AJ67" s="64" t="str">
        <f t="shared" si="131"/>
        <v/>
      </c>
      <c r="AK67" s="64" t="str">
        <f t="shared" si="132"/>
        <v/>
      </c>
      <c r="AL67" s="64" t="str">
        <f t="shared" si="133"/>
        <v/>
      </c>
      <c r="AM67" s="64" t="str">
        <f t="shared" si="134"/>
        <v/>
      </c>
      <c r="AN67" s="64" t="str">
        <f t="shared" si="135"/>
        <v/>
      </c>
    </row>
    <row r="68" spans="1:40" ht="27.75" thickTop="1" thickBot="1" x14ac:dyDescent="0.4">
      <c r="A68" s="73"/>
      <c r="B68" s="73"/>
      <c r="C68" s="73"/>
      <c r="D68" s="74"/>
      <c r="E68" s="74"/>
      <c r="F68" s="74"/>
      <c r="G68" s="74"/>
      <c r="H68" s="74"/>
      <c r="I68" s="74"/>
      <c r="J68" s="74"/>
      <c r="K68" s="74"/>
      <c r="L68" s="75" t="s">
        <v>993</v>
      </c>
      <c r="M68" s="56"/>
      <c r="N68" s="57"/>
      <c r="O68" s="58"/>
      <c r="P68" s="59"/>
      <c r="Q68" s="60"/>
      <c r="R68" s="61" t="str">
        <f t="shared" ref="R68:R73" si="164">IF(N68="Do",10,IF(N68="Re",22,IF(N68="Mi",20,IF(N68="Fa",20,IF(N68="Sol",14,IF(N68="La",20,IF(N68="Si",20,IF(N68="Do#",14,IF(N68="Fa#",15,IF(N68="Sol#",20,""))))))))))</f>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thickTop="1" thickBot="1" x14ac:dyDescent="0.4">
      <c r="C69" s="79" t="s">
        <v>995</v>
      </c>
      <c r="D69" s="80"/>
      <c r="E69" s="80"/>
      <c r="F69" s="80"/>
      <c r="G69" s="80"/>
      <c r="H69" s="80"/>
      <c r="I69" s="80"/>
      <c r="J69" s="80"/>
      <c r="K69" s="80"/>
      <c r="L69" s="81" t="s">
        <v>996</v>
      </c>
      <c r="M69" s="56" t="str">
        <f t="shared" ref="M69:M72" si="165">IF(N69="","","(")</f>
        <v/>
      </c>
      <c r="N69" s="57" t="str">
        <f t="shared" ref="N69:N72" si="166">IF(D69="","",D69)</f>
        <v/>
      </c>
      <c r="O69" s="58" t="str">
        <f t="shared" ref="O69:O72" si="167">IF(N69="","",",")</f>
        <v/>
      </c>
      <c r="P69" s="59" t="str">
        <f t="shared" ref="P69:P72" si="168">IF(E69="","",E69)</f>
        <v/>
      </c>
      <c r="Q69" s="60" t="str">
        <f t="shared" ref="Q69:Q72" si="169">IF(N69="","",",")</f>
        <v/>
      </c>
      <c r="R69" s="61" t="str">
        <f t="shared" si="164"/>
        <v/>
      </c>
      <c r="S69" s="56" t="str">
        <f t="shared" ref="S69:S72" si="170">IF(N69="","",")")</f>
        <v/>
      </c>
      <c r="T69" s="62" t="str">
        <f t="shared" ref="T69:T72" si="171">IF(U69="","","(")</f>
        <v/>
      </c>
      <c r="U69" s="63" t="str">
        <f t="shared" ref="U69:U72" si="172">IF(F69="","",F69)</f>
        <v/>
      </c>
      <c r="V69" s="64" t="str">
        <f t="shared" ref="V69:V72" si="173">IF(U69="","",",")</f>
        <v/>
      </c>
      <c r="W69" s="65" t="str">
        <f t="shared" ref="W69:W72" si="174">IF(G69="","",G69)</f>
        <v/>
      </c>
      <c r="X69" s="64" t="str">
        <f t="shared" ref="X69:X72" si="175">IF(U69="","",",")</f>
        <v/>
      </c>
      <c r="Y69" s="64" t="str">
        <f t="shared" ref="Y69:Y72" si="176">IF(U69="","",250)</f>
        <v/>
      </c>
      <c r="Z69" s="56" t="str">
        <f t="shared" ref="Z69:Z72" si="177">IF(U69="","",")")</f>
        <v/>
      </c>
      <c r="AA69" s="66" t="str">
        <f t="shared" ref="AA69:AA72" si="178">IF(AB69="","","(")</f>
        <v/>
      </c>
      <c r="AB69" s="57" t="str">
        <f t="shared" ref="AB69:AB72" si="179">IF(H69="","",H69)</f>
        <v/>
      </c>
      <c r="AC69" s="67" t="str">
        <f t="shared" ref="AC69:AC72" si="180">IF(AB69="","",",")</f>
        <v/>
      </c>
      <c r="AD69" s="59" t="str">
        <f t="shared" ref="AD69:AD72" si="181">IF(I69="","",I69)</f>
        <v/>
      </c>
      <c r="AE69" s="68" t="str">
        <f t="shared" ref="AE69:AE72" si="182">IF(AB69="","",",")</f>
        <v/>
      </c>
      <c r="AF69" s="61" t="str">
        <f t="shared" ref="AF69:AF72" si="183">IF(AB69="","",350)</f>
        <v/>
      </c>
      <c r="AG69" s="61" t="str">
        <f t="shared" ref="AG69:AG72" si="184">IF(AB69="","",")")</f>
        <v/>
      </c>
      <c r="AH69" s="69" t="str">
        <f t="shared" ref="AH69:AH72" si="185">IF(AI69="","","(")</f>
        <v/>
      </c>
      <c r="AI69" s="70" t="str">
        <f t="shared" ref="AI69:AI72" si="186">IF(J69="","",J69)</f>
        <v/>
      </c>
      <c r="AJ69" s="64" t="str">
        <f t="shared" ref="AJ69:AJ72" si="187">IF(AI69="","",",")</f>
        <v/>
      </c>
      <c r="AK69" s="64" t="str">
        <f t="shared" ref="AK69:AK72" si="188">IF(K69="","",K69)</f>
        <v/>
      </c>
      <c r="AL69" s="64" t="str">
        <f t="shared" ref="AL69:AL72" si="189">IF(AI69="","",",")</f>
        <v/>
      </c>
      <c r="AM69" s="64" t="str">
        <f t="shared" ref="AM69:AM72" si="190">IF(AI69="","",450)</f>
        <v/>
      </c>
      <c r="AN69" s="64" t="str">
        <f t="shared" ref="AN69:AN72" si="191">IF(AI69="","",")")</f>
        <v/>
      </c>
    </row>
    <row r="70" spans="1:40" ht="25.5" thickTop="1" thickBot="1" x14ac:dyDescent="0.4">
      <c r="B70" t="s">
        <v>997</v>
      </c>
      <c r="C70" s="82" t="s">
        <v>1159</v>
      </c>
      <c r="D70" s="83" t="s">
        <v>1013</v>
      </c>
      <c r="E70" s="83" t="s">
        <v>1012</v>
      </c>
      <c r="F70" s="83" t="s">
        <v>1029</v>
      </c>
      <c r="G70" s="83" t="s">
        <v>1012</v>
      </c>
      <c r="H70" s="83"/>
      <c r="I70" s="83"/>
      <c r="J70" s="83"/>
      <c r="K70" s="83"/>
      <c r="L70" s="84" t="str">
        <f>IF(C70="","",_xlfn.CONCAT("       triggerLine: ","""",C70,", ",M70:AN70,""", sC: ","""",B70,""", lines: ["))</f>
        <v xml:space="preserve">       triggerLine: "OH DIOS, TÚ ERES MI DIOS, (La,m,20)(Re,m,250)", sC: "ta as", lines: [</v>
      </c>
      <c r="M70" s="56" t="str">
        <f t="shared" si="165"/>
        <v>(</v>
      </c>
      <c r="N70" s="57" t="str">
        <f t="shared" si="166"/>
        <v>La</v>
      </c>
      <c r="O70" s="58" t="str">
        <f t="shared" si="167"/>
        <v>,</v>
      </c>
      <c r="P70" s="59" t="str">
        <f t="shared" si="168"/>
        <v>m</v>
      </c>
      <c r="Q70" s="60" t="str">
        <f t="shared" si="169"/>
        <v>,</v>
      </c>
      <c r="R70" s="61">
        <f t="shared" si="164"/>
        <v>20</v>
      </c>
      <c r="S70" s="56" t="str">
        <f t="shared" si="170"/>
        <v>)</v>
      </c>
      <c r="T70" s="62" t="str">
        <f t="shared" si="171"/>
        <v>(</v>
      </c>
      <c r="U70" s="63" t="str">
        <f t="shared" si="172"/>
        <v>Re</v>
      </c>
      <c r="V70" s="64" t="str">
        <f t="shared" si="173"/>
        <v>,</v>
      </c>
      <c r="W70" s="65" t="str">
        <f t="shared" si="174"/>
        <v>m</v>
      </c>
      <c r="X70" s="64" t="str">
        <f t="shared" si="175"/>
        <v>,</v>
      </c>
      <c r="Y70" s="64">
        <f t="shared" si="176"/>
        <v>250</v>
      </c>
      <c r="Z70" s="56" t="str">
        <f t="shared" si="177"/>
        <v>)</v>
      </c>
      <c r="AA70" s="66" t="str">
        <f t="shared" si="178"/>
        <v/>
      </c>
      <c r="AB70" s="57" t="str">
        <f t="shared" si="179"/>
        <v/>
      </c>
      <c r="AC70" s="67" t="str">
        <f t="shared" si="180"/>
        <v/>
      </c>
      <c r="AD70" s="59" t="str">
        <f t="shared" si="181"/>
        <v/>
      </c>
      <c r="AE70" s="68" t="str">
        <f t="shared" si="182"/>
        <v/>
      </c>
      <c r="AF70" s="61" t="str">
        <f t="shared" si="183"/>
        <v/>
      </c>
      <c r="AG70" s="61" t="str">
        <f t="shared" si="184"/>
        <v/>
      </c>
      <c r="AH70" s="69" t="str">
        <f t="shared" si="185"/>
        <v/>
      </c>
      <c r="AI70" s="70" t="str">
        <f t="shared" si="186"/>
        <v/>
      </c>
      <c r="AJ70" s="64" t="str">
        <f t="shared" si="187"/>
        <v/>
      </c>
      <c r="AK70" s="64" t="str">
        <f t="shared" si="188"/>
        <v/>
      </c>
      <c r="AL70" s="64" t="str">
        <f t="shared" si="189"/>
        <v/>
      </c>
      <c r="AM70" s="64" t="str">
        <f t="shared" si="190"/>
        <v/>
      </c>
      <c r="AN70" s="64" t="str">
        <f t="shared" si="191"/>
        <v/>
      </c>
    </row>
    <row r="71" spans="1:40" ht="25.5" thickTop="1" thickBot="1" x14ac:dyDescent="0.4">
      <c r="B71" t="s">
        <v>999</v>
      </c>
      <c r="C71" s="85" t="s">
        <v>1141</v>
      </c>
      <c r="D71" s="86" t="s">
        <v>1013</v>
      </c>
      <c r="E71" s="86" t="s">
        <v>1012</v>
      </c>
      <c r="F71" s="86"/>
      <c r="G71" s="86"/>
      <c r="H71" s="87"/>
      <c r="I71" s="87"/>
      <c r="J71" s="87"/>
      <c r="K71" s="87"/>
      <c r="L71" s="88" t="str">
        <f>IF(C71="","",_xlfn.CONCAT("            { line: ","""",C71,", ",M71:AN71,""", sC: ","""",B71,"""},"))</f>
        <v xml:space="preserve">            { line: "TE ANHELO DESDE LA AURORA,, (La,m,20)", sC: "as"},</v>
      </c>
      <c r="M71" s="56" t="str">
        <f t="shared" si="165"/>
        <v>(</v>
      </c>
      <c r="N71" s="57" t="str">
        <f t="shared" si="166"/>
        <v>La</v>
      </c>
      <c r="O71" s="58" t="str">
        <f t="shared" si="167"/>
        <v>,</v>
      </c>
      <c r="P71" s="59" t="str">
        <f t="shared" si="168"/>
        <v>m</v>
      </c>
      <c r="Q71" s="60" t="str">
        <f t="shared" si="169"/>
        <v>,</v>
      </c>
      <c r="R71" s="61">
        <f t="shared" si="164"/>
        <v>20</v>
      </c>
      <c r="S71" s="56" t="str">
        <f t="shared" si="170"/>
        <v>)</v>
      </c>
      <c r="T71" s="62" t="str">
        <f t="shared" si="171"/>
        <v/>
      </c>
      <c r="U71" s="63" t="str">
        <f t="shared" si="172"/>
        <v/>
      </c>
      <c r="V71" s="64" t="str">
        <f t="shared" si="173"/>
        <v/>
      </c>
      <c r="W71" s="65" t="str">
        <f t="shared" si="174"/>
        <v/>
      </c>
      <c r="X71" s="64" t="str">
        <f t="shared" si="175"/>
        <v/>
      </c>
      <c r="Y71" s="64" t="str">
        <f t="shared" si="176"/>
        <v/>
      </c>
      <c r="Z71" s="56" t="str">
        <f t="shared" si="177"/>
        <v/>
      </c>
      <c r="AA71" s="66" t="str">
        <f t="shared" si="178"/>
        <v/>
      </c>
      <c r="AB71" s="57" t="str">
        <f t="shared" si="179"/>
        <v/>
      </c>
      <c r="AC71" s="67" t="str">
        <f t="shared" si="180"/>
        <v/>
      </c>
      <c r="AD71" s="59" t="str">
        <f t="shared" si="181"/>
        <v/>
      </c>
      <c r="AE71" s="68" t="str">
        <f t="shared" si="182"/>
        <v/>
      </c>
      <c r="AF71" s="61" t="str">
        <f t="shared" si="183"/>
        <v/>
      </c>
      <c r="AG71" s="61" t="str">
        <f t="shared" si="184"/>
        <v/>
      </c>
      <c r="AH71" s="69" t="str">
        <f t="shared" si="185"/>
        <v/>
      </c>
      <c r="AI71" s="70" t="str">
        <f t="shared" si="186"/>
        <v/>
      </c>
      <c r="AJ71" s="64" t="str">
        <f t="shared" si="187"/>
        <v/>
      </c>
      <c r="AK71" s="64" t="str">
        <f t="shared" si="188"/>
        <v/>
      </c>
      <c r="AL71" s="64" t="str">
        <f t="shared" si="189"/>
        <v/>
      </c>
      <c r="AM71" s="64" t="str">
        <f t="shared" si="190"/>
        <v/>
      </c>
      <c r="AN71" s="64" t="str">
        <f t="shared" si="191"/>
        <v/>
      </c>
    </row>
    <row r="72" spans="1:40" ht="25.5" thickTop="1" thickBot="1" x14ac:dyDescent="0.4">
      <c r="B72" t="s">
        <v>999</v>
      </c>
      <c r="C72" s="93" t="s">
        <v>1142</v>
      </c>
      <c r="D72" s="83" t="s">
        <v>1033</v>
      </c>
      <c r="E72" s="83"/>
      <c r="F72" s="83" t="s">
        <v>1011</v>
      </c>
      <c r="G72" s="83"/>
      <c r="H72" s="83" t="s">
        <v>1013</v>
      </c>
      <c r="I72" s="83" t="s">
        <v>1012</v>
      </c>
      <c r="J72" s="83"/>
      <c r="K72" s="83"/>
      <c r="L72" s="94" t="str">
        <f>IF(C72="","",_xlfn.CONCAT("            { line: ","""",C72,", ",M72:AN72,""", sC: ","""",B72,"""},  ]},"))</f>
        <v xml:space="preserve">            { line: "SEDIENTA DE TI ESTÁ MI ALMA., (Fa,,20)(Mi,,250)(La,m,350)", sC: "as"},  ]},</v>
      </c>
      <c r="M72" s="56" t="str">
        <f t="shared" si="165"/>
        <v>(</v>
      </c>
      <c r="N72" s="57" t="str">
        <f t="shared" si="166"/>
        <v>Fa</v>
      </c>
      <c r="O72" s="58" t="str">
        <f t="shared" si="167"/>
        <v>,</v>
      </c>
      <c r="P72" s="59" t="str">
        <f t="shared" si="168"/>
        <v/>
      </c>
      <c r="Q72" s="60" t="str">
        <f t="shared" si="169"/>
        <v>,</v>
      </c>
      <c r="R72" s="61">
        <f t="shared" si="164"/>
        <v>20</v>
      </c>
      <c r="S72" s="56" t="str">
        <f t="shared" si="170"/>
        <v>)</v>
      </c>
      <c r="T72" s="62" t="str">
        <f t="shared" si="171"/>
        <v>(</v>
      </c>
      <c r="U72" s="63" t="str">
        <f t="shared" si="172"/>
        <v>Mi</v>
      </c>
      <c r="V72" s="64" t="str">
        <f t="shared" si="173"/>
        <v>,</v>
      </c>
      <c r="W72" s="65" t="str">
        <f t="shared" si="174"/>
        <v/>
      </c>
      <c r="X72" s="64" t="str">
        <f t="shared" si="175"/>
        <v>,</v>
      </c>
      <c r="Y72" s="64">
        <f t="shared" si="176"/>
        <v>250</v>
      </c>
      <c r="Z72" s="56" t="str">
        <f t="shared" si="177"/>
        <v>)</v>
      </c>
      <c r="AA72" s="66" t="str">
        <f t="shared" si="178"/>
        <v>(</v>
      </c>
      <c r="AB72" s="57" t="str">
        <f t="shared" si="179"/>
        <v>La</v>
      </c>
      <c r="AC72" s="67" t="str">
        <f t="shared" si="180"/>
        <v>,</v>
      </c>
      <c r="AD72" s="59" t="str">
        <f t="shared" si="181"/>
        <v>m</v>
      </c>
      <c r="AE72" s="68" t="str">
        <f t="shared" si="182"/>
        <v>,</v>
      </c>
      <c r="AF72" s="61">
        <f t="shared" si="183"/>
        <v>350</v>
      </c>
      <c r="AG72" s="61" t="str">
        <f t="shared" si="184"/>
        <v>)</v>
      </c>
      <c r="AH72" s="69" t="str">
        <f t="shared" si="185"/>
        <v/>
      </c>
      <c r="AI72" s="70" t="str">
        <f t="shared" si="186"/>
        <v/>
      </c>
      <c r="AJ72" s="64" t="str">
        <f t="shared" si="187"/>
        <v/>
      </c>
      <c r="AK72" s="64" t="str">
        <f t="shared" si="188"/>
        <v/>
      </c>
      <c r="AL72" s="64" t="str">
        <f t="shared" si="189"/>
        <v/>
      </c>
      <c r="AM72" s="64" t="str">
        <f t="shared" si="190"/>
        <v/>
      </c>
      <c r="AN72" s="64" t="str">
        <f t="shared" si="191"/>
        <v/>
      </c>
    </row>
    <row r="73" spans="1:40" ht="27.75" thickTop="1" thickBot="1" x14ac:dyDescent="0.4">
      <c r="A73" s="73"/>
      <c r="B73" s="73"/>
      <c r="C73" s="73"/>
      <c r="D73" s="74"/>
      <c r="E73" s="74"/>
      <c r="F73" s="74"/>
      <c r="G73" s="74"/>
      <c r="H73" s="74"/>
      <c r="I73" s="74"/>
      <c r="J73" s="74"/>
      <c r="K73" s="74"/>
      <c r="L73" s="75" t="s">
        <v>993</v>
      </c>
      <c r="M73" s="56"/>
      <c r="N73" s="57"/>
      <c r="O73" s="58"/>
      <c r="P73" s="59"/>
      <c r="Q73" s="60"/>
      <c r="R73" s="61" t="str">
        <f t="shared" si="164"/>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 customHeight="1" thickTop="1" x14ac:dyDescent="0.4">
      <c r="A74" s="95"/>
      <c r="B74" s="95"/>
      <c r="C74" s="95"/>
      <c r="D74" s="95"/>
      <c r="E74" s="95"/>
      <c r="F74" s="95"/>
      <c r="G74" s="95"/>
      <c r="H74" s="95"/>
      <c r="I74" s="95"/>
      <c r="J74" s="95"/>
      <c r="K74" s="95"/>
      <c r="L74" s="99" t="str">
        <f ca="1">_xlfn.CONCAT("]}, // ULTIMA LINEA DEL CANTO: ",L1)</f>
        <v xml:space="preserve">]}, // ULTIMA LINEA DEL CANTO: OH DIOS, TÚ ERES MI DIOS </v>
      </c>
      <c r="M74" s="95"/>
    </row>
    <row r="75" spans="1:40" ht="20.25" x14ac:dyDescent="0.25">
      <c r="L75" s="100" t="s">
        <v>1008</v>
      </c>
      <c r="M75" s="101"/>
    </row>
    <row r="76" spans="1:40" x14ac:dyDescent="0.2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844C9-DB72-497B-AEF5-EEEA1E903035}">
  <sheetPr codeName="Sheet75">
    <tabColor rgb="FF00B0F0"/>
  </sheetPr>
  <dimension ref="A1:AN87"/>
  <sheetViews>
    <sheetView zoomScale="85" zoomScaleNormal="85" workbookViewId="0">
      <pane xSplit="2" ySplit="1" topLeftCell="C65" activePane="bottomRight" state="frozen"/>
      <selection pane="topRight" activeCell="C1" sqref="C1"/>
      <selection pane="bottomLeft" activeCell="A2" sqref="A2"/>
      <selection pane="bottomRight" activeCell="B88" sqref="B8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126</v>
      </c>
      <c r="E1" s="40"/>
      <c r="F1" s="40"/>
      <c r="G1" s="40"/>
      <c r="H1" s="40"/>
      <c r="I1" s="40"/>
      <c r="J1" s="40"/>
      <c r="K1" s="40"/>
      <c r="L1" s="41" t="str">
        <f ca="1">UPPER(VLOOKUP(C1,Table223[],3,FALSE))</f>
        <v>OH JESÚS, AMOR MÍO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JESÚS, AMOR MÍO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ohjesusamormio</v>
      </c>
      <c r="L7" s="48" t="str">
        <f ca="1">_xlfn.CONCAT("        id: ","""",C7,"""",",")</f>
        <v xml:space="preserve">        id: "ohjesusamormio",</v>
      </c>
    </row>
    <row r="8" spans="2:32" ht="23.25" x14ac:dyDescent="0.25">
      <c r="C8" t="str">
        <f ca="1">PROPER(L1)</f>
        <v>Oh Jesús, Amor Mío</v>
      </c>
      <c r="L8" s="48" t="str">
        <f ca="1">_xlfn.CONCAT("        tt: ","""",C8,"""",",")</f>
        <v xml:space="preserve">        tt: "Oh Jesús, Amor Mío",</v>
      </c>
    </row>
    <row r="9" spans="2:32" ht="23.25" x14ac:dyDescent="0.25">
      <c r="C9" t="str">
        <f ca="1">PROPER(L1)</f>
        <v>Oh Jesús, Amor Mío</v>
      </c>
      <c r="L9" s="48" t="str">
        <f ca="1">_xlfn.CONCAT("        title: ","""",C9,"""",",")</f>
        <v xml:space="preserve">        title: "Oh Jesús, Amor Mío",</v>
      </c>
    </row>
    <row r="10" spans="2:32" ht="23.25" x14ac:dyDescent="0.25">
      <c r="C10" t="str">
        <f ca="1">VLOOKUP(C1,Table223[],4,FALSE)</f>
        <v>(Kiko Argüello)</v>
      </c>
      <c r="L10" s="48" t="str">
        <f ca="1">_xlfn.CONCAT("        ","subtitle: ","""",C10,"""",",")</f>
        <v xml:space="preserve">        subtitle: "(Kiko Argüello)",</v>
      </c>
    </row>
    <row r="11" spans="2:32" ht="23.25" x14ac:dyDescent="0.25">
      <c r="C11" t="str">
        <f ca="1">_xlfn.CONCAT("category: [",VLOOKUP(C1,Table223[],16,FALSE),"],")</f>
        <v>category: ["Precatecumenado","Cuaresma","Penitencial","Fracción Del Pan"],</v>
      </c>
      <c r="L11" s="48" t="str">
        <f ca="1">_xlfn.CONCAT("        ",C11)</f>
        <v xml:space="preserve">        category: ["Precatecumenado","Cuaresma","Penitencial","Fracción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126</v>
      </c>
      <c r="L16" s="48" t="str">
        <f ca="1">_xlfn.CONCAT("        dbno: ","""",C16,"""",",")</f>
        <v xml:space="preserve">        dbno: "126",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ohjesusamormio</v>
      </c>
      <c r="L19" s="48" t="str">
        <f ca="1">_xlfn.CONCAT("        audioSrc: ","""https://audio.resucito.do/",C19,".mp3""",",")</f>
        <v xml:space="preserve">        audioSrc: "https://audio.resucito.do/ohjesusamormio.mp3",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125</v>
      </c>
      <c r="C26" t="str">
        <f ca="1">VLOOKUP(B26,Table4[],13,FALSE)</f>
        <v>"/src/index.html?canto=ohdiostueresmidios"</v>
      </c>
      <c r="L26" s="48" t="str">
        <f ca="1">_xlfn.CONCAT("        ant: ",C26,",")</f>
        <v xml:space="preserve">        ant: "/src/index.html?canto=ohdiostueresmidios",</v>
      </c>
    </row>
    <row r="27" spans="1:40" ht="23.25" x14ac:dyDescent="0.25">
      <c r="B27">
        <f ca="1">+C1+1</f>
        <v>127</v>
      </c>
      <c r="C27" t="str">
        <f ca="1">VLOOKUP(B27,Table4[],13,FALSE)</f>
        <v>"/src/index.html?canto=ohmuerte¿dondeestatuvictoria?"</v>
      </c>
      <c r="L27" s="48" t="str">
        <f ca="1">_xlfn.CONCAT("        sig: ",C27,",")</f>
        <v xml:space="preserve">        sig: "/src/index.html?canto=ohmuerte¿dondeestatuvictoria?",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1160</v>
      </c>
      <c r="D30" s="112" t="s">
        <v>1013</v>
      </c>
      <c r="E30" s="52" t="s">
        <v>1012</v>
      </c>
      <c r="F30" s="53" t="s">
        <v>1033</v>
      </c>
      <c r="G30" s="53"/>
      <c r="H30" s="52"/>
      <c r="I30" s="52"/>
      <c r="J30" s="54"/>
      <c r="K30" s="54"/>
      <c r="L30" s="55" t="str">
        <f t="shared" ref="L30:L31" si="0">IF(C30="","",_xlfn.CONCAT("            { line: ","""",C30,", ",M30:AN30,""", sC: ","""",B30,"""},"))</f>
        <v xml:space="preserve">            { line: "Oh Jesús, amor mío,, (La,m,20)(Fa,,250)", sC: "tc"},</v>
      </c>
      <c r="M30" s="56" t="str">
        <f t="shared" ref="M30:M35" si="1">IF(N30="","","(")</f>
        <v>(</v>
      </c>
      <c r="N30" s="57" t="str">
        <f t="shared" ref="N30:N79" si="2">IF(D30="","",D30)</f>
        <v>La</v>
      </c>
      <c r="O30" s="58" t="str">
        <f t="shared" ref="O30:O35" si="3">IF(N30="","",",")</f>
        <v>,</v>
      </c>
      <c r="P30" s="59" t="str">
        <f t="shared" ref="P30:P79"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79" si="8">IF(F30="","",F30)</f>
        <v>Fa</v>
      </c>
      <c r="V30" s="64" t="str">
        <f t="shared" ref="V30:V35" si="9">IF(U30="","",",")</f>
        <v>,</v>
      </c>
      <c r="W30" s="65" t="str">
        <f t="shared" ref="W30:W79" si="10">IF(G30="","",G30)</f>
        <v/>
      </c>
      <c r="X30" s="64" t="str">
        <f t="shared" ref="X30:X35" si="11">IF(U30="","",",")</f>
        <v>,</v>
      </c>
      <c r="Y30" s="64">
        <f t="shared" ref="Y30:Y35" si="12">IF(U30="","",250)</f>
        <v>250</v>
      </c>
      <c r="Z30" s="56" t="str">
        <f t="shared" ref="Z30:Z35" si="13">IF(U30="","",")")</f>
        <v>)</v>
      </c>
      <c r="AA30" s="66" t="str">
        <f t="shared" ref="AA30:AA35" si="14">IF(AB30="","","(")</f>
        <v/>
      </c>
      <c r="AB30" s="57" t="str">
        <f t="shared" ref="AB30:AB79"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9"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1161</v>
      </c>
      <c r="D31" s="112"/>
      <c r="E31" s="52"/>
      <c r="F31" s="53"/>
      <c r="G31" s="53"/>
      <c r="H31" s="52"/>
      <c r="I31" s="52"/>
      <c r="J31" s="54"/>
      <c r="K31" s="54"/>
      <c r="L31" s="55" t="str">
        <f t="shared" si="0"/>
        <v xml:space="preserve">            { line: "¡cuánto me has amado,, ", sC: ""},</v>
      </c>
      <c r="M31" s="56" t="str">
        <f t="shared" si="1"/>
        <v/>
      </c>
      <c r="N31" s="57" t="str">
        <f t="shared" si="2"/>
        <v/>
      </c>
      <c r="O31" s="58" t="str">
        <f t="shared" si="3"/>
        <v/>
      </c>
      <c r="P31" s="59" t="str">
        <f t="shared" si="4"/>
        <v/>
      </c>
      <c r="Q31" s="60" t="str">
        <f t="shared" si="5"/>
        <v/>
      </c>
      <c r="R31" s="61" t="str">
        <f t="shared" ref="R31:R84"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1162</v>
      </c>
      <c r="D32" s="112" t="s">
        <v>1011</v>
      </c>
      <c r="E32" s="52"/>
      <c r="F32" s="53"/>
      <c r="G32" s="53"/>
      <c r="H32" s="52"/>
      <c r="I32" s="52"/>
      <c r="J32" s="54"/>
      <c r="K32" s="54"/>
      <c r="L32" s="55" t="str">
        <f>IF(C32="","",_xlfn.CONCAT("            { line: ","""",C32,", ",M32:AN32,""", sC: ","""",B32,"""},"))</f>
        <v xml:space="preserve">            { line: "cuánto me has amado!,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997</v>
      </c>
      <c r="C34" s="113" t="s">
        <v>1163</v>
      </c>
      <c r="D34" s="112" t="s">
        <v>1013</v>
      </c>
      <c r="E34" s="52" t="s">
        <v>1012</v>
      </c>
      <c r="F34" s="53" t="s">
        <v>1033</v>
      </c>
      <c r="G34" s="53"/>
      <c r="H34" s="52"/>
      <c r="I34" s="52"/>
      <c r="J34" s="54"/>
      <c r="K34" s="54"/>
      <c r="L34" s="55" t="str">
        <f>IF(C34="","",_xlfn.CONCAT("            { line: ","""",C34,", ",M34:AN34,""", sC: ","""",B34,"""},"))</f>
        <v xml:space="preserve">            { line: "OH JESÚS, AMOR MÍO,, (La,m,20)(Fa,,250)",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Fa</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1164</v>
      </c>
      <c r="D35" s="112"/>
      <c r="E35" s="52"/>
      <c r="F35" s="53"/>
      <c r="G35" s="53"/>
      <c r="H35" s="52"/>
      <c r="I35" s="52"/>
      <c r="J35" s="54"/>
      <c r="K35" s="54"/>
      <c r="L35" s="55" t="str">
        <f t="shared" ref="L35:L53" si="29">IF(C35="","",_xlfn.CONCAT("            { line: ","""",C35,", ",M35:AN35,""", sC: ","""",B35,"""},"))</f>
        <v xml:space="preserve">            { line: "¡CUÁNTO ME HAS AMADO,, ", sC: "as"},</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999</v>
      </c>
      <c r="C36" s="113" t="s">
        <v>1165</v>
      </c>
      <c r="D36" s="112" t="s">
        <v>1011</v>
      </c>
      <c r="E36" s="52"/>
      <c r="F36" s="53"/>
      <c r="G36" s="53"/>
      <c r="H36" s="52"/>
      <c r="I36" s="52"/>
      <c r="J36" s="54"/>
      <c r="K36" s="54"/>
      <c r="L36" s="55" t="str">
        <f t="shared" si="29"/>
        <v xml:space="preserve">            { line: "CUÁNTO ME HAS AMADO!, (Mi,,20)", sC: "as"},</v>
      </c>
      <c r="M36" s="56" t="str">
        <f>IF(N36="","","(")</f>
        <v>(</v>
      </c>
      <c r="N36" s="57" t="str">
        <f>IF(D36="","",D36)</f>
        <v>Mi</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1166</v>
      </c>
      <c r="D38" s="112" t="s">
        <v>1013</v>
      </c>
      <c r="E38" s="52" t="s">
        <v>1012</v>
      </c>
      <c r="F38" s="53" t="s">
        <v>1015</v>
      </c>
      <c r="G38" s="53"/>
      <c r="H38" s="52" t="s">
        <v>1013</v>
      </c>
      <c r="I38" s="52" t="s">
        <v>1012</v>
      </c>
      <c r="J38" s="54"/>
      <c r="K38" s="54"/>
      <c r="L38" s="55" t="str">
        <f t="shared" si="29"/>
        <v xml:space="preserve">            { line: "Tú has recibido las espinas de la soberbia de mí,, (La,m,20)(Sol,,250)(La,m,350)", sC: "tc"},</v>
      </c>
      <c r="M38" s="56" t="str">
        <f>IF(N38="","","(")</f>
        <v>(</v>
      </c>
      <c r="N38" s="57" t="str">
        <f>IF(D38="","",D38)</f>
        <v>La</v>
      </c>
      <c r="O38" s="58" t="str">
        <f>IF(N38="","",",")</f>
        <v>,</v>
      </c>
      <c r="P38" s="59" t="str">
        <f>IF(E38="","",E38)</f>
        <v>m</v>
      </c>
      <c r="Q38" s="60" t="str">
        <f>IF(N38="","",",")</f>
        <v>,</v>
      </c>
      <c r="R38" s="61">
        <f t="shared" si="28"/>
        <v>20</v>
      </c>
      <c r="S38" s="56" t="str">
        <f>IF(N38="","",")")</f>
        <v>)</v>
      </c>
      <c r="T38" s="62" t="str">
        <f>IF(U38="","","(")</f>
        <v>(</v>
      </c>
      <c r="U38" s="63" t="str">
        <f>IF(F38="","",F38)</f>
        <v>Sol</v>
      </c>
      <c r="V38" s="64" t="str">
        <f>IF(U38="","",",")</f>
        <v>,</v>
      </c>
      <c r="W38" s="65" t="str">
        <f>IF(G38="","",G38)</f>
        <v/>
      </c>
      <c r="X38" s="64" t="str">
        <f>IF(U38="","",",")</f>
        <v>,</v>
      </c>
      <c r="Y38" s="64">
        <f>IF(U38="","",250)</f>
        <v>250</v>
      </c>
      <c r="Z38" s="56" t="str">
        <f>IF(U38="","",")")</f>
        <v>)</v>
      </c>
      <c r="AA38" s="66" t="str">
        <f>IF(AB38="","","(")</f>
        <v>(</v>
      </c>
      <c r="AB38" s="57" t="str">
        <f>IF(H38="","",H38)</f>
        <v>La</v>
      </c>
      <c r="AC38" s="67" t="str">
        <f>IF(AB38="","",",")</f>
        <v>,</v>
      </c>
      <c r="AD38" s="59" t="str">
        <f>IF(I38="","",I38)</f>
        <v>m</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1167</v>
      </c>
      <c r="D39" s="112" t="s">
        <v>1033</v>
      </c>
      <c r="E39" s="52"/>
      <c r="F39" s="53" t="s">
        <v>1011</v>
      </c>
      <c r="G39" s="53"/>
      <c r="H39" s="52"/>
      <c r="I39" s="52"/>
      <c r="J39" s="54"/>
      <c r="K39" s="54"/>
      <c r="L39" s="55" t="str">
        <f t="shared" si="29"/>
        <v xml:space="preserve">            { line: "para que yo reciba la humildad de ti., (Fa,,20)(Mi,,250)", sC: ""},</v>
      </c>
      <c r="M39" s="56" t="str">
        <f>IF(N39="","","(")</f>
        <v>(</v>
      </c>
      <c r="N39" s="57" t="str">
        <f>IF(D39="","",D39)</f>
        <v>Fa</v>
      </c>
      <c r="O39" s="58" t="str">
        <f>IF(N39="","",",")</f>
        <v>,</v>
      </c>
      <c r="P39" s="59" t="str">
        <f>IF(E39="","",E39)</f>
        <v/>
      </c>
      <c r="Q39" s="60" t="str">
        <f>IF(N39="","",",")</f>
        <v>,</v>
      </c>
      <c r="R39" s="61">
        <f t="shared" si="28"/>
        <v>20</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1168</v>
      </c>
      <c r="D40" s="112" t="s">
        <v>1013</v>
      </c>
      <c r="E40" s="52" t="s">
        <v>1012</v>
      </c>
      <c r="F40" s="53" t="s">
        <v>1015</v>
      </c>
      <c r="G40" s="53"/>
      <c r="H40" s="52" t="s">
        <v>1013</v>
      </c>
      <c r="I40" s="52" t="s">
        <v>1012</v>
      </c>
      <c r="J40" s="54"/>
      <c r="K40" s="54"/>
      <c r="L40" s="55" t="str">
        <f t="shared" si="29"/>
        <v xml:space="preserve">            { line: "Tú has recibido los azotes de la lujuria de mí,, (La,m,20)(Sol,,250)(La,m,350)", sC: ""},</v>
      </c>
      <c r="M40" s="56" t="str">
        <f t="shared" ref="M40:M42" si="30">IF(N40="","","(")</f>
        <v>(</v>
      </c>
      <c r="N40" s="57" t="str">
        <f t="shared" ref="N40:N42" si="31">IF(D40="","",D40)</f>
        <v>La</v>
      </c>
      <c r="O40" s="58" t="str">
        <f t="shared" ref="O40:O42" si="32">IF(N40="","",",")</f>
        <v>,</v>
      </c>
      <c r="P40" s="59" t="str">
        <f t="shared" ref="P40:P42" si="33">IF(E40="","",E40)</f>
        <v>m</v>
      </c>
      <c r="Q40" s="60" t="str">
        <f t="shared" ref="Q40:Q42" si="34">IF(N40="","",",")</f>
        <v>,</v>
      </c>
      <c r="R40" s="61">
        <f t="shared" si="28"/>
        <v>20</v>
      </c>
      <c r="S40" s="56" t="str">
        <f t="shared" ref="S40:S42" si="35">IF(N40="","",")")</f>
        <v>)</v>
      </c>
      <c r="T40" s="62" t="str">
        <f t="shared" ref="T40:T42" si="36">IF(U40="","","(")</f>
        <v>(</v>
      </c>
      <c r="U40" s="63" t="str">
        <f t="shared" ref="U40:U42" si="37">IF(F40="","",F40)</f>
        <v>Sol</v>
      </c>
      <c r="V40" s="64" t="str">
        <f t="shared" ref="V40:V42" si="38">IF(U40="","",",")</f>
        <v>,</v>
      </c>
      <c r="W40" s="65" t="str">
        <f t="shared" ref="W40:W42" si="39">IF(G40="","",G40)</f>
        <v/>
      </c>
      <c r="X40" s="64" t="str">
        <f t="shared" ref="X40:X42" si="40">IF(U40="","",",")</f>
        <v>,</v>
      </c>
      <c r="Y40" s="64">
        <f t="shared" ref="Y40:Y42" si="41">IF(U40="","",250)</f>
        <v>250</v>
      </c>
      <c r="Z40" s="56" t="str">
        <f t="shared" ref="Z40:Z42" si="42">IF(U40="","",")")</f>
        <v>)</v>
      </c>
      <c r="AA40" s="66" t="str">
        <f t="shared" ref="AA40:AA42" si="43">IF(AB40="","","(")</f>
        <v>(</v>
      </c>
      <c r="AB40" s="57" t="str">
        <f t="shared" ref="AB40:AB42" si="44">IF(H40="","",H40)</f>
        <v>La</v>
      </c>
      <c r="AC40" s="67" t="str">
        <f t="shared" ref="AC40:AC42" si="45">IF(AB40="","",",")</f>
        <v>,</v>
      </c>
      <c r="AD40" s="59" t="str">
        <f t="shared" ref="AD40:AD42" si="46">IF(I40="","",I40)</f>
        <v>m</v>
      </c>
      <c r="AE40" s="68" t="str">
        <f t="shared" ref="AE40:AE42" si="47">IF(AB40="","",",")</f>
        <v>,</v>
      </c>
      <c r="AF40" s="61">
        <f t="shared" ref="AF40:AF42" si="48">IF(AB40="","",350)</f>
        <v>350</v>
      </c>
      <c r="AG40" s="61" t="str">
        <f t="shared" ref="AG40:AG42" si="49">IF(AB40="","",")")</f>
        <v>)</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C41" s="113" t="s">
        <v>1169</v>
      </c>
      <c r="D41" s="112" t="s">
        <v>1033</v>
      </c>
      <c r="E41" s="52"/>
      <c r="F41" s="53" t="s">
        <v>1011</v>
      </c>
      <c r="G41" s="53"/>
      <c r="H41" s="52"/>
      <c r="I41" s="52"/>
      <c r="J41" s="54"/>
      <c r="K41" s="54"/>
      <c r="L41" s="55" t="str">
        <f t="shared" si="29"/>
        <v xml:space="preserve">            { line: "para que yo reciba el amor y la pureza de ti., (Fa,,20)(Mi,,250)", sC: ""},</v>
      </c>
      <c r="M41" s="56" t="str">
        <f t="shared" si="30"/>
        <v>(</v>
      </c>
      <c r="N41" s="57" t="str">
        <f t="shared" si="31"/>
        <v>Fa</v>
      </c>
      <c r="O41" s="58" t="str">
        <f t="shared" si="32"/>
        <v>,</v>
      </c>
      <c r="P41" s="59" t="str">
        <f t="shared" si="33"/>
        <v/>
      </c>
      <c r="Q41" s="60" t="str">
        <f t="shared" si="34"/>
        <v>,</v>
      </c>
      <c r="R41" s="61">
        <f t="shared" si="28"/>
        <v>20</v>
      </c>
      <c r="S41" s="56" t="str">
        <f t="shared" si="35"/>
        <v>)</v>
      </c>
      <c r="T41" s="62" t="str">
        <f t="shared" si="36"/>
        <v>(</v>
      </c>
      <c r="U41" s="63" t="str">
        <f t="shared" si="37"/>
        <v>Mi</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1170</v>
      </c>
      <c r="D42" s="112" t="s">
        <v>1013</v>
      </c>
      <c r="E42" s="52" t="s">
        <v>1012</v>
      </c>
      <c r="F42" s="53"/>
      <c r="G42" s="53" t="s">
        <v>1015</v>
      </c>
      <c r="H42" s="52" t="s">
        <v>1012</v>
      </c>
      <c r="I42" s="52" t="s">
        <v>1013</v>
      </c>
      <c r="J42" s="54" t="s">
        <v>1012</v>
      </c>
      <c r="K42" s="54"/>
      <c r="L42" s="55" t="str">
        <f t="shared" si="29"/>
        <v xml:space="preserve">            { line: "Tú has sido por la avaricia despojado por mí,, (La,m,20)Sol(m,La,350)(m,,450)", sC: ""},</v>
      </c>
      <c r="M42" s="56" t="str">
        <f t="shared" si="30"/>
        <v>(</v>
      </c>
      <c r="N42" s="57" t="str">
        <f t="shared" si="31"/>
        <v>La</v>
      </c>
      <c r="O42" s="58" t="str">
        <f t="shared" si="32"/>
        <v>,</v>
      </c>
      <c r="P42" s="59" t="str">
        <f t="shared" si="33"/>
        <v>m</v>
      </c>
      <c r="Q42" s="60" t="str">
        <f t="shared" si="34"/>
        <v>,</v>
      </c>
      <c r="R42" s="61">
        <f t="shared" si="28"/>
        <v>20</v>
      </c>
      <c r="S42" s="56" t="str">
        <f t="shared" si="35"/>
        <v>)</v>
      </c>
      <c r="T42" s="62" t="str">
        <f t="shared" si="36"/>
        <v/>
      </c>
      <c r="U42" s="63" t="str">
        <f t="shared" si="37"/>
        <v/>
      </c>
      <c r="V42" s="64" t="str">
        <f t="shared" si="38"/>
        <v/>
      </c>
      <c r="W42" s="65" t="str">
        <f t="shared" si="39"/>
        <v>Sol</v>
      </c>
      <c r="X42" s="64" t="str">
        <f t="shared" si="40"/>
        <v/>
      </c>
      <c r="Y42" s="64" t="str">
        <f t="shared" si="41"/>
        <v/>
      </c>
      <c r="Z42" s="56" t="str">
        <f t="shared" si="42"/>
        <v/>
      </c>
      <c r="AA42" s="66" t="str">
        <f t="shared" si="43"/>
        <v>(</v>
      </c>
      <c r="AB42" s="57" t="str">
        <f t="shared" si="44"/>
        <v>m</v>
      </c>
      <c r="AC42" s="67" t="str">
        <f t="shared" si="45"/>
        <v>,</v>
      </c>
      <c r="AD42" s="59" t="str">
        <f t="shared" si="46"/>
        <v>La</v>
      </c>
      <c r="AE42" s="68" t="str">
        <f t="shared" si="47"/>
        <v>,</v>
      </c>
      <c r="AF42" s="61">
        <f t="shared" si="48"/>
        <v>350</v>
      </c>
      <c r="AG42" s="61" t="str">
        <f t="shared" si="49"/>
        <v>)</v>
      </c>
      <c r="AH42" s="69" t="str">
        <f t="shared" si="50"/>
        <v>(</v>
      </c>
      <c r="AI42" s="70" t="str">
        <f t="shared" si="51"/>
        <v>m</v>
      </c>
      <c r="AJ42" s="64" t="str">
        <f t="shared" si="52"/>
        <v>,</v>
      </c>
      <c r="AK42" s="64" t="str">
        <f t="shared" si="53"/>
        <v/>
      </c>
      <c r="AL42" s="64" t="str">
        <f t="shared" si="54"/>
        <v>,</v>
      </c>
      <c r="AM42" s="64">
        <f t="shared" si="55"/>
        <v>450</v>
      </c>
      <c r="AN42" s="64" t="str">
        <f t="shared" si="56"/>
        <v>)</v>
      </c>
    </row>
    <row r="43" spans="1:40" ht="25.5" thickTop="1" thickBot="1" x14ac:dyDescent="0.4">
      <c r="C43" s="113" t="s">
        <v>1171</v>
      </c>
      <c r="D43" s="112" t="s">
        <v>1033</v>
      </c>
      <c r="E43" s="52"/>
      <c r="F43" s="53" t="s">
        <v>1011</v>
      </c>
      <c r="G43" s="53"/>
      <c r="H43" s="52"/>
      <c r="I43" s="52"/>
      <c r="J43" s="54"/>
      <c r="K43" s="54"/>
      <c r="L43" s="55" t="str">
        <f t="shared" si="29"/>
        <v xml:space="preserve">            { line: "para que yo reciba la riqueza de ti., (Fa,,20)(Mi,,250)", sC: ""},</v>
      </c>
      <c r="M43" s="56" t="str">
        <f>IF(N43="","","(")</f>
        <v>(</v>
      </c>
      <c r="N43" s="57" t="str">
        <f>IF(D43="","",D43)</f>
        <v>Fa</v>
      </c>
      <c r="O43" s="58" t="str">
        <f>IF(N43="","",",")</f>
        <v>,</v>
      </c>
      <c r="P43" s="59" t="str">
        <f>IF(E43="","",E43)</f>
        <v/>
      </c>
      <c r="Q43" s="60" t="str">
        <f>IF(N43="","",",")</f>
        <v>,</v>
      </c>
      <c r="R43" s="61">
        <f t="shared" si="28"/>
        <v>20</v>
      </c>
      <c r="S43" s="56" t="str">
        <f>IF(N43="","",")")</f>
        <v>)</v>
      </c>
      <c r="T43" s="62" t="str">
        <f>IF(U43="","","(")</f>
        <v>(</v>
      </c>
      <c r="U43" s="63" t="str">
        <f>IF(F43="","",F43)</f>
        <v>Mi</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R49" si="57">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79" t="s">
        <v>995</v>
      </c>
      <c r="D45" s="80"/>
      <c r="E45" s="80"/>
      <c r="F45" s="80"/>
      <c r="G45" s="80"/>
      <c r="H45" s="80"/>
      <c r="I45" s="80"/>
      <c r="J45" s="80"/>
      <c r="K45" s="80"/>
      <c r="L45" s="81" t="s">
        <v>996</v>
      </c>
      <c r="M45" s="56" t="str">
        <f t="shared" ref="M45:M48" si="58">IF(N45="","","(")</f>
        <v/>
      </c>
      <c r="N45" s="57" t="str">
        <f t="shared" ref="N45:N48" si="59">IF(D45="","",D45)</f>
        <v/>
      </c>
      <c r="O45" s="58" t="str">
        <f t="shared" ref="O45:O48" si="60">IF(N45="","",",")</f>
        <v/>
      </c>
      <c r="P45" s="59" t="str">
        <f t="shared" ref="P45:P48" si="61">IF(E45="","",E45)</f>
        <v/>
      </c>
      <c r="Q45" s="60" t="str">
        <f t="shared" ref="Q45:Q48" si="62">IF(N45="","",",")</f>
        <v/>
      </c>
      <c r="R45" s="61" t="str">
        <f t="shared" si="57"/>
        <v/>
      </c>
      <c r="S45" s="56" t="str">
        <f t="shared" ref="S45:S48" si="63">IF(N45="","",")")</f>
        <v/>
      </c>
      <c r="T45" s="62" t="str">
        <f t="shared" ref="T45:T48" si="64">IF(U45="","","(")</f>
        <v/>
      </c>
      <c r="U45" s="63" t="str">
        <f t="shared" ref="U45:U48" si="65">IF(F45="","",F45)</f>
        <v/>
      </c>
      <c r="V45" s="64" t="str">
        <f t="shared" ref="V45:V48" si="66">IF(U45="","",",")</f>
        <v/>
      </c>
      <c r="W45" s="65" t="str">
        <f t="shared" ref="W45:W48" si="67">IF(G45="","",G45)</f>
        <v/>
      </c>
      <c r="X45" s="64" t="str">
        <f t="shared" ref="X45:X48" si="68">IF(U45="","",",")</f>
        <v/>
      </c>
      <c r="Y45" s="64" t="str">
        <f t="shared" ref="Y45:Y48" si="69">IF(U45="","",250)</f>
        <v/>
      </c>
      <c r="Z45" s="56" t="str">
        <f t="shared" ref="Z45:Z48" si="70">IF(U45="","",")")</f>
        <v/>
      </c>
      <c r="AA45" s="66" t="str">
        <f t="shared" ref="AA45:AA48" si="71">IF(AB45="","","(")</f>
        <v/>
      </c>
      <c r="AB45" s="57" t="str">
        <f t="shared" ref="AB45:AB48" si="72">IF(H45="","",H45)</f>
        <v/>
      </c>
      <c r="AC45" s="67" t="str">
        <f t="shared" ref="AC45:AC48" si="73">IF(AB45="","",",")</f>
        <v/>
      </c>
      <c r="AD45" s="59" t="str">
        <f t="shared" ref="AD45:AD48" si="74">IF(I45="","",I45)</f>
        <v/>
      </c>
      <c r="AE45" s="68" t="str">
        <f t="shared" ref="AE45:AE48" si="75">IF(AB45="","",",")</f>
        <v/>
      </c>
      <c r="AF45" s="61" t="str">
        <f t="shared" ref="AF45:AF48" si="76">IF(AB45="","",350)</f>
        <v/>
      </c>
      <c r="AG45" s="61" t="str">
        <f t="shared" ref="AG45:AG48" si="77">IF(AB45="","",")")</f>
        <v/>
      </c>
      <c r="AH45" s="69" t="str">
        <f t="shared" ref="AH45:AH48" si="78">IF(AI45="","","(")</f>
        <v/>
      </c>
      <c r="AI45" s="70" t="str">
        <f t="shared" ref="AI45:AI48" si="79">IF(J45="","",J45)</f>
        <v/>
      </c>
      <c r="AJ45" s="64" t="str">
        <f t="shared" ref="AJ45:AJ48" si="80">IF(AI45="","",",")</f>
        <v/>
      </c>
      <c r="AK45" s="64" t="str">
        <f t="shared" ref="AK45:AK48" si="81">IF(K45="","",K45)</f>
        <v/>
      </c>
      <c r="AL45" s="64" t="str">
        <f t="shared" ref="AL45:AL48" si="82">IF(AI45="","",",")</f>
        <v/>
      </c>
      <c r="AM45" s="64" t="str">
        <f t="shared" ref="AM45:AM48" si="83">IF(AI45="","",450)</f>
        <v/>
      </c>
      <c r="AN45" s="64" t="str">
        <f t="shared" ref="AN45:AN48" si="84">IF(AI45="","",")")</f>
        <v/>
      </c>
    </row>
    <row r="46" spans="1:40" ht="25.5" thickTop="1" thickBot="1" x14ac:dyDescent="0.4">
      <c r="B46" t="s">
        <v>997</v>
      </c>
      <c r="C46" s="82" t="s">
        <v>1163</v>
      </c>
      <c r="D46" s="83" t="s">
        <v>1013</v>
      </c>
      <c r="E46" s="83" t="s">
        <v>1012</v>
      </c>
      <c r="F46" s="83" t="s">
        <v>1033</v>
      </c>
      <c r="G46" s="83"/>
      <c r="H46" s="83"/>
      <c r="I46" s="83"/>
      <c r="J46" s="83"/>
      <c r="K46" s="83"/>
      <c r="L46" s="84" t="str">
        <f>IF(C46="","",_xlfn.CONCAT("       triggerLine: ","""",C46,", ",M46:AN46,""", sC: ","""",B46,""", lines: ["))</f>
        <v xml:space="preserve">       triggerLine: "OH JESÚS, AMOR MÍO,, (La,m,20)(Fa,,250)", sC: "ta as", lines: [</v>
      </c>
      <c r="M46" s="56" t="str">
        <f t="shared" si="58"/>
        <v>(</v>
      </c>
      <c r="N46" s="57" t="str">
        <f t="shared" si="59"/>
        <v>La</v>
      </c>
      <c r="O46" s="58" t="str">
        <f t="shared" si="60"/>
        <v>,</v>
      </c>
      <c r="P46" s="59" t="str">
        <f t="shared" si="61"/>
        <v>m</v>
      </c>
      <c r="Q46" s="60" t="str">
        <f t="shared" si="62"/>
        <v>,</v>
      </c>
      <c r="R46" s="61">
        <f t="shared" si="57"/>
        <v>20</v>
      </c>
      <c r="S46" s="56" t="str">
        <f t="shared" si="63"/>
        <v>)</v>
      </c>
      <c r="T46" s="62" t="str">
        <f t="shared" si="64"/>
        <v>(</v>
      </c>
      <c r="U46" s="63" t="str">
        <f t="shared" si="65"/>
        <v>Fa</v>
      </c>
      <c r="V46" s="64" t="str">
        <f t="shared" si="66"/>
        <v>,</v>
      </c>
      <c r="W46" s="65" t="str">
        <f t="shared" si="67"/>
        <v/>
      </c>
      <c r="X46" s="64" t="str">
        <f t="shared" si="68"/>
        <v>,</v>
      </c>
      <c r="Y46" s="64">
        <f t="shared" si="69"/>
        <v>250</v>
      </c>
      <c r="Z46" s="56" t="str">
        <f t="shared" si="70"/>
        <v>)</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5.5" thickTop="1" thickBot="1" x14ac:dyDescent="0.4">
      <c r="B47" t="s">
        <v>999</v>
      </c>
      <c r="C47" s="85" t="s">
        <v>1164</v>
      </c>
      <c r="D47" s="86"/>
      <c r="E47" s="86"/>
      <c r="F47" s="86"/>
      <c r="G47" s="86"/>
      <c r="H47" s="87"/>
      <c r="I47" s="87"/>
      <c r="J47" s="87"/>
      <c r="K47" s="87"/>
      <c r="L47" s="88" t="str">
        <f>IF(C47="","",_xlfn.CONCAT("            { line: ","""",C47,", ",M47:AN47,""", sC: ","""",B47,"""},"))</f>
        <v xml:space="preserve">            { line: "¡CUÁNTO ME HAS AMADO,, ", sC: "as"},</v>
      </c>
      <c r="M47" s="56" t="str">
        <f t="shared" si="58"/>
        <v/>
      </c>
      <c r="N47" s="57" t="str">
        <f t="shared" si="59"/>
        <v/>
      </c>
      <c r="O47" s="58" t="str">
        <f t="shared" si="60"/>
        <v/>
      </c>
      <c r="P47" s="59" t="str">
        <f t="shared" si="61"/>
        <v/>
      </c>
      <c r="Q47" s="60" t="str">
        <f t="shared" si="62"/>
        <v/>
      </c>
      <c r="R47" s="61" t="str">
        <f t="shared" si="57"/>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999</v>
      </c>
      <c r="C48" s="93" t="s">
        <v>1165</v>
      </c>
      <c r="D48" s="83" t="s">
        <v>1011</v>
      </c>
      <c r="E48" s="83"/>
      <c r="F48" s="83"/>
      <c r="G48" s="83"/>
      <c r="H48" s="83"/>
      <c r="I48" s="83"/>
      <c r="J48" s="83"/>
      <c r="K48" s="83"/>
      <c r="L48" s="94" t="str">
        <f>IF(C48="","",_xlfn.CONCAT("            { line: ","""",C48,", ",M48:AN48,""", sC: ","""",B48,"""},  ]},"))</f>
        <v xml:space="preserve">            { line: "CUÁNTO ME HAS AMADO!, (Mi,,20)", sC: "as"},  ]},</v>
      </c>
      <c r="M48" s="56" t="str">
        <f t="shared" si="58"/>
        <v>(</v>
      </c>
      <c r="N48" s="57" t="str">
        <f t="shared" si="59"/>
        <v>Mi</v>
      </c>
      <c r="O48" s="58" t="str">
        <f t="shared" si="60"/>
        <v>,</v>
      </c>
      <c r="P48" s="59" t="str">
        <f t="shared" si="61"/>
        <v/>
      </c>
      <c r="Q48" s="60" t="str">
        <f t="shared" si="62"/>
        <v>,</v>
      </c>
      <c r="R48" s="61">
        <f t="shared" si="57"/>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57"/>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1172</v>
      </c>
      <c r="D50" s="112" t="s">
        <v>1013</v>
      </c>
      <c r="E50" s="52" t="s">
        <v>1012</v>
      </c>
      <c r="F50" s="53" t="s">
        <v>1015</v>
      </c>
      <c r="G50" s="53"/>
      <c r="H50" s="52" t="s">
        <v>1013</v>
      </c>
      <c r="I50" s="52" t="s">
        <v>1012</v>
      </c>
      <c r="J50" s="54"/>
      <c r="K50" s="54"/>
      <c r="L50" s="55" t="str">
        <f t="shared" si="29"/>
        <v xml:space="preserve">            { line: "Tú has recibido la hiel y el vinagre de mí,, (La,m,20)(Sol,,250)(La,m,350)", sC: "tc"},</v>
      </c>
      <c r="M50" s="56" t="str">
        <f t="shared" ref="M50:M53" si="85">IF(N50="","","(")</f>
        <v>(</v>
      </c>
      <c r="N50" s="57" t="str">
        <f t="shared" ref="N50:N53" si="86">IF(D50="","",D50)</f>
        <v>La</v>
      </c>
      <c r="O50" s="58" t="str">
        <f t="shared" ref="O50:O53" si="87">IF(N50="","",",")</f>
        <v>,</v>
      </c>
      <c r="P50" s="59" t="str">
        <f t="shared" ref="P50:P53" si="88">IF(E50="","",E50)</f>
        <v>m</v>
      </c>
      <c r="Q50" s="60" t="str">
        <f t="shared" ref="Q50:Q53" si="89">IF(N50="","",",")</f>
        <v>,</v>
      </c>
      <c r="R50" s="61">
        <f t="shared" si="28"/>
        <v>20</v>
      </c>
      <c r="S50" s="56" t="str">
        <f t="shared" ref="S50:S53" si="90">IF(N50="","",")")</f>
        <v>)</v>
      </c>
      <c r="T50" s="62" t="str">
        <f t="shared" ref="T50:T53" si="91">IF(U50="","","(")</f>
        <v>(</v>
      </c>
      <c r="U50" s="63" t="str">
        <f t="shared" ref="U50:U53" si="92">IF(F50="","",F50)</f>
        <v>Sol</v>
      </c>
      <c r="V50" s="64" t="str">
        <f t="shared" ref="V50:V53" si="93">IF(U50="","",",")</f>
        <v>,</v>
      </c>
      <c r="W50" s="65" t="str">
        <f t="shared" ref="W50:W53" si="94">IF(G50="","",G50)</f>
        <v/>
      </c>
      <c r="X50" s="64" t="str">
        <f t="shared" ref="X50:X53" si="95">IF(U50="","",",")</f>
        <v>,</v>
      </c>
      <c r="Y50" s="64">
        <f t="shared" ref="Y50:Y53" si="96">IF(U50="","",250)</f>
        <v>250</v>
      </c>
      <c r="Z50" s="56" t="str">
        <f t="shared" ref="Z50:Z53" si="97">IF(U50="","",")")</f>
        <v>)</v>
      </c>
      <c r="AA50" s="66" t="str">
        <f t="shared" ref="AA50:AA53" si="98">IF(AB50="","","(")</f>
        <v>(</v>
      </c>
      <c r="AB50" s="57" t="str">
        <f t="shared" ref="AB50:AB53" si="99">IF(H50="","",H50)</f>
        <v>La</v>
      </c>
      <c r="AC50" s="67" t="str">
        <f t="shared" ref="AC50:AC53" si="100">IF(AB50="","",",")</f>
        <v>,</v>
      </c>
      <c r="AD50" s="59" t="str">
        <f t="shared" ref="AD50:AD53" si="101">IF(I50="","",I50)</f>
        <v>m</v>
      </c>
      <c r="AE50" s="68" t="str">
        <f t="shared" ref="AE50:AE53" si="102">IF(AB50="","",",")</f>
        <v>,</v>
      </c>
      <c r="AF50" s="61">
        <f t="shared" ref="AF50:AF53" si="103">IF(AB50="","",350)</f>
        <v>350</v>
      </c>
      <c r="AG50" s="61" t="str">
        <f t="shared" ref="AG50:AG53" si="104">IF(AB50="","",")")</f>
        <v>)</v>
      </c>
      <c r="AH50" s="69" t="str">
        <f t="shared" ref="AH50:AH53" si="105">IF(AI50="","","(")</f>
        <v/>
      </c>
      <c r="AI50" s="70" t="str">
        <f t="shared" ref="AI50:AI53" si="106">IF(J50="","",J50)</f>
        <v/>
      </c>
      <c r="AJ50" s="64" t="str">
        <f t="shared" ref="AJ50:AJ53" si="107">IF(AI50="","",",")</f>
        <v/>
      </c>
      <c r="AK50" s="64" t="str">
        <f t="shared" ref="AK50:AK53" si="108">IF(K50="","",K50)</f>
        <v/>
      </c>
      <c r="AL50" s="64" t="str">
        <f t="shared" ref="AL50:AL53" si="109">IF(AI50="","",",")</f>
        <v/>
      </c>
      <c r="AM50" s="64" t="str">
        <f t="shared" ref="AM50:AM53" si="110">IF(AI50="","",450)</f>
        <v/>
      </c>
      <c r="AN50" s="64" t="str">
        <f t="shared" ref="AN50:AN53" si="111">IF(AI50="","",")")</f>
        <v/>
      </c>
    </row>
    <row r="51" spans="1:40" ht="25.5" thickTop="1" thickBot="1" x14ac:dyDescent="0.4">
      <c r="C51" s="113" t="s">
        <v>1173</v>
      </c>
      <c r="D51" s="112" t="s">
        <v>1033</v>
      </c>
      <c r="E51" s="52"/>
      <c r="F51" s="53" t="s">
        <v>1011</v>
      </c>
      <c r="G51" s="53"/>
      <c r="H51" s="52"/>
      <c r="I51" s="52"/>
      <c r="J51" s="54"/>
      <c r="K51" s="54"/>
      <c r="L51" s="55" t="str">
        <f t="shared" si="29"/>
        <v xml:space="preserve">            { line: "para que yo reciba la dulzura de ti., (Fa,,20)(Mi,,250)", sC: ""},</v>
      </c>
      <c r="M51" s="56" t="str">
        <f t="shared" si="85"/>
        <v>(</v>
      </c>
      <c r="N51" s="57" t="str">
        <f t="shared" si="86"/>
        <v>Fa</v>
      </c>
      <c r="O51" s="58" t="str">
        <f t="shared" si="87"/>
        <v>,</v>
      </c>
      <c r="P51" s="59" t="str">
        <f t="shared" si="88"/>
        <v/>
      </c>
      <c r="Q51" s="60" t="str">
        <f t="shared" si="89"/>
        <v>,</v>
      </c>
      <c r="R51" s="61">
        <f t="shared" si="28"/>
        <v>20</v>
      </c>
      <c r="S51" s="56" t="str">
        <f t="shared" si="90"/>
        <v>)</v>
      </c>
      <c r="T51" s="62" t="str">
        <f t="shared" si="91"/>
        <v>(</v>
      </c>
      <c r="U51" s="63" t="str">
        <f t="shared" si="92"/>
        <v>Mi</v>
      </c>
      <c r="V51" s="64" t="str">
        <f t="shared" si="93"/>
        <v>,</v>
      </c>
      <c r="W51" s="65" t="str">
        <f t="shared" si="94"/>
        <v/>
      </c>
      <c r="X51" s="64" t="str">
        <f t="shared" si="95"/>
        <v>,</v>
      </c>
      <c r="Y51" s="64">
        <f t="shared" si="96"/>
        <v>250</v>
      </c>
      <c r="Z51" s="56" t="str">
        <f t="shared" si="97"/>
        <v>)</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5.5" thickTop="1" thickBot="1" x14ac:dyDescent="0.4">
      <c r="C52" s="113" t="s">
        <v>1174</v>
      </c>
      <c r="D52" s="112" t="s">
        <v>1013</v>
      </c>
      <c r="E52" s="52" t="s">
        <v>1012</v>
      </c>
      <c r="F52" s="53" t="s">
        <v>1015</v>
      </c>
      <c r="G52" s="53"/>
      <c r="H52" s="52" t="s">
        <v>1013</v>
      </c>
      <c r="I52" s="52" t="s">
        <v>1012</v>
      </c>
      <c r="J52" s="54"/>
      <c r="K52" s="54"/>
      <c r="L52" s="55" t="str">
        <f t="shared" si="29"/>
        <v xml:space="preserve">            { line: "Tú has recibido el desprecio y los insultos de mí,, (La,m,20)(Sol,,250)(La,m,350)", sC: ""},</v>
      </c>
      <c r="M52" s="56" t="str">
        <f t="shared" si="85"/>
        <v>(</v>
      </c>
      <c r="N52" s="57" t="str">
        <f t="shared" si="86"/>
        <v>La</v>
      </c>
      <c r="O52" s="58" t="str">
        <f t="shared" si="87"/>
        <v>,</v>
      </c>
      <c r="P52" s="59" t="str">
        <f t="shared" si="88"/>
        <v>m</v>
      </c>
      <c r="Q52" s="60" t="str">
        <f t="shared" si="89"/>
        <v>,</v>
      </c>
      <c r="R52" s="61">
        <f t="shared" si="28"/>
        <v>20</v>
      </c>
      <c r="S52" s="56" t="str">
        <f t="shared" si="90"/>
        <v>)</v>
      </c>
      <c r="T52" s="62" t="str">
        <f t="shared" si="91"/>
        <v>(</v>
      </c>
      <c r="U52" s="63" t="str">
        <f t="shared" si="92"/>
        <v>Sol</v>
      </c>
      <c r="V52" s="64" t="str">
        <f t="shared" si="93"/>
        <v>,</v>
      </c>
      <c r="W52" s="65" t="str">
        <f t="shared" si="94"/>
        <v/>
      </c>
      <c r="X52" s="64" t="str">
        <f t="shared" si="95"/>
        <v>,</v>
      </c>
      <c r="Y52" s="64">
        <f t="shared" si="96"/>
        <v>250</v>
      </c>
      <c r="Z52" s="56" t="str">
        <f t="shared" si="97"/>
        <v>)</v>
      </c>
      <c r="AA52" s="66" t="str">
        <f t="shared" si="98"/>
        <v>(</v>
      </c>
      <c r="AB52" s="57" t="str">
        <f t="shared" si="99"/>
        <v>La</v>
      </c>
      <c r="AC52" s="67" t="str">
        <f t="shared" si="100"/>
        <v>,</v>
      </c>
      <c r="AD52" s="59" t="str">
        <f t="shared" si="101"/>
        <v>m</v>
      </c>
      <c r="AE52" s="68" t="str">
        <f t="shared" si="102"/>
        <v>,</v>
      </c>
      <c r="AF52" s="61">
        <f t="shared" si="103"/>
        <v>350</v>
      </c>
      <c r="AG52" s="61" t="str">
        <f t="shared" si="104"/>
        <v>)</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C53" s="113" t="s">
        <v>1175</v>
      </c>
      <c r="D53" s="112" t="s">
        <v>1033</v>
      </c>
      <c r="E53" s="52"/>
      <c r="F53" s="53" t="s">
        <v>1011</v>
      </c>
      <c r="G53" s="53"/>
      <c r="H53" s="52"/>
      <c r="I53" s="52"/>
      <c r="J53" s="54"/>
      <c r="K53" s="54"/>
      <c r="L53" s="55" t="str">
        <f t="shared" si="29"/>
        <v xml:space="preserve">            { line: "para que yo reciba la mansedumbre de ti., (Fa,,20)(Mi,,250)", sC: ""},</v>
      </c>
      <c r="M53" s="56" t="str">
        <f t="shared" si="85"/>
        <v>(</v>
      </c>
      <c r="N53" s="57" t="str">
        <f t="shared" si="86"/>
        <v>Fa</v>
      </c>
      <c r="O53" s="58" t="str">
        <f t="shared" si="87"/>
        <v>,</v>
      </c>
      <c r="P53" s="59" t="str">
        <f t="shared" si="88"/>
        <v/>
      </c>
      <c r="Q53" s="60" t="str">
        <f t="shared" si="89"/>
        <v>,</v>
      </c>
      <c r="R53" s="61">
        <f t="shared" si="28"/>
        <v>20</v>
      </c>
      <c r="S53" s="56" t="str">
        <f t="shared" si="90"/>
        <v>)</v>
      </c>
      <c r="T53" s="62" t="str">
        <f t="shared" si="91"/>
        <v>(</v>
      </c>
      <c r="U53" s="63" t="str">
        <f t="shared" si="92"/>
        <v>Mi</v>
      </c>
      <c r="V53" s="64" t="str">
        <f t="shared" si="93"/>
        <v>,</v>
      </c>
      <c r="W53" s="65" t="str">
        <f t="shared" si="94"/>
        <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36.75" thickTop="1" thickBot="1" x14ac:dyDescent="0.4">
      <c r="A54" s="76"/>
      <c r="B54" s="76"/>
      <c r="C54" s="76" t="s">
        <v>1031</v>
      </c>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5.5" thickTop="1" thickBot="1" x14ac:dyDescent="0.4">
      <c r="C55" s="113" t="s">
        <v>1176</v>
      </c>
      <c r="D55" s="112" t="s">
        <v>1013</v>
      </c>
      <c r="E55" s="52" t="s">
        <v>1012</v>
      </c>
      <c r="F55" s="53" t="s">
        <v>1015</v>
      </c>
      <c r="G55" s="53"/>
      <c r="H55" s="52"/>
      <c r="I55" s="52"/>
      <c r="J55" s="54"/>
      <c r="K55" s="54"/>
      <c r="L55" s="55" t="str">
        <f t="shared" ref="L55:L79" si="112">IF(C55="","",_xlfn.CONCAT("            { line: ","""",C55,", ",M55:AN55,""", sC: ","""",B55,"""},"))</f>
        <v xml:space="preserve">            { line: "Tú has recibido, (La,m,20)(Sol,,250)", sC: ""},</v>
      </c>
      <c r="M55" s="56" t="str">
        <f t="shared" ref="M55:M79" si="113">IF(N55="","","(")</f>
        <v>(</v>
      </c>
      <c r="N55" s="57" t="str">
        <f t="shared" si="2"/>
        <v>La</v>
      </c>
      <c r="O55" s="58" t="str">
        <f t="shared" ref="O55:O79" si="114">IF(N55="","",",")</f>
        <v>,</v>
      </c>
      <c r="P55" s="59" t="str">
        <f t="shared" si="4"/>
        <v>m</v>
      </c>
      <c r="Q55" s="60" t="str">
        <f t="shared" ref="Q55:Q79" si="115">IF(N55="","",",")</f>
        <v>,</v>
      </c>
      <c r="R55" s="61">
        <f t="shared" si="28"/>
        <v>20</v>
      </c>
      <c r="S55" s="56" t="str">
        <f t="shared" ref="S55:S79" si="116">IF(N55="","",")")</f>
        <v>)</v>
      </c>
      <c r="T55" s="62" t="str">
        <f t="shared" ref="T55:T79" si="117">IF(U55="","","(")</f>
        <v>(</v>
      </c>
      <c r="U55" s="63" t="str">
        <f t="shared" si="8"/>
        <v>Sol</v>
      </c>
      <c r="V55" s="64" t="str">
        <f t="shared" ref="V55:V79" si="118">IF(U55="","",",")</f>
        <v>,</v>
      </c>
      <c r="W55" s="65" t="str">
        <f t="shared" si="10"/>
        <v/>
      </c>
      <c r="X55" s="64" t="str">
        <f t="shared" ref="X55:X79" si="119">IF(U55="","",",")</f>
        <v>,</v>
      </c>
      <c r="Y55" s="64">
        <f t="shared" ref="Y55:Y79" si="120">IF(U55="","",250)</f>
        <v>250</v>
      </c>
      <c r="Z55" s="56" t="str">
        <f t="shared" ref="Z55:Z79" si="121">IF(U55="","",")")</f>
        <v>)</v>
      </c>
      <c r="AA55" s="66" t="str">
        <f t="shared" ref="AA55:AA79" si="122">IF(AB55="","","(")</f>
        <v/>
      </c>
      <c r="AB55" s="57" t="str">
        <f t="shared" si="15"/>
        <v/>
      </c>
      <c r="AC55" s="67" t="str">
        <f t="shared" ref="AC55:AC79" si="123">IF(AB55="","",",")</f>
        <v/>
      </c>
      <c r="AD55" s="59" t="str">
        <f t="shared" ref="AD55:AD79" si="124">IF(I55="","",I55)</f>
        <v/>
      </c>
      <c r="AE55" s="68" t="str">
        <f t="shared" ref="AE55:AE79" si="125">IF(AB55="","",",")</f>
        <v/>
      </c>
      <c r="AF55" s="61" t="str">
        <f t="shared" ref="AF55:AF79" si="126">IF(AB55="","",350)</f>
        <v/>
      </c>
      <c r="AG55" s="61" t="str">
        <f t="shared" ref="AG55:AG79" si="127">IF(AB55="","",")")</f>
        <v/>
      </c>
      <c r="AH55" s="69" t="str">
        <f t="shared" ref="AH55:AH79" si="128">IF(AI55="","","(")</f>
        <v/>
      </c>
      <c r="AI55" s="70" t="str">
        <f t="shared" si="22"/>
        <v/>
      </c>
      <c r="AJ55" s="64" t="str">
        <f t="shared" ref="AJ55:AJ79" si="129">IF(AI55="","",",")</f>
        <v/>
      </c>
      <c r="AK55" s="64" t="str">
        <f t="shared" ref="AK55:AK79" si="130">IF(K55="","",K55)</f>
        <v/>
      </c>
      <c r="AL55" s="64" t="str">
        <f t="shared" ref="AL55:AL79" si="131">IF(AI55="","",",")</f>
        <v/>
      </c>
      <c r="AM55" s="64" t="str">
        <f t="shared" ref="AM55:AM79" si="132">IF(AI55="","",450)</f>
        <v/>
      </c>
      <c r="AN55" s="64" t="str">
        <f t="shared" ref="AN55:AN79" si="133">IF(AI55="","",")")</f>
        <v/>
      </c>
    </row>
    <row r="56" spans="1:40" ht="25.5" thickTop="1" thickBot="1" x14ac:dyDescent="0.4">
      <c r="C56" s="113" t="s">
        <v>1177</v>
      </c>
      <c r="D56" s="112" t="s">
        <v>1013</v>
      </c>
      <c r="E56" s="52" t="s">
        <v>1012</v>
      </c>
      <c r="F56" s="53"/>
      <c r="G56" s="53"/>
      <c r="H56" s="52"/>
      <c r="I56" s="52"/>
      <c r="J56" s="54"/>
      <c r="K56" s="54"/>
      <c r="L56" s="55" t="str">
        <f t="shared" si="112"/>
        <v xml:space="preserve">            { line: "los clavos y la lanzada de mí,, (La,m,20)", sC: ""},</v>
      </c>
      <c r="M56" s="56" t="str">
        <f t="shared" si="113"/>
        <v>(</v>
      </c>
      <c r="N56" s="57" t="str">
        <f t="shared" si="2"/>
        <v>La</v>
      </c>
      <c r="O56" s="58" t="str">
        <f t="shared" si="114"/>
        <v>,</v>
      </c>
      <c r="P56" s="59" t="str">
        <f t="shared" si="4"/>
        <v>m</v>
      </c>
      <c r="Q56" s="60" t="str">
        <f t="shared" si="115"/>
        <v>,</v>
      </c>
      <c r="R56" s="61">
        <f t="shared" si="28"/>
        <v>20</v>
      </c>
      <c r="S56" s="56" t="str">
        <f t="shared" si="116"/>
        <v>)</v>
      </c>
      <c r="T56" s="62" t="str">
        <f t="shared" si="117"/>
        <v/>
      </c>
      <c r="U56" s="63" t="str">
        <f t="shared" si="8"/>
        <v/>
      </c>
      <c r="V56" s="64" t="str">
        <f t="shared" si="118"/>
        <v/>
      </c>
      <c r="W56" s="65" t="str">
        <f t="shared" si="10"/>
        <v/>
      </c>
      <c r="X56" s="64" t="str">
        <f t="shared" si="119"/>
        <v/>
      </c>
      <c r="Y56" s="64" t="str">
        <f t="shared" si="120"/>
        <v/>
      </c>
      <c r="Z56" s="56" t="str">
        <f t="shared" si="121"/>
        <v/>
      </c>
      <c r="AA56" s="66" t="str">
        <f t="shared" si="122"/>
        <v/>
      </c>
      <c r="AB56" s="57" t="str">
        <f t="shared" si="15"/>
        <v/>
      </c>
      <c r="AC56" s="67" t="str">
        <f t="shared" si="123"/>
        <v/>
      </c>
      <c r="AD56" s="59" t="str">
        <f t="shared" si="124"/>
        <v/>
      </c>
      <c r="AE56" s="68" t="str">
        <f t="shared" si="125"/>
        <v/>
      </c>
      <c r="AF56" s="61" t="str">
        <f t="shared" si="126"/>
        <v/>
      </c>
      <c r="AG56" s="61" t="str">
        <f t="shared" si="127"/>
        <v/>
      </c>
      <c r="AH56" s="69" t="str">
        <f t="shared" si="128"/>
        <v/>
      </c>
      <c r="AI56" s="70" t="str">
        <f t="shared" si="22"/>
        <v/>
      </c>
      <c r="AJ56" s="64" t="str">
        <f t="shared" si="129"/>
        <v/>
      </c>
      <c r="AK56" s="64" t="str">
        <f t="shared" si="130"/>
        <v/>
      </c>
      <c r="AL56" s="64" t="str">
        <f t="shared" si="131"/>
        <v/>
      </c>
      <c r="AM56" s="64" t="str">
        <f t="shared" si="132"/>
        <v/>
      </c>
      <c r="AN56" s="64" t="str">
        <f t="shared" si="133"/>
        <v/>
      </c>
    </row>
    <row r="57" spans="1:40" ht="25.5" thickTop="1" thickBot="1" x14ac:dyDescent="0.4">
      <c r="C57" s="113" t="s">
        <v>1178</v>
      </c>
      <c r="D57" s="112" t="s">
        <v>1033</v>
      </c>
      <c r="E57" s="52"/>
      <c r="F57" s="53" t="s">
        <v>1011</v>
      </c>
      <c r="G57" s="53"/>
      <c r="H57" s="52"/>
      <c r="I57" s="52"/>
      <c r="J57" s="54"/>
      <c r="K57" s="54"/>
      <c r="L57" s="55" t="str">
        <f t="shared" si="112"/>
        <v xml:space="preserve">            { line: "para que yo reciba la obediencia de ti., (Fa,,20)(Mi,,250)", sC: ""},</v>
      </c>
      <c r="M57" s="56" t="str">
        <f t="shared" si="113"/>
        <v>(</v>
      </c>
      <c r="N57" s="57" t="str">
        <f t="shared" si="2"/>
        <v>Fa</v>
      </c>
      <c r="O57" s="58" t="str">
        <f t="shared" si="114"/>
        <v>,</v>
      </c>
      <c r="P57" s="59" t="str">
        <f t="shared" si="4"/>
        <v/>
      </c>
      <c r="Q57" s="60" t="str">
        <f t="shared" si="115"/>
        <v>,</v>
      </c>
      <c r="R57" s="61">
        <f t="shared" si="28"/>
        <v>20</v>
      </c>
      <c r="S57" s="56" t="str">
        <f t="shared" si="116"/>
        <v>)</v>
      </c>
      <c r="T57" s="62" t="str">
        <f t="shared" si="117"/>
        <v>(</v>
      </c>
      <c r="U57" s="63" t="str">
        <f t="shared" si="8"/>
        <v>Mi</v>
      </c>
      <c r="V57" s="64" t="str">
        <f t="shared" si="118"/>
        <v>,</v>
      </c>
      <c r="W57" s="65" t="str">
        <f t="shared" si="10"/>
        <v/>
      </c>
      <c r="X57" s="64" t="str">
        <f t="shared" si="119"/>
        <v>,</v>
      </c>
      <c r="Y57" s="64">
        <f t="shared" si="120"/>
        <v>250</v>
      </c>
      <c r="Z57" s="56" t="str">
        <f t="shared" si="121"/>
        <v>)</v>
      </c>
      <c r="AA57" s="66" t="str">
        <f t="shared" si="122"/>
        <v/>
      </c>
      <c r="AB57" s="57" t="str">
        <f t="shared" si="15"/>
        <v/>
      </c>
      <c r="AC57" s="67" t="str">
        <f t="shared" si="123"/>
        <v/>
      </c>
      <c r="AD57" s="59" t="str">
        <f t="shared" si="124"/>
        <v/>
      </c>
      <c r="AE57" s="68" t="str">
        <f t="shared" si="125"/>
        <v/>
      </c>
      <c r="AF57" s="61" t="str">
        <f t="shared" si="126"/>
        <v/>
      </c>
      <c r="AG57" s="61" t="str">
        <f t="shared" si="127"/>
        <v/>
      </c>
      <c r="AH57" s="69" t="str">
        <f t="shared" si="128"/>
        <v/>
      </c>
      <c r="AI57" s="70" t="str">
        <f t="shared" si="22"/>
        <v/>
      </c>
      <c r="AJ57" s="64" t="str">
        <f t="shared" si="129"/>
        <v/>
      </c>
      <c r="AK57" s="64" t="str">
        <f t="shared" si="130"/>
        <v/>
      </c>
      <c r="AL57" s="64" t="str">
        <f t="shared" si="131"/>
        <v/>
      </c>
      <c r="AM57" s="64" t="str">
        <f t="shared" si="132"/>
        <v/>
      </c>
      <c r="AN57" s="64" t="str">
        <f t="shared" si="133"/>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C59" s="79" t="s">
        <v>995</v>
      </c>
      <c r="D59" s="80"/>
      <c r="E59" s="80"/>
      <c r="F59" s="80"/>
      <c r="G59" s="80"/>
      <c r="H59" s="80"/>
      <c r="I59" s="80"/>
      <c r="J59" s="80"/>
      <c r="K59" s="80"/>
      <c r="L59" s="81" t="s">
        <v>996</v>
      </c>
      <c r="M59" s="56" t="str">
        <f t="shared" ref="M59:M62" si="134">IF(N59="","","(")</f>
        <v/>
      </c>
      <c r="N59" s="57" t="str">
        <f t="shared" ref="N59:N62" si="135">IF(D59="","",D59)</f>
        <v/>
      </c>
      <c r="O59" s="58" t="str">
        <f t="shared" ref="O59:O62" si="136">IF(N59="","",",")</f>
        <v/>
      </c>
      <c r="P59" s="59" t="str">
        <f t="shared" ref="P59:P62" si="137">IF(E59="","",E59)</f>
        <v/>
      </c>
      <c r="Q59" s="60" t="str">
        <f t="shared" ref="Q59:Q62" si="138">IF(N59="","",",")</f>
        <v/>
      </c>
      <c r="R59" s="61" t="str">
        <f t="shared" si="28"/>
        <v/>
      </c>
      <c r="S59" s="56" t="str">
        <f t="shared" ref="S59:S62" si="139">IF(N59="","",")")</f>
        <v/>
      </c>
      <c r="T59" s="62" t="str">
        <f t="shared" ref="T59:T62" si="140">IF(U59="","","(")</f>
        <v/>
      </c>
      <c r="U59" s="63" t="str">
        <f t="shared" ref="U59:U62" si="141">IF(F59="","",F59)</f>
        <v/>
      </c>
      <c r="V59" s="64" t="str">
        <f t="shared" ref="V59:V62" si="142">IF(U59="","",",")</f>
        <v/>
      </c>
      <c r="W59" s="65" t="str">
        <f t="shared" ref="W59:W62" si="143">IF(G59="","",G59)</f>
        <v/>
      </c>
      <c r="X59" s="64" t="str">
        <f t="shared" ref="X59:X62" si="144">IF(U59="","",",")</f>
        <v/>
      </c>
      <c r="Y59" s="64" t="str">
        <f t="shared" ref="Y59:Y62" si="145">IF(U59="","",250)</f>
        <v/>
      </c>
      <c r="Z59" s="56" t="str">
        <f t="shared" ref="Z59:Z62" si="146">IF(U59="","",")")</f>
        <v/>
      </c>
      <c r="AA59" s="66" t="str">
        <f t="shared" ref="AA59:AA62" si="147">IF(AB59="","","(")</f>
        <v/>
      </c>
      <c r="AB59" s="57" t="str">
        <f t="shared" ref="AB59:AB62" si="148">IF(H59="","",H59)</f>
        <v/>
      </c>
      <c r="AC59" s="67" t="str">
        <f t="shared" ref="AC59:AC62" si="149">IF(AB59="","",",")</f>
        <v/>
      </c>
      <c r="AD59" s="59" t="str">
        <f t="shared" ref="AD59:AD62" si="150">IF(I59="","",I59)</f>
        <v/>
      </c>
      <c r="AE59" s="68" t="str">
        <f t="shared" ref="AE59:AE62" si="151">IF(AB59="","",",")</f>
        <v/>
      </c>
      <c r="AF59" s="61" t="str">
        <f t="shared" ref="AF59:AF62" si="152">IF(AB59="","",350)</f>
        <v/>
      </c>
      <c r="AG59" s="61" t="str">
        <f t="shared" ref="AG59:AG62" si="153">IF(AB59="","",")")</f>
        <v/>
      </c>
      <c r="AH59" s="69" t="str">
        <f t="shared" ref="AH59:AH62" si="154">IF(AI59="","","(")</f>
        <v/>
      </c>
      <c r="AI59" s="70" t="str">
        <f t="shared" ref="AI59:AI62" si="155">IF(J59="","",J59)</f>
        <v/>
      </c>
      <c r="AJ59" s="64" t="str">
        <f t="shared" ref="AJ59:AJ62" si="156">IF(AI59="","",",")</f>
        <v/>
      </c>
      <c r="AK59" s="64" t="str">
        <f t="shared" ref="AK59:AK62" si="157">IF(K59="","",K59)</f>
        <v/>
      </c>
      <c r="AL59" s="64" t="str">
        <f t="shared" ref="AL59:AL62" si="158">IF(AI59="","",",")</f>
        <v/>
      </c>
      <c r="AM59" s="64" t="str">
        <f t="shared" ref="AM59:AM62" si="159">IF(AI59="","",450)</f>
        <v/>
      </c>
      <c r="AN59" s="64" t="str">
        <f t="shared" ref="AN59:AN62" si="160">IF(AI59="","",")")</f>
        <v/>
      </c>
    </row>
    <row r="60" spans="1:40" ht="25.5" thickTop="1" thickBot="1" x14ac:dyDescent="0.4">
      <c r="B60" t="s">
        <v>997</v>
      </c>
      <c r="C60" s="82" t="s">
        <v>1163</v>
      </c>
      <c r="D60" s="83" t="s">
        <v>1013</v>
      </c>
      <c r="E60" s="83" t="s">
        <v>1012</v>
      </c>
      <c r="F60" s="83" t="s">
        <v>1033</v>
      </c>
      <c r="G60" s="83"/>
      <c r="H60" s="83"/>
      <c r="I60" s="83"/>
      <c r="J60" s="83"/>
      <c r="K60" s="83"/>
      <c r="L60" s="84" t="str">
        <f>IF(C60="","",_xlfn.CONCAT("       triggerLine: ","""",C60,", ",M60:AN60,""", sC: ","""",B60,""", lines: ["))</f>
        <v xml:space="preserve">       triggerLine: "OH JESÚS, AMOR MÍO,, (La,m,20)(Fa,,250)", sC: "ta as", lines: [</v>
      </c>
      <c r="M60" s="56" t="str">
        <f t="shared" si="134"/>
        <v>(</v>
      </c>
      <c r="N60" s="57" t="str">
        <f t="shared" si="135"/>
        <v>La</v>
      </c>
      <c r="O60" s="58" t="str">
        <f t="shared" si="136"/>
        <v>,</v>
      </c>
      <c r="P60" s="59" t="str">
        <f t="shared" si="137"/>
        <v>m</v>
      </c>
      <c r="Q60" s="60" t="str">
        <f t="shared" si="138"/>
        <v>,</v>
      </c>
      <c r="R60" s="61">
        <f t="shared" si="28"/>
        <v>20</v>
      </c>
      <c r="S60" s="56" t="str">
        <f t="shared" si="139"/>
        <v>)</v>
      </c>
      <c r="T60" s="62" t="str">
        <f t="shared" si="140"/>
        <v>(</v>
      </c>
      <c r="U60" s="63" t="str">
        <f t="shared" si="141"/>
        <v>Fa</v>
      </c>
      <c r="V60" s="64" t="str">
        <f t="shared" si="142"/>
        <v>,</v>
      </c>
      <c r="W60" s="65" t="str">
        <f t="shared" si="143"/>
        <v/>
      </c>
      <c r="X60" s="64" t="str">
        <f t="shared" si="144"/>
        <v>,</v>
      </c>
      <c r="Y60" s="64">
        <f t="shared" si="145"/>
        <v>250</v>
      </c>
      <c r="Z60" s="56" t="str">
        <f t="shared" si="146"/>
        <v>)</v>
      </c>
      <c r="AA60" s="66" t="str">
        <f t="shared" si="147"/>
        <v/>
      </c>
      <c r="AB60" s="57" t="str">
        <f t="shared" si="148"/>
        <v/>
      </c>
      <c r="AC60" s="67" t="str">
        <f t="shared" si="149"/>
        <v/>
      </c>
      <c r="AD60" s="59" t="str">
        <f t="shared" si="150"/>
        <v/>
      </c>
      <c r="AE60" s="68" t="str">
        <f t="shared" si="151"/>
        <v/>
      </c>
      <c r="AF60" s="61" t="str">
        <f t="shared" si="152"/>
        <v/>
      </c>
      <c r="AG60" s="61" t="str">
        <f t="shared" si="153"/>
        <v/>
      </c>
      <c r="AH60" s="69" t="str">
        <f t="shared" si="154"/>
        <v/>
      </c>
      <c r="AI60" s="70" t="str">
        <f t="shared" si="155"/>
        <v/>
      </c>
      <c r="AJ60" s="64" t="str">
        <f t="shared" si="156"/>
        <v/>
      </c>
      <c r="AK60" s="64" t="str">
        <f t="shared" si="157"/>
        <v/>
      </c>
      <c r="AL60" s="64" t="str">
        <f t="shared" si="158"/>
        <v/>
      </c>
      <c r="AM60" s="64" t="str">
        <f t="shared" si="159"/>
        <v/>
      </c>
      <c r="AN60" s="64" t="str">
        <f t="shared" si="160"/>
        <v/>
      </c>
    </row>
    <row r="61" spans="1:40" ht="25.5" thickTop="1" thickBot="1" x14ac:dyDescent="0.4">
      <c r="B61" t="s">
        <v>999</v>
      </c>
      <c r="C61" s="85" t="s">
        <v>1164</v>
      </c>
      <c r="D61" s="86"/>
      <c r="E61" s="86"/>
      <c r="F61" s="86"/>
      <c r="G61" s="86"/>
      <c r="H61" s="87"/>
      <c r="I61" s="87"/>
      <c r="J61" s="87"/>
      <c r="K61" s="87"/>
      <c r="L61" s="88" t="str">
        <f>IF(C61="","",_xlfn.CONCAT("            { line: ","""",C61,", ",M61:AN61,""", sC: ","""",B61,"""},"))</f>
        <v xml:space="preserve">            { line: "¡CUÁNTO ME HAS AMADO,, ", sC: "as"},</v>
      </c>
      <c r="M61" s="56" t="str">
        <f t="shared" si="134"/>
        <v/>
      </c>
      <c r="N61" s="57" t="str">
        <f t="shared" si="135"/>
        <v/>
      </c>
      <c r="O61" s="58" t="str">
        <f t="shared" si="136"/>
        <v/>
      </c>
      <c r="P61" s="59" t="str">
        <f t="shared" si="137"/>
        <v/>
      </c>
      <c r="Q61" s="60" t="str">
        <f t="shared" si="138"/>
        <v/>
      </c>
      <c r="R61" s="61" t="str">
        <f t="shared" si="28"/>
        <v/>
      </c>
      <c r="S61" s="56" t="str">
        <f t="shared" si="139"/>
        <v/>
      </c>
      <c r="T61" s="62" t="str">
        <f t="shared" si="140"/>
        <v/>
      </c>
      <c r="U61" s="63" t="str">
        <f t="shared" si="141"/>
        <v/>
      </c>
      <c r="V61" s="64" t="str">
        <f t="shared" si="142"/>
        <v/>
      </c>
      <c r="W61" s="65" t="str">
        <f t="shared" si="143"/>
        <v/>
      </c>
      <c r="X61" s="64" t="str">
        <f t="shared" si="144"/>
        <v/>
      </c>
      <c r="Y61" s="64" t="str">
        <f t="shared" si="145"/>
        <v/>
      </c>
      <c r="Z61" s="56" t="str">
        <f t="shared" si="146"/>
        <v/>
      </c>
      <c r="AA61" s="66" t="str">
        <f t="shared" si="147"/>
        <v/>
      </c>
      <c r="AB61" s="57" t="str">
        <f t="shared" si="148"/>
        <v/>
      </c>
      <c r="AC61" s="67" t="str">
        <f t="shared" si="149"/>
        <v/>
      </c>
      <c r="AD61" s="59" t="str">
        <f t="shared" si="150"/>
        <v/>
      </c>
      <c r="AE61" s="68" t="str">
        <f t="shared" si="151"/>
        <v/>
      </c>
      <c r="AF61" s="61" t="str">
        <f t="shared" si="152"/>
        <v/>
      </c>
      <c r="AG61" s="61" t="str">
        <f t="shared" si="153"/>
        <v/>
      </c>
      <c r="AH61" s="69" t="str">
        <f t="shared" si="154"/>
        <v/>
      </c>
      <c r="AI61" s="70" t="str">
        <f t="shared" si="155"/>
        <v/>
      </c>
      <c r="AJ61" s="64" t="str">
        <f t="shared" si="156"/>
        <v/>
      </c>
      <c r="AK61" s="64" t="str">
        <f t="shared" si="157"/>
        <v/>
      </c>
      <c r="AL61" s="64" t="str">
        <f t="shared" si="158"/>
        <v/>
      </c>
      <c r="AM61" s="64" t="str">
        <f t="shared" si="159"/>
        <v/>
      </c>
      <c r="AN61" s="64" t="str">
        <f t="shared" si="160"/>
        <v/>
      </c>
    </row>
    <row r="62" spans="1:40" ht="25.5" thickTop="1" thickBot="1" x14ac:dyDescent="0.4">
      <c r="B62" t="s">
        <v>999</v>
      </c>
      <c r="C62" s="93" t="s">
        <v>1165</v>
      </c>
      <c r="D62" s="83" t="s">
        <v>1011</v>
      </c>
      <c r="E62" s="83"/>
      <c r="F62" s="83"/>
      <c r="G62" s="83"/>
      <c r="H62" s="83"/>
      <c r="I62" s="83"/>
      <c r="J62" s="83"/>
      <c r="K62" s="83"/>
      <c r="L62" s="94" t="str">
        <f>IF(C62="","",_xlfn.CONCAT("            { line: ","""",C62,", ",M62:AN62,""", sC: ","""",B62,"""},  ]},"))</f>
        <v xml:space="preserve">            { line: "CUÁNTO ME HAS AMADO!, (Mi,,20)", sC: "as"},  ]},</v>
      </c>
      <c r="M62" s="56" t="str">
        <f t="shared" si="134"/>
        <v>(</v>
      </c>
      <c r="N62" s="57" t="str">
        <f t="shared" si="135"/>
        <v>Mi</v>
      </c>
      <c r="O62" s="58" t="str">
        <f t="shared" si="136"/>
        <v>,</v>
      </c>
      <c r="P62" s="59" t="str">
        <f t="shared" si="137"/>
        <v/>
      </c>
      <c r="Q62" s="60" t="str">
        <f t="shared" si="138"/>
        <v>,</v>
      </c>
      <c r="R62" s="61">
        <f t="shared" si="28"/>
        <v>20</v>
      </c>
      <c r="S62" s="56" t="str">
        <f t="shared" si="139"/>
        <v>)</v>
      </c>
      <c r="T62" s="62" t="str">
        <f t="shared" si="140"/>
        <v/>
      </c>
      <c r="U62" s="63" t="str">
        <f t="shared" si="141"/>
        <v/>
      </c>
      <c r="V62" s="64" t="str">
        <f t="shared" si="142"/>
        <v/>
      </c>
      <c r="W62" s="65" t="str">
        <f t="shared" si="143"/>
        <v/>
      </c>
      <c r="X62" s="64" t="str">
        <f t="shared" si="144"/>
        <v/>
      </c>
      <c r="Y62" s="64" t="str">
        <f t="shared" si="145"/>
        <v/>
      </c>
      <c r="Z62" s="56" t="str">
        <f t="shared" si="146"/>
        <v/>
      </c>
      <c r="AA62" s="66" t="str">
        <f t="shared" si="147"/>
        <v/>
      </c>
      <c r="AB62" s="57" t="str">
        <f t="shared" si="148"/>
        <v/>
      </c>
      <c r="AC62" s="67" t="str">
        <f t="shared" si="149"/>
        <v/>
      </c>
      <c r="AD62" s="59" t="str">
        <f t="shared" si="150"/>
        <v/>
      </c>
      <c r="AE62" s="68" t="str">
        <f t="shared" si="151"/>
        <v/>
      </c>
      <c r="AF62" s="61" t="str">
        <f t="shared" si="152"/>
        <v/>
      </c>
      <c r="AG62" s="61" t="str">
        <f t="shared" si="153"/>
        <v/>
      </c>
      <c r="AH62" s="69" t="str">
        <f t="shared" si="154"/>
        <v/>
      </c>
      <c r="AI62" s="70" t="str">
        <f t="shared" si="155"/>
        <v/>
      </c>
      <c r="AJ62" s="64" t="str">
        <f t="shared" si="156"/>
        <v/>
      </c>
      <c r="AK62" s="64" t="str">
        <f t="shared" si="157"/>
        <v/>
      </c>
      <c r="AL62" s="64" t="str">
        <f t="shared" si="158"/>
        <v/>
      </c>
      <c r="AM62" s="64" t="str">
        <f t="shared" si="159"/>
        <v/>
      </c>
      <c r="AN62" s="64" t="str">
        <f t="shared" si="160"/>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1014</v>
      </c>
      <c r="C64" s="113" t="s">
        <v>1179</v>
      </c>
      <c r="D64" s="112" t="s">
        <v>1013</v>
      </c>
      <c r="E64" s="52" t="s">
        <v>1012</v>
      </c>
      <c r="F64" s="53" t="s">
        <v>1015</v>
      </c>
      <c r="G64" s="53"/>
      <c r="H64" s="52" t="s">
        <v>1013</v>
      </c>
      <c r="I64" s="52" t="s">
        <v>1012</v>
      </c>
      <c r="J64" s="54"/>
      <c r="K64" s="54"/>
      <c r="L64" s="78" t="str">
        <f t="shared" si="112"/>
        <v xml:space="preserve">            { line: "Tú has sido crucificado por mí,, (La,m,20)(Sol,,250)(La,m,350)", sC: "tc"},</v>
      </c>
      <c r="M64" s="56" t="str">
        <f t="shared" si="113"/>
        <v>(</v>
      </c>
      <c r="N64" s="57" t="str">
        <f t="shared" si="2"/>
        <v>La</v>
      </c>
      <c r="O64" s="58" t="str">
        <f t="shared" si="114"/>
        <v>,</v>
      </c>
      <c r="P64" s="59" t="str">
        <f t="shared" si="4"/>
        <v>m</v>
      </c>
      <c r="Q64" s="60" t="str">
        <f t="shared" si="115"/>
        <v>,</v>
      </c>
      <c r="R64" s="61">
        <f t="shared" si="28"/>
        <v>20</v>
      </c>
      <c r="S64" s="56" t="str">
        <f t="shared" si="116"/>
        <v>)</v>
      </c>
      <c r="T64" s="62" t="str">
        <f t="shared" si="117"/>
        <v>(</v>
      </c>
      <c r="U64" s="63" t="str">
        <f t="shared" si="8"/>
        <v>Sol</v>
      </c>
      <c r="V64" s="64" t="str">
        <f t="shared" si="118"/>
        <v>,</v>
      </c>
      <c r="W64" s="65" t="str">
        <f t="shared" si="10"/>
        <v/>
      </c>
      <c r="X64" s="64" t="str">
        <f t="shared" si="119"/>
        <v>,</v>
      </c>
      <c r="Y64" s="64">
        <f t="shared" si="120"/>
        <v>250</v>
      </c>
      <c r="Z64" s="56" t="str">
        <f t="shared" si="121"/>
        <v>)</v>
      </c>
      <c r="AA64" s="66" t="str">
        <f t="shared" si="122"/>
        <v>(</v>
      </c>
      <c r="AB64" s="57" t="str">
        <f t="shared" si="15"/>
        <v>La</v>
      </c>
      <c r="AC64" s="67" t="str">
        <f t="shared" si="123"/>
        <v>,</v>
      </c>
      <c r="AD64" s="59" t="str">
        <f t="shared" si="124"/>
        <v>m</v>
      </c>
      <c r="AE64" s="68" t="str">
        <f t="shared" si="125"/>
        <v>,</v>
      </c>
      <c r="AF64" s="61">
        <f t="shared" si="126"/>
        <v>350</v>
      </c>
      <c r="AG64" s="61" t="str">
        <f t="shared" si="127"/>
        <v>)</v>
      </c>
      <c r="AH64" s="69" t="str">
        <f t="shared" si="128"/>
        <v/>
      </c>
      <c r="AI64" s="70" t="str">
        <f t="shared" si="22"/>
        <v/>
      </c>
      <c r="AJ64" s="64" t="str">
        <f t="shared" si="129"/>
        <v/>
      </c>
      <c r="AK64" s="64" t="str">
        <f t="shared" si="130"/>
        <v/>
      </c>
      <c r="AL64" s="64" t="str">
        <f t="shared" si="131"/>
        <v/>
      </c>
      <c r="AM64" s="64" t="str">
        <f t="shared" si="132"/>
        <v/>
      </c>
      <c r="AN64" s="64" t="str">
        <f t="shared" si="133"/>
        <v/>
      </c>
    </row>
    <row r="65" spans="1:40" ht="25.5" thickTop="1" thickBot="1" x14ac:dyDescent="0.4">
      <c r="C65" s="113" t="s">
        <v>1180</v>
      </c>
      <c r="D65" s="112" t="s">
        <v>1033</v>
      </c>
      <c r="E65" s="52"/>
      <c r="F65" s="53" t="s">
        <v>1011</v>
      </c>
      <c r="G65" s="53"/>
      <c r="H65" s="52"/>
      <c r="I65" s="52"/>
      <c r="J65" s="54"/>
      <c r="K65" s="54"/>
      <c r="L65" s="55" t="str">
        <f t="shared" si="112"/>
        <v xml:space="preserve">            { line: "para que yo reciba la salvación de ti., (Fa,,20)(Mi,,250)", sC: ""},</v>
      </c>
      <c r="M65" s="56" t="str">
        <f t="shared" si="113"/>
        <v>(</v>
      </c>
      <c r="N65" s="57" t="str">
        <f t="shared" si="2"/>
        <v>Fa</v>
      </c>
      <c r="O65" s="58" t="str">
        <f t="shared" si="114"/>
        <v>,</v>
      </c>
      <c r="P65" s="59" t="str">
        <f t="shared" si="4"/>
        <v/>
      </c>
      <c r="Q65" s="60" t="str">
        <f t="shared" si="115"/>
        <v>,</v>
      </c>
      <c r="R65" s="61">
        <f t="shared" si="28"/>
        <v>20</v>
      </c>
      <c r="S65" s="56" t="str">
        <f t="shared" si="116"/>
        <v>)</v>
      </c>
      <c r="T65" s="62" t="str">
        <f t="shared" si="117"/>
        <v>(</v>
      </c>
      <c r="U65" s="63" t="str">
        <f t="shared" si="8"/>
        <v>Mi</v>
      </c>
      <c r="V65" s="64" t="str">
        <f t="shared" si="118"/>
        <v>,</v>
      </c>
      <c r="W65" s="65" t="str">
        <f t="shared" si="10"/>
        <v/>
      </c>
      <c r="X65" s="64" t="str">
        <f t="shared" si="119"/>
        <v>,</v>
      </c>
      <c r="Y65" s="64">
        <f t="shared" si="120"/>
        <v>250</v>
      </c>
      <c r="Z65" s="56" t="str">
        <f t="shared" si="121"/>
        <v>)</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5.5" thickTop="1" thickBot="1" x14ac:dyDescent="0.4">
      <c r="C66" s="113" t="s">
        <v>1181</v>
      </c>
      <c r="D66" s="112" t="s">
        <v>1013</v>
      </c>
      <c r="E66" s="52" t="s">
        <v>1012</v>
      </c>
      <c r="F66" s="53" t="s">
        <v>1015</v>
      </c>
      <c r="G66" s="53"/>
      <c r="H66" s="52" t="s">
        <v>1013</v>
      </c>
      <c r="I66" s="52" t="s">
        <v>1012</v>
      </c>
      <c r="J66" s="54"/>
      <c r="K66" s="54"/>
      <c r="L66" s="55" t="str">
        <f t="shared" si="112"/>
        <v xml:space="preserve">            { line: "Tú has recibido la muerte de mí,, (La,m,20)(Sol,,250)(La,m,350)", sC: ""},</v>
      </c>
      <c r="M66" s="56" t="str">
        <f t="shared" si="113"/>
        <v>(</v>
      </c>
      <c r="N66" s="57" t="str">
        <f t="shared" si="2"/>
        <v>La</v>
      </c>
      <c r="O66" s="58" t="str">
        <f t="shared" si="114"/>
        <v>,</v>
      </c>
      <c r="P66" s="59" t="str">
        <f t="shared" si="4"/>
        <v>m</v>
      </c>
      <c r="Q66" s="60" t="str">
        <f t="shared" si="115"/>
        <v>,</v>
      </c>
      <c r="R66" s="61">
        <f t="shared" si="28"/>
        <v>20</v>
      </c>
      <c r="S66" s="56" t="str">
        <f t="shared" si="116"/>
        <v>)</v>
      </c>
      <c r="T66" s="62" t="str">
        <f t="shared" si="117"/>
        <v>(</v>
      </c>
      <c r="U66" s="63" t="str">
        <f t="shared" si="8"/>
        <v>Sol</v>
      </c>
      <c r="V66" s="64" t="str">
        <f t="shared" si="118"/>
        <v>,</v>
      </c>
      <c r="W66" s="65" t="str">
        <f t="shared" si="10"/>
        <v/>
      </c>
      <c r="X66" s="64" t="str">
        <f t="shared" si="119"/>
        <v>,</v>
      </c>
      <c r="Y66" s="64">
        <f t="shared" si="120"/>
        <v>250</v>
      </c>
      <c r="Z66" s="56" t="str">
        <f t="shared" si="121"/>
        <v>)</v>
      </c>
      <c r="AA66" s="66" t="str">
        <f t="shared" si="122"/>
        <v>(</v>
      </c>
      <c r="AB66" s="57" t="str">
        <f t="shared" si="15"/>
        <v>La</v>
      </c>
      <c r="AC66" s="67" t="str">
        <f t="shared" si="123"/>
        <v>,</v>
      </c>
      <c r="AD66" s="59" t="str">
        <f t="shared" si="124"/>
        <v>m</v>
      </c>
      <c r="AE66" s="68" t="str">
        <f t="shared" si="125"/>
        <v>,</v>
      </c>
      <c r="AF66" s="61">
        <f t="shared" si="126"/>
        <v>350</v>
      </c>
      <c r="AG66" s="61" t="str">
        <f t="shared" si="127"/>
        <v>)</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5.5" thickTop="1" thickBot="1" x14ac:dyDescent="0.4">
      <c r="C67" s="113" t="s">
        <v>1182</v>
      </c>
      <c r="D67" s="112" t="s">
        <v>1033</v>
      </c>
      <c r="E67" s="52"/>
      <c r="F67" s="53" t="s">
        <v>1011</v>
      </c>
      <c r="G67" s="53"/>
      <c r="H67" s="52"/>
      <c r="I67" s="52"/>
      <c r="J67" s="54"/>
      <c r="K67" s="54"/>
      <c r="L67" s="55" t="str">
        <f t="shared" si="112"/>
        <v xml:space="preserve">            { line: "para que yo reciba la vida de ti., (Fa,,20)(Mi,,250)", sC: ""},</v>
      </c>
      <c r="M67" s="56" t="str">
        <f t="shared" si="113"/>
        <v>(</v>
      </c>
      <c r="N67" s="57" t="str">
        <f t="shared" si="2"/>
        <v>Fa</v>
      </c>
      <c r="O67" s="58" t="str">
        <f t="shared" si="114"/>
        <v>,</v>
      </c>
      <c r="P67" s="59" t="str">
        <f t="shared" si="4"/>
        <v/>
      </c>
      <c r="Q67" s="60" t="str">
        <f t="shared" si="115"/>
        <v>,</v>
      </c>
      <c r="R67" s="61">
        <f t="shared" si="28"/>
        <v>20</v>
      </c>
      <c r="S67" s="56" t="str">
        <f t="shared" si="116"/>
        <v>)</v>
      </c>
      <c r="T67" s="62" t="str">
        <f t="shared" si="117"/>
        <v>(</v>
      </c>
      <c r="U67" s="63" t="str">
        <f t="shared" si="8"/>
        <v>Mi</v>
      </c>
      <c r="V67" s="64" t="str">
        <f t="shared" si="118"/>
        <v>,</v>
      </c>
      <c r="W67" s="65" t="str">
        <f t="shared" si="10"/>
        <v/>
      </c>
      <c r="X67" s="64" t="str">
        <f t="shared" si="119"/>
        <v>,</v>
      </c>
      <c r="Y67" s="64">
        <f t="shared" si="120"/>
        <v>250</v>
      </c>
      <c r="Z67" s="56" t="str">
        <f t="shared" si="121"/>
        <v>)</v>
      </c>
      <c r="AA67" s="66" t="str">
        <f t="shared" si="122"/>
        <v/>
      </c>
      <c r="AB67" s="57" t="str">
        <f t="shared" si="15"/>
        <v/>
      </c>
      <c r="AC67" s="67" t="str">
        <f t="shared" si="123"/>
        <v/>
      </c>
      <c r="AD67" s="59" t="str">
        <f t="shared" si="124"/>
        <v/>
      </c>
      <c r="AE67" s="68" t="str">
        <f t="shared" si="125"/>
        <v/>
      </c>
      <c r="AF67" s="61" t="str">
        <f t="shared" si="126"/>
        <v/>
      </c>
      <c r="AG67" s="61" t="str">
        <f t="shared" si="127"/>
        <v/>
      </c>
      <c r="AH67" s="69" t="str">
        <f t="shared" si="128"/>
        <v/>
      </c>
      <c r="AI67" s="70" t="str">
        <f t="shared" si="22"/>
        <v/>
      </c>
      <c r="AJ67" s="64" t="str">
        <f t="shared" si="129"/>
        <v/>
      </c>
      <c r="AK67" s="64" t="str">
        <f t="shared" si="130"/>
        <v/>
      </c>
      <c r="AL67" s="64" t="str">
        <f t="shared" si="131"/>
        <v/>
      </c>
      <c r="AM67" s="64" t="str">
        <f t="shared" si="132"/>
        <v/>
      </c>
      <c r="AN67" s="64" t="str">
        <f t="shared" si="133"/>
        <v/>
      </c>
    </row>
    <row r="68" spans="1:40" ht="25.5" thickTop="1" thickBot="1" x14ac:dyDescent="0.4">
      <c r="C68" s="113" t="s">
        <v>1183</v>
      </c>
      <c r="D68" s="112" t="s">
        <v>1013</v>
      </c>
      <c r="E68" s="52" t="s">
        <v>1012</v>
      </c>
      <c r="F68" s="53" t="s">
        <v>1015</v>
      </c>
      <c r="G68" s="53"/>
      <c r="H68" s="52" t="s">
        <v>1013</v>
      </c>
      <c r="I68" s="52" t="s">
        <v>1012</v>
      </c>
      <c r="J68" s="54"/>
      <c r="K68" s="54"/>
      <c r="L68" s="55" t="str">
        <f t="shared" si="112"/>
        <v xml:space="preserve">            { line: "Tú has recibido la sepultura de mí,, (La,m,20)(Sol,,250)(La,m,350)", sC: ""},</v>
      </c>
      <c r="M68" s="56" t="str">
        <f t="shared" si="113"/>
        <v>(</v>
      </c>
      <c r="N68" s="57" t="str">
        <f t="shared" si="2"/>
        <v>La</v>
      </c>
      <c r="O68" s="58" t="str">
        <f t="shared" si="114"/>
        <v>,</v>
      </c>
      <c r="P68" s="59" t="str">
        <f t="shared" si="4"/>
        <v>m</v>
      </c>
      <c r="Q68" s="60" t="str">
        <f t="shared" si="115"/>
        <v>,</v>
      </c>
      <c r="R68" s="61">
        <f t="shared" si="28"/>
        <v>20</v>
      </c>
      <c r="S68" s="56" t="str">
        <f t="shared" si="116"/>
        <v>)</v>
      </c>
      <c r="T68" s="62" t="str">
        <f t="shared" si="117"/>
        <v>(</v>
      </c>
      <c r="U68" s="63" t="str">
        <f t="shared" si="8"/>
        <v>Sol</v>
      </c>
      <c r="V68" s="64" t="str">
        <f t="shared" si="118"/>
        <v>,</v>
      </c>
      <c r="W68" s="65" t="str">
        <f t="shared" si="10"/>
        <v/>
      </c>
      <c r="X68" s="64" t="str">
        <f t="shared" si="119"/>
        <v>,</v>
      </c>
      <c r="Y68" s="64">
        <f t="shared" si="120"/>
        <v>250</v>
      </c>
      <c r="Z68" s="56" t="str">
        <f t="shared" si="121"/>
        <v>)</v>
      </c>
      <c r="AA68" s="66" t="str">
        <f t="shared" si="122"/>
        <v>(</v>
      </c>
      <c r="AB68" s="57" t="str">
        <f t="shared" si="15"/>
        <v>La</v>
      </c>
      <c r="AC68" s="67" t="str">
        <f t="shared" si="123"/>
        <v>,</v>
      </c>
      <c r="AD68" s="59" t="str">
        <f t="shared" si="124"/>
        <v>m</v>
      </c>
      <c r="AE68" s="68" t="str">
        <f t="shared" si="125"/>
        <v>,</v>
      </c>
      <c r="AF68" s="61">
        <f t="shared" si="126"/>
        <v>350</v>
      </c>
      <c r="AG68" s="61" t="str">
        <f t="shared" si="127"/>
        <v>)</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5.5" thickTop="1" thickBot="1" x14ac:dyDescent="0.4">
      <c r="C69" s="113" t="s">
        <v>1184</v>
      </c>
      <c r="D69" s="112" t="s">
        <v>1033</v>
      </c>
      <c r="E69" s="52"/>
      <c r="F69" s="53" t="s">
        <v>1011</v>
      </c>
      <c r="G69" s="53"/>
      <c r="H69" s="52"/>
      <c r="I69" s="52"/>
      <c r="J69" s="54"/>
      <c r="K69" s="54"/>
      <c r="L69" s="55" t="str">
        <f t="shared" si="112"/>
        <v xml:space="preserve">            { line: "para que yo reciba la resurrección de ti., (Fa,,20)(Mi,,250)", sC: ""},</v>
      </c>
      <c r="M69" s="56" t="str">
        <f t="shared" si="113"/>
        <v>(</v>
      </c>
      <c r="N69" s="57" t="str">
        <f t="shared" si="2"/>
        <v>Fa</v>
      </c>
      <c r="O69" s="58" t="str">
        <f t="shared" si="114"/>
        <v>,</v>
      </c>
      <c r="P69" s="59" t="str">
        <f t="shared" si="4"/>
        <v/>
      </c>
      <c r="Q69" s="60" t="str">
        <f t="shared" si="115"/>
        <v>,</v>
      </c>
      <c r="R69" s="61">
        <f t="shared" si="28"/>
        <v>20</v>
      </c>
      <c r="S69" s="56" t="str">
        <f t="shared" si="116"/>
        <v>)</v>
      </c>
      <c r="T69" s="62" t="str">
        <f t="shared" si="117"/>
        <v>(</v>
      </c>
      <c r="U69" s="63" t="str">
        <f t="shared" si="8"/>
        <v>Mi</v>
      </c>
      <c r="V69" s="64" t="str">
        <f t="shared" si="118"/>
        <v>,</v>
      </c>
      <c r="W69" s="65" t="str">
        <f t="shared" si="10"/>
        <v/>
      </c>
      <c r="X69" s="64" t="str">
        <f t="shared" si="119"/>
        <v>,</v>
      </c>
      <c r="Y69" s="64">
        <f t="shared" si="120"/>
        <v>250</v>
      </c>
      <c r="Z69" s="56" t="str">
        <f t="shared" si="121"/>
        <v>)</v>
      </c>
      <c r="AA69" s="66" t="str">
        <f t="shared" si="122"/>
        <v/>
      </c>
      <c r="AB69" s="57" t="str">
        <f t="shared" si="15"/>
        <v/>
      </c>
      <c r="AC69" s="67" t="str">
        <f t="shared" si="123"/>
        <v/>
      </c>
      <c r="AD69" s="59" t="str">
        <f t="shared" si="124"/>
        <v/>
      </c>
      <c r="AE69" s="68" t="str">
        <f t="shared" si="125"/>
        <v/>
      </c>
      <c r="AF69" s="61" t="str">
        <f t="shared" si="126"/>
        <v/>
      </c>
      <c r="AG69" s="61" t="str">
        <f t="shared" si="127"/>
        <v/>
      </c>
      <c r="AH69" s="69" t="str">
        <f t="shared" si="128"/>
        <v/>
      </c>
      <c r="AI69" s="70" t="str">
        <f t="shared" si="22"/>
        <v/>
      </c>
      <c r="AJ69" s="64" t="str">
        <f t="shared" si="129"/>
        <v/>
      </c>
      <c r="AK69" s="64" t="str">
        <f t="shared" si="130"/>
        <v/>
      </c>
      <c r="AL69" s="64" t="str">
        <f t="shared" si="131"/>
        <v/>
      </c>
      <c r="AM69" s="64" t="str">
        <f t="shared" si="132"/>
        <v/>
      </c>
      <c r="AN69" s="64" t="str">
        <f t="shared" si="133"/>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 t="shared" ref="R70:R75" si="161">IF(N70="Do",10,IF(N70="Re",22,IF(N70="Mi",20,IF(N70="Fa",20,IF(N70="Sol",14,IF(N70="La",20,IF(N70="Si",20,IF(N70="Do#",14,IF(N70="Fa#",15,IF(N70="Sol#",20,""))))))))))</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thickTop="1" thickBot="1" x14ac:dyDescent="0.4">
      <c r="C71" s="79" t="s">
        <v>995</v>
      </c>
      <c r="D71" s="80"/>
      <c r="E71" s="80"/>
      <c r="F71" s="80"/>
      <c r="G71" s="80"/>
      <c r="H71" s="80"/>
      <c r="I71" s="80"/>
      <c r="J71" s="80"/>
      <c r="K71" s="80"/>
      <c r="L71" s="81" t="s">
        <v>996</v>
      </c>
      <c r="M71" s="56" t="str">
        <f t="shared" ref="M71:M74" si="162">IF(N71="","","(")</f>
        <v/>
      </c>
      <c r="N71" s="57" t="str">
        <f t="shared" ref="N71:N74" si="163">IF(D71="","",D71)</f>
        <v/>
      </c>
      <c r="O71" s="58" t="str">
        <f t="shared" ref="O71:O74" si="164">IF(N71="","",",")</f>
        <v/>
      </c>
      <c r="P71" s="59" t="str">
        <f t="shared" ref="P71:P74" si="165">IF(E71="","",E71)</f>
        <v/>
      </c>
      <c r="Q71" s="60" t="str">
        <f t="shared" ref="Q71:Q74" si="166">IF(N71="","",",")</f>
        <v/>
      </c>
      <c r="R71" s="61" t="str">
        <f t="shared" si="161"/>
        <v/>
      </c>
      <c r="S71" s="56" t="str">
        <f t="shared" ref="S71:S74" si="167">IF(N71="","",")")</f>
        <v/>
      </c>
      <c r="T71" s="62" t="str">
        <f t="shared" ref="T71:T74" si="168">IF(U71="","","(")</f>
        <v/>
      </c>
      <c r="U71" s="63" t="str">
        <f t="shared" ref="U71:U74" si="169">IF(F71="","",F71)</f>
        <v/>
      </c>
      <c r="V71" s="64" t="str">
        <f t="shared" ref="V71:V74" si="170">IF(U71="","",",")</f>
        <v/>
      </c>
      <c r="W71" s="65" t="str">
        <f t="shared" ref="W71:W74" si="171">IF(G71="","",G71)</f>
        <v/>
      </c>
      <c r="X71" s="64" t="str">
        <f t="shared" ref="X71:X74" si="172">IF(U71="","",",")</f>
        <v/>
      </c>
      <c r="Y71" s="64" t="str">
        <f t="shared" ref="Y71:Y74" si="173">IF(U71="","",250)</f>
        <v/>
      </c>
      <c r="Z71" s="56" t="str">
        <f t="shared" ref="Z71:Z74" si="174">IF(U71="","",")")</f>
        <v/>
      </c>
      <c r="AA71" s="66" t="str">
        <f t="shared" ref="AA71:AA74" si="175">IF(AB71="","","(")</f>
        <v/>
      </c>
      <c r="AB71" s="57" t="str">
        <f t="shared" ref="AB71:AB74" si="176">IF(H71="","",H71)</f>
        <v/>
      </c>
      <c r="AC71" s="67" t="str">
        <f t="shared" ref="AC71:AC74" si="177">IF(AB71="","",",")</f>
        <v/>
      </c>
      <c r="AD71" s="59" t="str">
        <f t="shared" ref="AD71:AD74" si="178">IF(I71="","",I71)</f>
        <v/>
      </c>
      <c r="AE71" s="68" t="str">
        <f t="shared" ref="AE71:AE74" si="179">IF(AB71="","",",")</f>
        <v/>
      </c>
      <c r="AF71" s="61" t="str">
        <f t="shared" ref="AF71:AF74" si="180">IF(AB71="","",350)</f>
        <v/>
      </c>
      <c r="AG71" s="61" t="str">
        <f t="shared" ref="AG71:AG74" si="181">IF(AB71="","",")")</f>
        <v/>
      </c>
      <c r="AH71" s="69" t="str">
        <f t="shared" ref="AH71:AH74" si="182">IF(AI71="","","(")</f>
        <v/>
      </c>
      <c r="AI71" s="70" t="str">
        <f t="shared" ref="AI71:AI74" si="183">IF(J71="","",J71)</f>
        <v/>
      </c>
      <c r="AJ71" s="64" t="str">
        <f t="shared" ref="AJ71:AJ74" si="184">IF(AI71="","",",")</f>
        <v/>
      </c>
      <c r="AK71" s="64" t="str">
        <f t="shared" ref="AK71:AK74" si="185">IF(K71="","",K71)</f>
        <v/>
      </c>
      <c r="AL71" s="64" t="str">
        <f t="shared" ref="AL71:AL74" si="186">IF(AI71="","",",")</f>
        <v/>
      </c>
      <c r="AM71" s="64" t="str">
        <f t="shared" ref="AM71:AM74" si="187">IF(AI71="","",450)</f>
        <v/>
      </c>
      <c r="AN71" s="64" t="str">
        <f t="shared" ref="AN71:AN74" si="188">IF(AI71="","",")")</f>
        <v/>
      </c>
    </row>
    <row r="72" spans="1:40" ht="25.5" thickTop="1" thickBot="1" x14ac:dyDescent="0.4">
      <c r="B72" t="s">
        <v>997</v>
      </c>
      <c r="C72" s="82" t="s">
        <v>1163</v>
      </c>
      <c r="D72" s="83" t="s">
        <v>1013</v>
      </c>
      <c r="E72" s="83" t="s">
        <v>1012</v>
      </c>
      <c r="F72" s="83" t="s">
        <v>1033</v>
      </c>
      <c r="G72" s="83"/>
      <c r="H72" s="83"/>
      <c r="I72" s="83"/>
      <c r="J72" s="83"/>
      <c r="K72" s="83"/>
      <c r="L72" s="84" t="str">
        <f>IF(C72="","",_xlfn.CONCAT("       triggerLine: ","""",C72,", ",M72:AN72,""", sC: ","""",B72,""", lines: ["))</f>
        <v xml:space="preserve">       triggerLine: "OH JESÚS, AMOR MÍO,, (La,m,20)(Fa,,250)", sC: "ta as", lines: [</v>
      </c>
      <c r="M72" s="56" t="str">
        <f t="shared" si="162"/>
        <v>(</v>
      </c>
      <c r="N72" s="57" t="str">
        <f t="shared" si="163"/>
        <v>La</v>
      </c>
      <c r="O72" s="58" t="str">
        <f t="shared" si="164"/>
        <v>,</v>
      </c>
      <c r="P72" s="59" t="str">
        <f t="shared" si="165"/>
        <v>m</v>
      </c>
      <c r="Q72" s="60" t="str">
        <f t="shared" si="166"/>
        <v>,</v>
      </c>
      <c r="R72" s="61">
        <f t="shared" si="161"/>
        <v>20</v>
      </c>
      <c r="S72" s="56" t="str">
        <f t="shared" si="167"/>
        <v>)</v>
      </c>
      <c r="T72" s="62" t="str">
        <f t="shared" si="168"/>
        <v>(</v>
      </c>
      <c r="U72" s="63" t="str">
        <f t="shared" si="169"/>
        <v>Fa</v>
      </c>
      <c r="V72" s="64" t="str">
        <f t="shared" si="170"/>
        <v>,</v>
      </c>
      <c r="W72" s="65" t="str">
        <f t="shared" si="171"/>
        <v/>
      </c>
      <c r="X72" s="64" t="str">
        <f t="shared" si="172"/>
        <v>,</v>
      </c>
      <c r="Y72" s="64">
        <f t="shared" si="173"/>
        <v>250</v>
      </c>
      <c r="Z72" s="56" t="str">
        <f t="shared" si="174"/>
        <v>)</v>
      </c>
      <c r="AA72" s="66" t="str">
        <f t="shared" si="175"/>
        <v/>
      </c>
      <c r="AB72" s="57" t="str">
        <f t="shared" si="176"/>
        <v/>
      </c>
      <c r="AC72" s="67" t="str">
        <f t="shared" si="177"/>
        <v/>
      </c>
      <c r="AD72" s="59" t="str">
        <f t="shared" si="178"/>
        <v/>
      </c>
      <c r="AE72" s="68" t="str">
        <f t="shared" si="179"/>
        <v/>
      </c>
      <c r="AF72" s="61" t="str">
        <f t="shared" si="180"/>
        <v/>
      </c>
      <c r="AG72" s="61" t="str">
        <f t="shared" si="181"/>
        <v/>
      </c>
      <c r="AH72" s="69" t="str">
        <f t="shared" si="182"/>
        <v/>
      </c>
      <c r="AI72" s="70" t="str">
        <f t="shared" si="183"/>
        <v/>
      </c>
      <c r="AJ72" s="64" t="str">
        <f t="shared" si="184"/>
        <v/>
      </c>
      <c r="AK72" s="64" t="str">
        <f t="shared" si="185"/>
        <v/>
      </c>
      <c r="AL72" s="64" t="str">
        <f t="shared" si="186"/>
        <v/>
      </c>
      <c r="AM72" s="64" t="str">
        <f t="shared" si="187"/>
        <v/>
      </c>
      <c r="AN72" s="64" t="str">
        <f t="shared" si="188"/>
        <v/>
      </c>
    </row>
    <row r="73" spans="1:40" ht="25.5" thickTop="1" thickBot="1" x14ac:dyDescent="0.4">
      <c r="B73" t="s">
        <v>999</v>
      </c>
      <c r="C73" s="85" t="s">
        <v>1164</v>
      </c>
      <c r="D73" s="86"/>
      <c r="E73" s="86"/>
      <c r="F73" s="86"/>
      <c r="G73" s="86"/>
      <c r="H73" s="87"/>
      <c r="I73" s="87"/>
      <c r="J73" s="87"/>
      <c r="K73" s="87"/>
      <c r="L73" s="88" t="str">
        <f>IF(C73="","",_xlfn.CONCAT("            { line: ","""",C73,", ",M73:AN73,""", sC: ","""",B73,"""},"))</f>
        <v xml:space="preserve">            { line: "¡CUÁNTO ME HAS AMADO,, ", sC: "as"},</v>
      </c>
      <c r="M73" s="56" t="str">
        <f t="shared" si="162"/>
        <v/>
      </c>
      <c r="N73" s="57" t="str">
        <f t="shared" si="163"/>
        <v/>
      </c>
      <c r="O73" s="58" t="str">
        <f t="shared" si="164"/>
        <v/>
      </c>
      <c r="P73" s="59" t="str">
        <f t="shared" si="165"/>
        <v/>
      </c>
      <c r="Q73" s="60" t="str">
        <f t="shared" si="166"/>
        <v/>
      </c>
      <c r="R73" s="61" t="str">
        <f t="shared" si="161"/>
        <v/>
      </c>
      <c r="S73" s="56" t="str">
        <f t="shared" si="167"/>
        <v/>
      </c>
      <c r="T73" s="62" t="str">
        <f t="shared" si="168"/>
        <v/>
      </c>
      <c r="U73" s="63" t="str">
        <f t="shared" si="169"/>
        <v/>
      </c>
      <c r="V73" s="64" t="str">
        <f t="shared" si="170"/>
        <v/>
      </c>
      <c r="W73" s="65" t="str">
        <f t="shared" si="171"/>
        <v/>
      </c>
      <c r="X73" s="64" t="str">
        <f t="shared" si="172"/>
        <v/>
      </c>
      <c r="Y73" s="64" t="str">
        <f t="shared" si="173"/>
        <v/>
      </c>
      <c r="Z73" s="56" t="str">
        <f t="shared" si="174"/>
        <v/>
      </c>
      <c r="AA73" s="66" t="str">
        <f t="shared" si="175"/>
        <v/>
      </c>
      <c r="AB73" s="57" t="str">
        <f t="shared" si="176"/>
        <v/>
      </c>
      <c r="AC73" s="67" t="str">
        <f t="shared" si="177"/>
        <v/>
      </c>
      <c r="AD73" s="59" t="str">
        <f t="shared" si="178"/>
        <v/>
      </c>
      <c r="AE73" s="68" t="str">
        <f t="shared" si="179"/>
        <v/>
      </c>
      <c r="AF73" s="61" t="str">
        <f t="shared" si="180"/>
        <v/>
      </c>
      <c r="AG73" s="61" t="str">
        <f t="shared" si="181"/>
        <v/>
      </c>
      <c r="AH73" s="69" t="str">
        <f t="shared" si="182"/>
        <v/>
      </c>
      <c r="AI73" s="70" t="str">
        <f t="shared" si="183"/>
        <v/>
      </c>
      <c r="AJ73" s="64" t="str">
        <f t="shared" si="184"/>
        <v/>
      </c>
      <c r="AK73" s="64" t="str">
        <f t="shared" si="185"/>
        <v/>
      </c>
      <c r="AL73" s="64" t="str">
        <f t="shared" si="186"/>
        <v/>
      </c>
      <c r="AM73" s="64" t="str">
        <f t="shared" si="187"/>
        <v/>
      </c>
      <c r="AN73" s="64" t="str">
        <f t="shared" si="188"/>
        <v/>
      </c>
    </row>
    <row r="74" spans="1:40" ht="25.5" thickTop="1" thickBot="1" x14ac:dyDescent="0.4">
      <c r="B74" t="s">
        <v>999</v>
      </c>
      <c r="C74" s="93" t="s">
        <v>1165</v>
      </c>
      <c r="D74" s="83" t="s">
        <v>1011</v>
      </c>
      <c r="E74" s="83"/>
      <c r="F74" s="83"/>
      <c r="G74" s="83"/>
      <c r="H74" s="83"/>
      <c r="I74" s="83"/>
      <c r="J74" s="83"/>
      <c r="K74" s="83"/>
      <c r="L74" s="94" t="str">
        <f>IF(C74="","",_xlfn.CONCAT("            { line: ","""",C74,", ",M74:AN74,""", sC: ","""",B74,"""},  ]},"))</f>
        <v xml:space="preserve">            { line: "CUÁNTO ME HAS AMADO!, (Mi,,20)", sC: "as"},  ]},</v>
      </c>
      <c r="M74" s="56" t="str">
        <f t="shared" si="162"/>
        <v>(</v>
      </c>
      <c r="N74" s="57" t="str">
        <f t="shared" si="163"/>
        <v>Mi</v>
      </c>
      <c r="O74" s="58" t="str">
        <f t="shared" si="164"/>
        <v>,</v>
      </c>
      <c r="P74" s="59" t="str">
        <f t="shared" si="165"/>
        <v/>
      </c>
      <c r="Q74" s="60" t="str">
        <f t="shared" si="166"/>
        <v>,</v>
      </c>
      <c r="R74" s="61">
        <f t="shared" si="161"/>
        <v>20</v>
      </c>
      <c r="S74" s="56" t="str">
        <f t="shared" si="167"/>
        <v>)</v>
      </c>
      <c r="T74" s="62" t="str">
        <f t="shared" si="168"/>
        <v/>
      </c>
      <c r="U74" s="63" t="str">
        <f t="shared" si="169"/>
        <v/>
      </c>
      <c r="V74" s="64" t="str">
        <f t="shared" si="170"/>
        <v/>
      </c>
      <c r="W74" s="65" t="str">
        <f t="shared" si="171"/>
        <v/>
      </c>
      <c r="X74" s="64" t="str">
        <f t="shared" si="172"/>
        <v/>
      </c>
      <c r="Y74" s="64" t="str">
        <f t="shared" si="173"/>
        <v/>
      </c>
      <c r="Z74" s="56" t="str">
        <f t="shared" si="174"/>
        <v/>
      </c>
      <c r="AA74" s="66" t="str">
        <f t="shared" si="175"/>
        <v/>
      </c>
      <c r="AB74" s="57" t="str">
        <f t="shared" si="176"/>
        <v/>
      </c>
      <c r="AC74" s="67" t="str">
        <f t="shared" si="177"/>
        <v/>
      </c>
      <c r="AD74" s="59" t="str">
        <f t="shared" si="178"/>
        <v/>
      </c>
      <c r="AE74" s="68" t="str">
        <f t="shared" si="179"/>
        <v/>
      </c>
      <c r="AF74" s="61" t="str">
        <f t="shared" si="180"/>
        <v/>
      </c>
      <c r="AG74" s="61" t="str">
        <f t="shared" si="181"/>
        <v/>
      </c>
      <c r="AH74" s="69" t="str">
        <f t="shared" si="182"/>
        <v/>
      </c>
      <c r="AI74" s="70" t="str">
        <f t="shared" si="183"/>
        <v/>
      </c>
      <c r="AJ74" s="64" t="str">
        <f t="shared" si="184"/>
        <v/>
      </c>
      <c r="AK74" s="64" t="str">
        <f t="shared" si="185"/>
        <v/>
      </c>
      <c r="AL74" s="64" t="str">
        <f t="shared" si="186"/>
        <v/>
      </c>
      <c r="AM74" s="64" t="str">
        <f t="shared" si="187"/>
        <v/>
      </c>
      <c r="AN74" s="64" t="str">
        <f t="shared" si="188"/>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si="161"/>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B76" t="s">
        <v>1014</v>
      </c>
      <c r="C76" s="113" t="s">
        <v>1185</v>
      </c>
      <c r="D76" s="112" t="s">
        <v>1011</v>
      </c>
      <c r="E76" s="52"/>
      <c r="F76" s="53" t="s">
        <v>1013</v>
      </c>
      <c r="G76" s="53" t="s">
        <v>1012</v>
      </c>
      <c r="H76" s="52" t="s">
        <v>1015</v>
      </c>
      <c r="I76" s="52"/>
      <c r="J76" s="54"/>
      <c r="K76" s="54"/>
      <c r="L76" s="55" t="str">
        <f t="shared" si="112"/>
        <v xml:space="preserve">            { line: "De mí, Señor, tú has recibido, (Mi,,20)(La,m,250)(Sol,,350)", sC: "tc"},</v>
      </c>
      <c r="M76" s="56" t="str">
        <f t="shared" si="113"/>
        <v>(</v>
      </c>
      <c r="N76" s="57" t="str">
        <f t="shared" si="2"/>
        <v>Mi</v>
      </c>
      <c r="O76" s="58" t="str">
        <f t="shared" si="114"/>
        <v>,</v>
      </c>
      <c r="P76" s="59" t="str">
        <f t="shared" si="4"/>
        <v/>
      </c>
      <c r="Q76" s="60" t="str">
        <f t="shared" si="115"/>
        <v>,</v>
      </c>
      <c r="R76" s="61">
        <f t="shared" si="28"/>
        <v>20</v>
      </c>
      <c r="S76" s="56" t="str">
        <f t="shared" si="116"/>
        <v>)</v>
      </c>
      <c r="T76" s="62" t="str">
        <f t="shared" si="117"/>
        <v>(</v>
      </c>
      <c r="U76" s="63" t="str">
        <f t="shared" si="8"/>
        <v>La</v>
      </c>
      <c r="V76" s="64" t="str">
        <f t="shared" si="118"/>
        <v>,</v>
      </c>
      <c r="W76" s="65" t="str">
        <f t="shared" si="10"/>
        <v>m</v>
      </c>
      <c r="X76" s="64" t="str">
        <f t="shared" si="119"/>
        <v>,</v>
      </c>
      <c r="Y76" s="64">
        <f t="shared" si="120"/>
        <v>250</v>
      </c>
      <c r="Z76" s="56" t="str">
        <f t="shared" si="121"/>
        <v>)</v>
      </c>
      <c r="AA76" s="66" t="str">
        <f t="shared" si="122"/>
        <v>(</v>
      </c>
      <c r="AB76" s="57" t="str">
        <f t="shared" si="15"/>
        <v>Sol</v>
      </c>
      <c r="AC76" s="67" t="str">
        <f t="shared" si="123"/>
        <v>,</v>
      </c>
      <c r="AD76" s="59" t="str">
        <f t="shared" si="124"/>
        <v/>
      </c>
      <c r="AE76" s="68" t="str">
        <f t="shared" si="125"/>
        <v>,</v>
      </c>
      <c r="AF76" s="61">
        <f t="shared" si="126"/>
        <v>350</v>
      </c>
      <c r="AG76" s="61" t="str">
        <f t="shared" si="127"/>
        <v>)</v>
      </c>
      <c r="AH76" s="69" t="str">
        <f t="shared" si="128"/>
        <v/>
      </c>
      <c r="AI76" s="70" t="str">
        <f t="shared" si="22"/>
        <v/>
      </c>
      <c r="AJ76" s="64" t="str">
        <f t="shared" si="129"/>
        <v/>
      </c>
      <c r="AK76" s="64" t="str">
        <f t="shared" si="130"/>
        <v/>
      </c>
      <c r="AL76" s="64" t="str">
        <f t="shared" si="131"/>
        <v/>
      </c>
      <c r="AM76" s="64" t="str">
        <f t="shared" si="132"/>
        <v/>
      </c>
      <c r="AN76" s="64" t="str">
        <f t="shared" si="133"/>
        <v/>
      </c>
    </row>
    <row r="77" spans="1:40" ht="25.5" thickTop="1" thickBot="1" x14ac:dyDescent="0.4">
      <c r="C77" s="113" t="s">
        <v>1186</v>
      </c>
      <c r="D77" s="112" t="s">
        <v>1013</v>
      </c>
      <c r="E77" s="52" t="s">
        <v>1012</v>
      </c>
      <c r="F77" s="53"/>
      <c r="G77" s="53"/>
      <c r="H77" s="52"/>
      <c r="I77" s="52"/>
      <c r="J77" s="54"/>
      <c r="K77" s="54"/>
      <c r="L77" s="55" t="str">
        <f t="shared" si="112"/>
        <v xml:space="preserve">            { line: "el mal, la muerte y el pecado,, (La,m,20)", sC: ""},</v>
      </c>
      <c r="M77" s="56" t="str">
        <f t="shared" si="113"/>
        <v>(</v>
      </c>
      <c r="N77" s="57" t="str">
        <f t="shared" si="2"/>
        <v>La</v>
      </c>
      <c r="O77" s="58" t="str">
        <f t="shared" si="114"/>
        <v>,</v>
      </c>
      <c r="P77" s="59" t="str">
        <f t="shared" si="4"/>
        <v>m</v>
      </c>
      <c r="Q77" s="60" t="str">
        <f t="shared" si="115"/>
        <v>,</v>
      </c>
      <c r="R77" s="61">
        <f t="shared" si="28"/>
        <v>20</v>
      </c>
      <c r="S77" s="56" t="str">
        <f t="shared" si="116"/>
        <v>)</v>
      </c>
      <c r="T77" s="62" t="str">
        <f t="shared" si="117"/>
        <v/>
      </c>
      <c r="U77" s="63" t="str">
        <f t="shared" si="8"/>
        <v/>
      </c>
      <c r="V77" s="64" t="str">
        <f t="shared" si="118"/>
        <v/>
      </c>
      <c r="W77" s="65" t="str">
        <f t="shared" si="10"/>
        <v/>
      </c>
      <c r="X77" s="64" t="str">
        <f t="shared" si="119"/>
        <v/>
      </c>
      <c r="Y77" s="64" t="str">
        <f t="shared" si="120"/>
        <v/>
      </c>
      <c r="Z77" s="56" t="str">
        <f t="shared" si="121"/>
        <v/>
      </c>
      <c r="AA77" s="66" t="str">
        <f t="shared" si="122"/>
        <v/>
      </c>
      <c r="AB77" s="57" t="str">
        <f t="shared" si="15"/>
        <v/>
      </c>
      <c r="AC77" s="67" t="str">
        <f t="shared" si="123"/>
        <v/>
      </c>
      <c r="AD77" s="59" t="str">
        <f t="shared" si="124"/>
        <v/>
      </c>
      <c r="AE77" s="68" t="str">
        <f t="shared" si="125"/>
        <v/>
      </c>
      <c r="AF77" s="61" t="str">
        <f t="shared" si="126"/>
        <v/>
      </c>
      <c r="AG77" s="61" t="str">
        <f t="shared" si="127"/>
        <v/>
      </c>
      <c r="AH77" s="69" t="str">
        <f t="shared" si="128"/>
        <v/>
      </c>
      <c r="AI77" s="70" t="str">
        <f t="shared" si="22"/>
        <v/>
      </c>
      <c r="AJ77" s="64" t="str">
        <f t="shared" si="129"/>
        <v/>
      </c>
      <c r="AK77" s="64" t="str">
        <f t="shared" si="130"/>
        <v/>
      </c>
      <c r="AL77" s="64" t="str">
        <f t="shared" si="131"/>
        <v/>
      </c>
      <c r="AM77" s="64" t="str">
        <f t="shared" si="132"/>
        <v/>
      </c>
      <c r="AN77" s="64" t="str">
        <f t="shared" si="133"/>
        <v/>
      </c>
    </row>
    <row r="78" spans="1:40" ht="25.5" thickTop="1" thickBot="1" x14ac:dyDescent="0.4">
      <c r="C78" s="113" t="s">
        <v>1187</v>
      </c>
      <c r="D78" s="112" t="s">
        <v>1033</v>
      </c>
      <c r="E78" s="52"/>
      <c r="F78" s="53" t="s">
        <v>1011</v>
      </c>
      <c r="G78" s="53"/>
      <c r="H78" s="52"/>
      <c r="I78" s="52"/>
      <c r="J78" s="54"/>
      <c r="K78" s="54"/>
      <c r="L78" s="55" t="str">
        <f t="shared" si="112"/>
        <v xml:space="preserve">            { line: "para que yo reciba de ti sólo a ti mismo., (Fa,,20)(Mi,,250)", sC: ""},</v>
      </c>
      <c r="M78" s="56" t="str">
        <f t="shared" si="113"/>
        <v>(</v>
      </c>
      <c r="N78" s="57" t="str">
        <f t="shared" si="2"/>
        <v>Fa</v>
      </c>
      <c r="O78" s="58" t="str">
        <f t="shared" si="114"/>
        <v>,</v>
      </c>
      <c r="P78" s="59" t="str">
        <f t="shared" si="4"/>
        <v/>
      </c>
      <c r="Q78" s="60" t="str">
        <f t="shared" si="115"/>
        <v>,</v>
      </c>
      <c r="R78" s="61">
        <f t="shared" si="28"/>
        <v>20</v>
      </c>
      <c r="S78" s="56" t="str">
        <f t="shared" si="116"/>
        <v>)</v>
      </c>
      <c r="T78" s="62" t="str">
        <f t="shared" si="117"/>
        <v>(</v>
      </c>
      <c r="U78" s="63" t="str">
        <f t="shared" si="8"/>
        <v>Mi</v>
      </c>
      <c r="V78" s="64" t="str">
        <f t="shared" si="118"/>
        <v>,</v>
      </c>
      <c r="W78" s="65" t="str">
        <f t="shared" si="10"/>
        <v/>
      </c>
      <c r="X78" s="64" t="str">
        <f t="shared" si="119"/>
        <v>,</v>
      </c>
      <c r="Y78" s="64">
        <f t="shared" si="120"/>
        <v>250</v>
      </c>
      <c r="Z78" s="56" t="str">
        <f t="shared" si="121"/>
        <v>)</v>
      </c>
      <c r="AA78" s="66" t="str">
        <f t="shared" si="122"/>
        <v/>
      </c>
      <c r="AB78" s="57" t="str">
        <f t="shared" si="15"/>
        <v/>
      </c>
      <c r="AC78" s="67" t="str">
        <f t="shared" si="123"/>
        <v/>
      </c>
      <c r="AD78" s="59" t="str">
        <f t="shared" si="124"/>
        <v/>
      </c>
      <c r="AE78" s="68" t="str">
        <f t="shared" si="125"/>
        <v/>
      </c>
      <c r="AF78" s="61" t="str">
        <f t="shared" si="126"/>
        <v/>
      </c>
      <c r="AG78" s="61" t="str">
        <f t="shared" si="127"/>
        <v/>
      </c>
      <c r="AH78" s="69" t="str">
        <f t="shared" si="128"/>
        <v/>
      </c>
      <c r="AI78" s="70" t="str">
        <f t="shared" si="22"/>
        <v/>
      </c>
      <c r="AJ78" s="64" t="str">
        <f t="shared" si="129"/>
        <v/>
      </c>
      <c r="AK78" s="64" t="str">
        <f t="shared" si="130"/>
        <v/>
      </c>
      <c r="AL78" s="64" t="str">
        <f t="shared" si="131"/>
        <v/>
      </c>
      <c r="AM78" s="64" t="str">
        <f t="shared" si="132"/>
        <v/>
      </c>
      <c r="AN78" s="64" t="str">
        <f t="shared" si="133"/>
        <v/>
      </c>
    </row>
    <row r="79" spans="1:40" ht="25.5" thickTop="1" thickBot="1" x14ac:dyDescent="0.4">
      <c r="C79" s="113" t="s">
        <v>1188</v>
      </c>
      <c r="D79" s="112" t="s">
        <v>1033</v>
      </c>
      <c r="E79" s="52"/>
      <c r="F79" s="53" t="s">
        <v>1011</v>
      </c>
      <c r="G79" s="53"/>
      <c r="H79" s="52"/>
      <c r="I79" s="52"/>
      <c r="J79" s="54"/>
      <c r="K79" s="54"/>
      <c r="L79" s="55" t="str">
        <f t="shared" si="112"/>
        <v xml:space="preserve">            { line: "A mí, a mí tú te has donado., (Fa,,20)(Mi,,250)", sC: ""},</v>
      </c>
      <c r="M79" s="56" t="str">
        <f t="shared" si="113"/>
        <v>(</v>
      </c>
      <c r="N79" s="57" t="str">
        <f t="shared" si="2"/>
        <v>Fa</v>
      </c>
      <c r="O79" s="58" t="str">
        <f t="shared" si="114"/>
        <v>,</v>
      </c>
      <c r="P79" s="59" t="str">
        <f t="shared" si="4"/>
        <v/>
      </c>
      <c r="Q79" s="60" t="str">
        <f t="shared" si="115"/>
        <v>,</v>
      </c>
      <c r="R79" s="61">
        <f t="shared" si="28"/>
        <v>20</v>
      </c>
      <c r="S79" s="56" t="str">
        <f t="shared" si="116"/>
        <v>)</v>
      </c>
      <c r="T79" s="62" t="str">
        <f t="shared" si="117"/>
        <v>(</v>
      </c>
      <c r="U79" s="63" t="str">
        <f t="shared" si="8"/>
        <v>Mi</v>
      </c>
      <c r="V79" s="64" t="str">
        <f t="shared" si="118"/>
        <v>,</v>
      </c>
      <c r="W79" s="65" t="str">
        <f t="shared" si="10"/>
        <v/>
      </c>
      <c r="X79" s="64" t="str">
        <f t="shared" si="119"/>
        <v>,</v>
      </c>
      <c r="Y79" s="64">
        <f t="shared" si="120"/>
        <v>250</v>
      </c>
      <c r="Z79" s="56" t="str">
        <f t="shared" si="121"/>
        <v>)</v>
      </c>
      <c r="AA79" s="66" t="str">
        <f t="shared" si="122"/>
        <v/>
      </c>
      <c r="AB79" s="57" t="str">
        <f t="shared" si="15"/>
        <v/>
      </c>
      <c r="AC79" s="67" t="str">
        <f t="shared" si="123"/>
        <v/>
      </c>
      <c r="AD79" s="59" t="str">
        <f t="shared" si="124"/>
        <v/>
      </c>
      <c r="AE79" s="68" t="str">
        <f t="shared" si="125"/>
        <v/>
      </c>
      <c r="AF79" s="61" t="str">
        <f t="shared" si="126"/>
        <v/>
      </c>
      <c r="AG79" s="61" t="str">
        <f t="shared" si="127"/>
        <v/>
      </c>
      <c r="AH79" s="69" t="str">
        <f t="shared" si="128"/>
        <v/>
      </c>
      <c r="AI79" s="70" t="str">
        <f t="shared" si="22"/>
        <v/>
      </c>
      <c r="AJ79" s="64" t="str">
        <f t="shared" si="129"/>
        <v/>
      </c>
      <c r="AK79" s="64" t="str">
        <f t="shared" si="130"/>
        <v/>
      </c>
      <c r="AL79" s="64" t="str">
        <f t="shared" si="131"/>
        <v/>
      </c>
      <c r="AM79" s="64" t="str">
        <f t="shared" si="132"/>
        <v/>
      </c>
      <c r="AN79" s="64" t="str">
        <f t="shared" si="133"/>
        <v/>
      </c>
    </row>
    <row r="80" spans="1:40" ht="27.75" thickTop="1" thickBot="1" x14ac:dyDescent="0.4">
      <c r="A80" s="73"/>
      <c r="B80" s="73"/>
      <c r="C80" s="73"/>
      <c r="D80" s="74"/>
      <c r="E80" s="74"/>
      <c r="F80" s="74"/>
      <c r="G80" s="74"/>
      <c r="H80" s="74"/>
      <c r="I80" s="74"/>
      <c r="J80" s="74"/>
      <c r="K80" s="74"/>
      <c r="L80" s="75" t="s">
        <v>993</v>
      </c>
      <c r="M80" s="56"/>
      <c r="N80" s="57"/>
      <c r="O80" s="58"/>
      <c r="P80" s="59"/>
      <c r="Q80" s="60"/>
      <c r="R80" s="61" t="str">
        <f t="shared" si="28"/>
        <v/>
      </c>
      <c r="S80" s="56"/>
      <c r="T80" s="62"/>
      <c r="U80" s="63"/>
      <c r="V80" s="64"/>
      <c r="W80" s="65"/>
      <c r="X80" s="64"/>
      <c r="Y80" s="64"/>
      <c r="Z80" s="56"/>
      <c r="AA80" s="66"/>
      <c r="AB80" s="57"/>
      <c r="AC80" s="67"/>
      <c r="AD80" s="59"/>
      <c r="AE80" s="68"/>
      <c r="AF80" s="61"/>
      <c r="AG80" s="61"/>
      <c r="AH80" s="69"/>
      <c r="AI80" s="70"/>
      <c r="AJ80" s="64"/>
      <c r="AK80" s="64"/>
      <c r="AL80" s="64"/>
      <c r="AM80" s="64"/>
      <c r="AN80" s="64"/>
    </row>
    <row r="81" spans="1:40" ht="25.5" thickTop="1" thickBot="1" x14ac:dyDescent="0.4">
      <c r="C81" s="79" t="s">
        <v>995</v>
      </c>
      <c r="D81" s="80"/>
      <c r="E81" s="80"/>
      <c r="F81" s="80"/>
      <c r="G81" s="80"/>
      <c r="H81" s="80"/>
      <c r="I81" s="80"/>
      <c r="J81" s="80"/>
      <c r="K81" s="80"/>
      <c r="L81" s="81" t="s">
        <v>996</v>
      </c>
      <c r="M81" s="56" t="str">
        <f t="shared" ref="M81:M84" si="189">IF(N81="","","(")</f>
        <v/>
      </c>
      <c r="N81" s="57" t="str">
        <f t="shared" ref="N81:N84" si="190">IF(D81="","",D81)</f>
        <v/>
      </c>
      <c r="O81" s="58" t="str">
        <f t="shared" ref="O81:O84" si="191">IF(N81="","",",")</f>
        <v/>
      </c>
      <c r="P81" s="59" t="str">
        <f t="shared" ref="P81:P84" si="192">IF(E81="","",E81)</f>
        <v/>
      </c>
      <c r="Q81" s="60" t="str">
        <f t="shared" ref="Q81:Q84" si="193">IF(N81="","",",")</f>
        <v/>
      </c>
      <c r="R81" s="61" t="str">
        <f t="shared" si="28"/>
        <v/>
      </c>
      <c r="S81" s="56" t="str">
        <f t="shared" ref="S81:S84" si="194">IF(N81="","",")")</f>
        <v/>
      </c>
      <c r="T81" s="62" t="str">
        <f t="shared" ref="T81:T84" si="195">IF(U81="","","(")</f>
        <v/>
      </c>
      <c r="U81" s="63" t="str">
        <f t="shared" ref="U81:U84" si="196">IF(F81="","",F81)</f>
        <v/>
      </c>
      <c r="V81" s="64" t="str">
        <f t="shared" ref="V81:V84" si="197">IF(U81="","",",")</f>
        <v/>
      </c>
      <c r="W81" s="65" t="str">
        <f t="shared" ref="W81:W84" si="198">IF(G81="","",G81)</f>
        <v/>
      </c>
      <c r="X81" s="64" t="str">
        <f t="shared" ref="X81:X84" si="199">IF(U81="","",",")</f>
        <v/>
      </c>
      <c r="Y81" s="64" t="str">
        <f t="shared" ref="Y81:Y84" si="200">IF(U81="","",250)</f>
        <v/>
      </c>
      <c r="Z81" s="56" t="str">
        <f t="shared" ref="Z81:Z84" si="201">IF(U81="","",")")</f>
        <v/>
      </c>
      <c r="AA81" s="66" t="str">
        <f t="shared" ref="AA81:AA84" si="202">IF(AB81="","","(")</f>
        <v/>
      </c>
      <c r="AB81" s="57" t="str">
        <f t="shared" ref="AB81:AB84" si="203">IF(H81="","",H81)</f>
        <v/>
      </c>
      <c r="AC81" s="67" t="str">
        <f t="shared" ref="AC81:AC84" si="204">IF(AB81="","",",")</f>
        <v/>
      </c>
      <c r="AD81" s="59" t="str">
        <f t="shared" ref="AD81:AD84" si="205">IF(I81="","",I81)</f>
        <v/>
      </c>
      <c r="AE81" s="68" t="str">
        <f t="shared" ref="AE81:AE84" si="206">IF(AB81="","",",")</f>
        <v/>
      </c>
      <c r="AF81" s="61" t="str">
        <f t="shared" ref="AF81:AF84" si="207">IF(AB81="","",350)</f>
        <v/>
      </c>
      <c r="AG81" s="61" t="str">
        <f t="shared" ref="AG81:AG84" si="208">IF(AB81="","",")")</f>
        <v/>
      </c>
      <c r="AH81" s="69" t="str">
        <f t="shared" ref="AH81:AH84" si="209">IF(AI81="","","(")</f>
        <v/>
      </c>
      <c r="AI81" s="70" t="str">
        <f t="shared" ref="AI81:AI84" si="210">IF(J81="","",J81)</f>
        <v/>
      </c>
      <c r="AJ81" s="64" t="str">
        <f t="shared" ref="AJ81:AJ84" si="211">IF(AI81="","",",")</f>
        <v/>
      </c>
      <c r="AK81" s="64" t="str">
        <f t="shared" ref="AK81:AK84" si="212">IF(K81="","",K81)</f>
        <v/>
      </c>
      <c r="AL81" s="64" t="str">
        <f t="shared" ref="AL81:AL84" si="213">IF(AI81="","",",")</f>
        <v/>
      </c>
      <c r="AM81" s="64" t="str">
        <f t="shared" ref="AM81:AM84" si="214">IF(AI81="","",450)</f>
        <v/>
      </c>
      <c r="AN81" s="64" t="str">
        <f t="shared" ref="AN81:AN84" si="215">IF(AI81="","",")")</f>
        <v/>
      </c>
    </row>
    <row r="82" spans="1:40" ht="25.5" thickTop="1" thickBot="1" x14ac:dyDescent="0.4">
      <c r="B82" t="s">
        <v>997</v>
      </c>
      <c r="C82" s="82" t="s">
        <v>1163</v>
      </c>
      <c r="D82" s="83" t="s">
        <v>1013</v>
      </c>
      <c r="E82" s="83" t="s">
        <v>1012</v>
      </c>
      <c r="F82" s="83" t="s">
        <v>1033</v>
      </c>
      <c r="G82" s="83"/>
      <c r="H82" s="83"/>
      <c r="I82" s="83"/>
      <c r="J82" s="83"/>
      <c r="K82" s="83"/>
      <c r="L82" s="84" t="str">
        <f>IF(C82="","",_xlfn.CONCAT("       triggerLine: ","""",C82,", ",M82:AN82,""", sC: ","""",B82,""", lines: ["))</f>
        <v xml:space="preserve">       triggerLine: "OH JESÚS, AMOR MÍO,, (La,m,20)(Fa,,250)", sC: "ta as", lines: [</v>
      </c>
      <c r="M82" s="56" t="str">
        <f t="shared" si="189"/>
        <v>(</v>
      </c>
      <c r="N82" s="57" t="str">
        <f t="shared" si="190"/>
        <v>La</v>
      </c>
      <c r="O82" s="58" t="str">
        <f t="shared" si="191"/>
        <v>,</v>
      </c>
      <c r="P82" s="59" t="str">
        <f t="shared" si="192"/>
        <v>m</v>
      </c>
      <c r="Q82" s="60" t="str">
        <f t="shared" si="193"/>
        <v>,</v>
      </c>
      <c r="R82" s="61">
        <f t="shared" si="28"/>
        <v>20</v>
      </c>
      <c r="S82" s="56" t="str">
        <f t="shared" si="194"/>
        <v>)</v>
      </c>
      <c r="T82" s="62" t="str">
        <f t="shared" si="195"/>
        <v>(</v>
      </c>
      <c r="U82" s="63" t="str">
        <f t="shared" si="196"/>
        <v>Fa</v>
      </c>
      <c r="V82" s="64" t="str">
        <f t="shared" si="197"/>
        <v>,</v>
      </c>
      <c r="W82" s="65" t="str">
        <f t="shared" si="198"/>
        <v/>
      </c>
      <c r="X82" s="64" t="str">
        <f t="shared" si="199"/>
        <v>,</v>
      </c>
      <c r="Y82" s="64">
        <f t="shared" si="200"/>
        <v>250</v>
      </c>
      <c r="Z82" s="56" t="str">
        <f t="shared" si="201"/>
        <v>)</v>
      </c>
      <c r="AA82" s="66" t="str">
        <f t="shared" si="202"/>
        <v/>
      </c>
      <c r="AB82" s="57" t="str">
        <f t="shared" si="203"/>
        <v/>
      </c>
      <c r="AC82" s="67" t="str">
        <f t="shared" si="204"/>
        <v/>
      </c>
      <c r="AD82" s="59" t="str">
        <f t="shared" si="205"/>
        <v/>
      </c>
      <c r="AE82" s="68" t="str">
        <f t="shared" si="206"/>
        <v/>
      </c>
      <c r="AF82" s="61" t="str">
        <f t="shared" si="207"/>
        <v/>
      </c>
      <c r="AG82" s="61" t="str">
        <f t="shared" si="208"/>
        <v/>
      </c>
      <c r="AH82" s="69" t="str">
        <f t="shared" si="209"/>
        <v/>
      </c>
      <c r="AI82" s="70" t="str">
        <f t="shared" si="210"/>
        <v/>
      </c>
      <c r="AJ82" s="64" t="str">
        <f t="shared" si="211"/>
        <v/>
      </c>
      <c r="AK82" s="64" t="str">
        <f t="shared" si="212"/>
        <v/>
      </c>
      <c r="AL82" s="64" t="str">
        <f t="shared" si="213"/>
        <v/>
      </c>
      <c r="AM82" s="64" t="str">
        <f t="shared" si="214"/>
        <v/>
      </c>
      <c r="AN82" s="64" t="str">
        <f t="shared" si="215"/>
        <v/>
      </c>
    </row>
    <row r="83" spans="1:40" ht="25.5" thickTop="1" thickBot="1" x14ac:dyDescent="0.4">
      <c r="B83" t="s">
        <v>999</v>
      </c>
      <c r="C83" s="85" t="s">
        <v>1164</v>
      </c>
      <c r="D83" s="86"/>
      <c r="E83" s="86"/>
      <c r="F83" s="86"/>
      <c r="G83" s="86"/>
      <c r="H83" s="87"/>
      <c r="I83" s="87"/>
      <c r="J83" s="87"/>
      <c r="K83" s="87"/>
      <c r="L83" s="88" t="str">
        <f>IF(C83="","",_xlfn.CONCAT("            { line: ","""",C83,", ",M83:AN83,""", sC: ","""",B83,"""},"))</f>
        <v xml:space="preserve">            { line: "¡CUÁNTO ME HAS AMADO,, ", sC: "as"},</v>
      </c>
      <c r="M83" s="56" t="str">
        <f t="shared" si="189"/>
        <v/>
      </c>
      <c r="N83" s="57" t="str">
        <f t="shared" si="190"/>
        <v/>
      </c>
      <c r="O83" s="58" t="str">
        <f t="shared" si="191"/>
        <v/>
      </c>
      <c r="P83" s="59" t="str">
        <f t="shared" si="192"/>
        <v/>
      </c>
      <c r="Q83" s="60" t="str">
        <f t="shared" si="193"/>
        <v/>
      </c>
      <c r="R83" s="61" t="str">
        <f t="shared" si="28"/>
        <v/>
      </c>
      <c r="S83" s="56" t="str">
        <f t="shared" si="194"/>
        <v/>
      </c>
      <c r="T83" s="62" t="str">
        <f t="shared" si="195"/>
        <v/>
      </c>
      <c r="U83" s="63" t="str">
        <f t="shared" si="196"/>
        <v/>
      </c>
      <c r="V83" s="64" t="str">
        <f t="shared" si="197"/>
        <v/>
      </c>
      <c r="W83" s="65" t="str">
        <f t="shared" si="198"/>
        <v/>
      </c>
      <c r="X83" s="64" t="str">
        <f t="shared" si="199"/>
        <v/>
      </c>
      <c r="Y83" s="64" t="str">
        <f t="shared" si="200"/>
        <v/>
      </c>
      <c r="Z83" s="56" t="str">
        <f t="shared" si="201"/>
        <v/>
      </c>
      <c r="AA83" s="66" t="str">
        <f t="shared" si="202"/>
        <v/>
      </c>
      <c r="AB83" s="57" t="str">
        <f t="shared" si="203"/>
        <v/>
      </c>
      <c r="AC83" s="67" t="str">
        <f t="shared" si="204"/>
        <v/>
      </c>
      <c r="AD83" s="59" t="str">
        <f t="shared" si="205"/>
        <v/>
      </c>
      <c r="AE83" s="68" t="str">
        <f t="shared" si="206"/>
        <v/>
      </c>
      <c r="AF83" s="61" t="str">
        <f t="shared" si="207"/>
        <v/>
      </c>
      <c r="AG83" s="61" t="str">
        <f t="shared" si="208"/>
        <v/>
      </c>
      <c r="AH83" s="69" t="str">
        <f t="shared" si="209"/>
        <v/>
      </c>
      <c r="AI83" s="70" t="str">
        <f t="shared" si="210"/>
        <v/>
      </c>
      <c r="AJ83" s="64" t="str">
        <f t="shared" si="211"/>
        <v/>
      </c>
      <c r="AK83" s="64" t="str">
        <f t="shared" si="212"/>
        <v/>
      </c>
      <c r="AL83" s="64" t="str">
        <f t="shared" si="213"/>
        <v/>
      </c>
      <c r="AM83" s="64" t="str">
        <f t="shared" si="214"/>
        <v/>
      </c>
      <c r="AN83" s="64" t="str">
        <f t="shared" si="215"/>
        <v/>
      </c>
    </row>
    <row r="84" spans="1:40" ht="25.5" thickTop="1" thickBot="1" x14ac:dyDescent="0.4">
      <c r="B84" t="s">
        <v>999</v>
      </c>
      <c r="C84" s="93" t="s">
        <v>1165</v>
      </c>
      <c r="D84" s="83" t="s">
        <v>1011</v>
      </c>
      <c r="E84" s="83"/>
      <c r="F84" s="83"/>
      <c r="G84" s="83"/>
      <c r="H84" s="83"/>
      <c r="I84" s="83"/>
      <c r="J84" s="83"/>
      <c r="K84" s="83"/>
      <c r="L84" s="94" t="str">
        <f>IF(C84="","",_xlfn.CONCAT("            { line: ","""",C84,", ",M84:AN84,""", sC: ","""",B84,"""},  ]},"))</f>
        <v xml:space="preserve">            { line: "CUÁNTO ME HAS AMADO!, (Mi,,20)", sC: "as"},  ]},</v>
      </c>
      <c r="M84" s="56" t="str">
        <f t="shared" si="189"/>
        <v>(</v>
      </c>
      <c r="N84" s="57" t="str">
        <f t="shared" si="190"/>
        <v>Mi</v>
      </c>
      <c r="O84" s="58" t="str">
        <f t="shared" si="191"/>
        <v>,</v>
      </c>
      <c r="P84" s="59" t="str">
        <f t="shared" si="192"/>
        <v/>
      </c>
      <c r="Q84" s="60" t="str">
        <f t="shared" si="193"/>
        <v>,</v>
      </c>
      <c r="R84" s="61">
        <f t="shared" si="28"/>
        <v>20</v>
      </c>
      <c r="S84" s="56" t="str">
        <f t="shared" si="194"/>
        <v>)</v>
      </c>
      <c r="T84" s="62" t="str">
        <f t="shared" si="195"/>
        <v/>
      </c>
      <c r="U84" s="63" t="str">
        <f t="shared" si="196"/>
        <v/>
      </c>
      <c r="V84" s="64" t="str">
        <f t="shared" si="197"/>
        <v/>
      </c>
      <c r="W84" s="65" t="str">
        <f t="shared" si="198"/>
        <v/>
      </c>
      <c r="X84" s="64" t="str">
        <f t="shared" si="199"/>
        <v/>
      </c>
      <c r="Y84" s="64" t="str">
        <f t="shared" si="200"/>
        <v/>
      </c>
      <c r="Z84" s="56" t="str">
        <f t="shared" si="201"/>
        <v/>
      </c>
      <c r="AA84" s="66" t="str">
        <f t="shared" si="202"/>
        <v/>
      </c>
      <c r="AB84" s="57" t="str">
        <f t="shared" si="203"/>
        <v/>
      </c>
      <c r="AC84" s="67" t="str">
        <f t="shared" si="204"/>
        <v/>
      </c>
      <c r="AD84" s="59" t="str">
        <f t="shared" si="205"/>
        <v/>
      </c>
      <c r="AE84" s="68" t="str">
        <f t="shared" si="206"/>
        <v/>
      </c>
      <c r="AF84" s="61" t="str">
        <f t="shared" si="207"/>
        <v/>
      </c>
      <c r="AG84" s="61" t="str">
        <f t="shared" si="208"/>
        <v/>
      </c>
      <c r="AH84" s="69" t="str">
        <f t="shared" si="209"/>
        <v/>
      </c>
      <c r="AI84" s="70" t="str">
        <f t="shared" si="210"/>
        <v/>
      </c>
      <c r="AJ84" s="64" t="str">
        <f t="shared" si="211"/>
        <v/>
      </c>
      <c r="AK84" s="64" t="str">
        <f t="shared" si="212"/>
        <v/>
      </c>
      <c r="AL84" s="64" t="str">
        <f t="shared" si="213"/>
        <v/>
      </c>
      <c r="AM84" s="64" t="str">
        <f t="shared" si="214"/>
        <v/>
      </c>
      <c r="AN84" s="64" t="str">
        <f t="shared" si="215"/>
        <v/>
      </c>
    </row>
    <row r="85" spans="1:40" ht="24" customHeight="1" x14ac:dyDescent="0.4">
      <c r="A85" s="95"/>
      <c r="B85" s="95"/>
      <c r="C85" s="95"/>
      <c r="D85" s="95"/>
      <c r="E85" s="95"/>
      <c r="F85" s="95"/>
      <c r="G85" s="95"/>
      <c r="H85" s="95"/>
      <c r="I85" s="95"/>
      <c r="J85" s="95"/>
      <c r="K85" s="95"/>
      <c r="L85" s="99" t="str">
        <f ca="1">_xlfn.CONCAT("]}, // ULTIMA LINEA DEL CANTO: ",L1)</f>
        <v>]}, // ULTIMA LINEA DEL CANTO: OH JESÚS, AMOR MÍO</v>
      </c>
      <c r="M85" s="95"/>
    </row>
    <row r="86" spans="1:40" ht="20.25" x14ac:dyDescent="0.25">
      <c r="L86" s="100" t="s">
        <v>1008</v>
      </c>
      <c r="M86" s="101"/>
    </row>
    <row r="87" spans="1:40" x14ac:dyDescent="0.25">
      <c r="M8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0F741-2338-4AB1-9E4C-EBCCE427EB98}">
  <sheetPr codeName="Sheet7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19" sqref="C1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127</v>
      </c>
      <c r="E1" s="40"/>
      <c r="F1" s="40"/>
      <c r="G1" s="40"/>
      <c r="H1" s="40"/>
      <c r="I1" s="40"/>
      <c r="J1" s="40"/>
      <c r="K1" s="40"/>
      <c r="L1" s="41" t="str">
        <f ca="1">UPPER(VLOOKUP(C1,Table223[],3,FALSE))</f>
        <v>OH MUERTE ¿DÓNDE ESTÁ TU VICTORIA?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MUERTE ¿DÓNDE ESTÁ TU VICTORIA?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ohmuerte¿dondeestatuvictoria?</v>
      </c>
      <c r="L7" s="48" t="str">
        <f ca="1">_xlfn.CONCAT("        id: ","""",C7,"""",",")</f>
        <v xml:space="preserve">        id: "ohmuerte¿dondeestatuvictoria?",</v>
      </c>
    </row>
    <row r="8" spans="2:32" ht="23.25" x14ac:dyDescent="0.25">
      <c r="C8" t="str">
        <f ca="1">PROPER(L1)</f>
        <v>Oh Muerte ¿Dónde Está Tu Victoria?</v>
      </c>
      <c r="L8" s="48" t="str">
        <f ca="1">_xlfn.CONCAT("        tt: ","""",C8,"""",",")</f>
        <v xml:space="preserve">        tt: "Oh Muerte ¿Dónde Está Tu Victoria?",</v>
      </c>
    </row>
    <row r="9" spans="2:32" ht="23.25" x14ac:dyDescent="0.25">
      <c r="C9" t="str">
        <f ca="1">PROPER(L1)</f>
        <v>Oh Muerte ¿Dónde Está Tu Victoria?</v>
      </c>
      <c r="L9" s="48" t="str">
        <f ca="1">_xlfn.CONCAT("        title: ","""",C9,"""",",")</f>
        <v xml:space="preserve">        title: "Oh Muerte ¿Dónde Está Tu Victoria?",</v>
      </c>
    </row>
    <row r="10" spans="2:32" ht="23.25" x14ac:dyDescent="0.25">
      <c r="C10" t="str">
        <f ca="1">VLOOKUP(C1,Table223[],4,FALSE)</f>
        <v>1 Corintios 15</v>
      </c>
      <c r="L10" s="48" t="str">
        <f ca="1">_xlfn.CONCAT("        ","subtitle: ","""",C10,"""",",")</f>
        <v xml:space="preserve">        subtitle: "1 Corintios 15",</v>
      </c>
    </row>
    <row r="11" spans="2:32" ht="23.25" x14ac:dyDescent="0.25">
      <c r="C11" t="str">
        <f ca="1">_xlfn.CONCAT("category: [",VLOOKUP(C1,Table223[],16,FALSE),"],")</f>
        <v>category: ["Precatecumenado","Pascua","Pentecostés","Comunión","Nuevo Testamento"],</v>
      </c>
      <c r="L11" s="48" t="str">
        <f ca="1">_xlfn.CONCAT("        ",C11)</f>
        <v xml:space="preserve">        category: ["Precatecumenado","Pascua","Pentecostés","Comunión","Nuevo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127</v>
      </c>
      <c r="L16" s="48" t="str">
        <f ca="1">_xlfn.CONCAT("        dbno: ","""",C16,"""",",")</f>
        <v xml:space="preserve">        dbno: "127",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B19" t="str">
        <f ca="1">C7</f>
        <v>ohmuerte¿dondeestatuvictoria?</v>
      </c>
      <c r="C19" t="s">
        <v>1221</v>
      </c>
      <c r="L19" s="48" t="str">
        <f>_xlfn.CONCAT("        audioSrc: ","""https://audio.resucito.do/",C19,".mp3""",",")</f>
        <v xml:space="preserve">        audioSrc: "https://audio.resucito.do/ohmuertedondeestatuvictoria.mp3",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126</v>
      </c>
      <c r="C26" t="str">
        <f ca="1">VLOOKUP(B26,Table4[],13,FALSE)</f>
        <v>"/src/index.html?canto=ohjesusamormio"</v>
      </c>
      <c r="L26" s="48" t="str">
        <f ca="1">_xlfn.CONCAT("        ant: ",C26,",")</f>
        <v xml:space="preserve">        ant: "/src/index.html?canto=ohjesusamormio",</v>
      </c>
    </row>
    <row r="27" spans="1:40" ht="23.25" x14ac:dyDescent="0.25">
      <c r="B27">
        <f ca="1">+C1+1</f>
        <v>128</v>
      </c>
      <c r="C27" t="str">
        <f ca="1">VLOOKUP(B27,Table4[],13,FALSE)</f>
        <v>"/src/index.html?canto=ohsenornuestrodios"</v>
      </c>
      <c r="L27" s="48" t="str">
        <f ca="1">_xlfn.CONCAT("        sig: ",C27,",")</f>
        <v xml:space="preserve">        sig: "/src/index.html?canto=ohsenornuestrodios",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1189</v>
      </c>
      <c r="D30" s="112" t="s">
        <v>1029</v>
      </c>
      <c r="E30" s="52" t="s">
        <v>1205</v>
      </c>
      <c r="F30" s="53"/>
      <c r="G30" s="53"/>
      <c r="H30" s="52"/>
      <c r="I30" s="52"/>
      <c r="J30" s="54"/>
      <c r="K30" s="54"/>
      <c r="L30" s="55" t="str">
        <f t="shared" ref="L30:L31" si="0">IF(C30="","",_xlfn.CONCAT("            { line: ","""",C30,", ",M30:AN30,""", sC: ","""",B30,"""},"))</f>
        <v xml:space="preserve">            { line: "En un instante, en un pestañear de ojos,, (Re,madd9,22)", sC: "tc"},</v>
      </c>
      <c r="M30" s="56" t="str">
        <f t="shared" ref="M30:M34" si="1">IF(N30="","","(")</f>
        <v>(</v>
      </c>
      <c r="N30" s="57" t="str">
        <f t="shared" ref="N30:N86" si="2">IF(D30="","",D30)</f>
        <v>Re</v>
      </c>
      <c r="O30" s="58" t="str">
        <f t="shared" ref="O30:O34" si="3">IF(N30="","",",")</f>
        <v>,</v>
      </c>
      <c r="P30" s="59" t="str">
        <f t="shared" ref="P30:P86" si="4">IF(E30="","",E30)</f>
        <v>madd9</v>
      </c>
      <c r="Q30" s="60" t="str">
        <f t="shared" ref="Q30:Q34" si="5">IF(N30="","",",")</f>
        <v>,</v>
      </c>
      <c r="R30" s="61">
        <f>IF(N30="Do",10,IF(N30="Re",22,IF(N30="Mi",20,IF(N30="Fa",20,IF(N30="Sol",14,IF(N30="La",20,IF(N30="Si",20,IF(N30="Do#",14,IF(N30="Fa#",15,IF(N30="Sol#",20,""))))))))))</f>
        <v>22</v>
      </c>
      <c r="S30" s="56" t="str">
        <f t="shared" ref="S30:S34" si="6">IF(N30="","",")")</f>
        <v>)</v>
      </c>
      <c r="T30" s="62" t="str">
        <f t="shared" ref="T30:T34" si="7">IF(U30="","","(")</f>
        <v/>
      </c>
      <c r="U30" s="63" t="str">
        <f t="shared" ref="U30:U86" si="8">IF(F30="","",F30)</f>
        <v/>
      </c>
      <c r="V30" s="64" t="str">
        <f t="shared" ref="V30:V34" si="9">IF(U30="","",",")</f>
        <v/>
      </c>
      <c r="W30" s="65" t="str">
        <f t="shared" ref="W30:W86" si="10">IF(G30="","",G30)</f>
        <v/>
      </c>
      <c r="X30" s="64" t="str">
        <f t="shared" ref="X30:X34" si="11">IF(U30="","",",")</f>
        <v/>
      </c>
      <c r="Y30" s="64" t="str">
        <f t="shared" ref="Y30:Y34" si="12">IF(U30="","",250)</f>
        <v/>
      </c>
      <c r="Z30" s="56" t="str">
        <f t="shared" ref="Z30:Z34" si="13">IF(U30="","",")")</f>
        <v/>
      </c>
      <c r="AA30" s="66" t="str">
        <f t="shared" ref="AA30:AA34" si="14">IF(AB30="","","(")</f>
        <v/>
      </c>
      <c r="AB30" s="57" t="str">
        <f t="shared" ref="AB30:AB86"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86"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C31" s="113" t="s">
        <v>1190</v>
      </c>
      <c r="D31" s="112" t="s">
        <v>1013</v>
      </c>
      <c r="E31" s="52" t="s">
        <v>1012</v>
      </c>
      <c r="F31" s="53" t="s">
        <v>1013</v>
      </c>
      <c r="G31" s="53" t="s">
        <v>1206</v>
      </c>
      <c r="H31" s="52" t="s">
        <v>1029</v>
      </c>
      <c r="I31" s="52">
        <v>7</v>
      </c>
      <c r="J31" s="54"/>
      <c r="K31" s="54"/>
      <c r="L31" s="55" t="str">
        <f t="shared" si="0"/>
        <v xml:space="preserve">            { line: "al toque de la trompeta final,, (La,m,20)(La,m6,250)(Re,7,350)", sC: ""},</v>
      </c>
      <c r="M31" s="56" t="str">
        <f t="shared" si="1"/>
        <v>(</v>
      </c>
      <c r="N31" s="57" t="str">
        <f t="shared" si="2"/>
        <v>La</v>
      </c>
      <c r="O31" s="58" t="str">
        <f t="shared" si="3"/>
        <v>,</v>
      </c>
      <c r="P31" s="59" t="str">
        <f t="shared" si="4"/>
        <v>m</v>
      </c>
      <c r="Q31" s="60" t="str">
        <f t="shared" si="5"/>
        <v>,</v>
      </c>
      <c r="R31" s="61">
        <f t="shared" ref="R31:R86" si="28">IF(N31="Do",10,IF(N31="Re",22,IF(N31="Mi",20,IF(N31="Fa",20,IF(N31="Sol",14,IF(N31="La",20,IF(N31="Si",20,IF(N31="Do#",14,IF(N31="Fa#",15,IF(N31="Sol#",20,""))))))))))</f>
        <v>20</v>
      </c>
      <c r="S31" s="56" t="str">
        <f t="shared" si="6"/>
        <v>)</v>
      </c>
      <c r="T31" s="62" t="str">
        <f t="shared" si="7"/>
        <v>(</v>
      </c>
      <c r="U31" s="63" t="str">
        <f t="shared" si="8"/>
        <v>La</v>
      </c>
      <c r="V31" s="64" t="str">
        <f t="shared" si="9"/>
        <v>,</v>
      </c>
      <c r="W31" s="65" t="str">
        <f t="shared" si="10"/>
        <v>m6</v>
      </c>
      <c r="X31" s="64" t="str">
        <f t="shared" si="11"/>
        <v>,</v>
      </c>
      <c r="Y31" s="64">
        <f t="shared" si="12"/>
        <v>250</v>
      </c>
      <c r="Z31" s="56" t="str">
        <f t="shared" si="13"/>
        <v>)</v>
      </c>
      <c r="AA31" s="66" t="str">
        <f t="shared" si="14"/>
        <v>(</v>
      </c>
      <c r="AB31" s="57" t="str">
        <f t="shared" si="15"/>
        <v>Re</v>
      </c>
      <c r="AC31" s="67" t="str">
        <f t="shared" si="16"/>
        <v>,</v>
      </c>
      <c r="AD31" s="59">
        <f t="shared" si="17"/>
        <v>7</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1191</v>
      </c>
      <c r="D32" s="112"/>
      <c r="E32" s="52"/>
      <c r="F32" s="53"/>
      <c r="G32" s="53"/>
      <c r="H32" s="52"/>
      <c r="I32" s="52"/>
      <c r="J32" s="54"/>
      <c r="K32" s="54"/>
      <c r="L32" s="55" t="str">
        <f>IF(C32="","",_xlfn.CONCAT("            { line: ","""",C32,", ",M32:AN32,""", sC: ","""",B32,"""},"))</f>
        <v xml:space="preserve">            { line: "porque sonará la trompeta,, ", sC: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1192</v>
      </c>
      <c r="D33" s="112" t="s">
        <v>1015</v>
      </c>
      <c r="E33" s="52"/>
      <c r="F33" s="53" t="s">
        <v>984</v>
      </c>
      <c r="G33" s="53" t="s">
        <v>1012</v>
      </c>
      <c r="H33" s="52"/>
      <c r="I33" s="52"/>
      <c r="J33" s="54"/>
      <c r="K33" s="54"/>
      <c r="L33" s="55" t="str">
        <f>IF(C33="","",_xlfn.CONCAT("            { line: ","""",C33,", ",M33:AN33,""", sC: ","""",B33,"""},"))</f>
        <v xml:space="preserve">            { line: "y los muertos resucitarán incorruptibles, (Sol,,14)(Si,m,250)", sC: ""},</v>
      </c>
      <c r="M33" s="56" t="str">
        <f t="shared" si="1"/>
        <v>(</v>
      </c>
      <c r="N33" s="57" t="str">
        <f t="shared" si="2"/>
        <v>Sol</v>
      </c>
      <c r="O33" s="58" t="str">
        <f t="shared" si="3"/>
        <v>,</v>
      </c>
      <c r="P33" s="59" t="str">
        <f t="shared" si="4"/>
        <v/>
      </c>
      <c r="Q33" s="60" t="str">
        <f t="shared" si="5"/>
        <v>,</v>
      </c>
      <c r="R33" s="61">
        <f t="shared" si="28"/>
        <v>14</v>
      </c>
      <c r="S33" s="56" t="str">
        <f t="shared" si="6"/>
        <v>)</v>
      </c>
      <c r="T33" s="62" t="str">
        <f t="shared" si="7"/>
        <v>(</v>
      </c>
      <c r="U33" s="63" t="str">
        <f t="shared" si="8"/>
        <v>Si</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1193</v>
      </c>
      <c r="D34" s="112" t="s">
        <v>1030</v>
      </c>
      <c r="E34" s="52"/>
      <c r="F34" s="53" t="s">
        <v>1013</v>
      </c>
      <c r="G34" s="53" t="s">
        <v>1012</v>
      </c>
      <c r="H34" s="52" t="s">
        <v>1198</v>
      </c>
      <c r="I34" s="52"/>
      <c r="J34" s="54"/>
      <c r="K34" s="54"/>
      <c r="L34" s="55" t="str">
        <f t="shared" ref="L34:L59" si="29">IF(C34="","",_xlfn.CONCAT("            { line: ","""",C34,", ",M34:AN34,""", sC: ","""",B34,"""},"))</f>
        <v xml:space="preserve">            { line: "y nosotros seremos transformados., (Do,,10)(La,m,250)(Fa#,,350)", sC: ""},</v>
      </c>
      <c r="M34" s="56" t="str">
        <f t="shared" si="1"/>
        <v>(</v>
      </c>
      <c r="N34" s="57" t="str">
        <f t="shared" si="2"/>
        <v>Do</v>
      </c>
      <c r="O34" s="58" t="str">
        <f t="shared" si="3"/>
        <v>,</v>
      </c>
      <c r="P34" s="59" t="str">
        <f t="shared" si="4"/>
        <v/>
      </c>
      <c r="Q34" s="60" t="str">
        <f t="shared" si="5"/>
        <v>,</v>
      </c>
      <c r="R34" s="61">
        <f t="shared" si="28"/>
        <v>10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v>
      </c>
      <c r="AB34" s="57" t="str">
        <f t="shared" si="15"/>
        <v>Fa#</v>
      </c>
      <c r="AC34" s="67" t="str">
        <f t="shared" si="16"/>
        <v>,</v>
      </c>
      <c r="AD34" s="59" t="str">
        <f t="shared" si="17"/>
        <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997</v>
      </c>
      <c r="C36" s="113" t="s">
        <v>1194</v>
      </c>
      <c r="D36" s="112" t="s">
        <v>1029</v>
      </c>
      <c r="E36" s="52"/>
      <c r="F36" s="53"/>
      <c r="G36" s="53"/>
      <c r="H36" s="52"/>
      <c r="I36" s="52"/>
      <c r="J36" s="54"/>
      <c r="K36" s="54"/>
      <c r="L36" s="55" t="str">
        <f t="shared" si="29"/>
        <v xml:space="preserve">            { line: "POR ESO CANTAMOS:, (Re,,22)", sC: "ta as"},</v>
      </c>
      <c r="M36" s="56" t="str">
        <f>IF(N36="","","(")</f>
        <v>(</v>
      </c>
      <c r="N36" s="57" t="str">
        <f>IF(D36="","",D36)</f>
        <v>Re</v>
      </c>
      <c r="O36" s="58" t="str">
        <f>IF(N36="","",",")</f>
        <v>,</v>
      </c>
      <c r="P36" s="59" t="str">
        <f>IF(E36="","",E36)</f>
        <v/>
      </c>
      <c r="Q36" s="60" t="str">
        <f>IF(N36="","",",")</f>
        <v>,</v>
      </c>
      <c r="R36" s="61">
        <f t="shared" si="28"/>
        <v>22</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1195</v>
      </c>
      <c r="D37" s="112"/>
      <c r="E37" s="52"/>
      <c r="F37" s="53"/>
      <c r="G37" s="53"/>
      <c r="H37" s="52"/>
      <c r="I37" s="52"/>
      <c r="J37" s="54"/>
      <c r="K37" s="54"/>
      <c r="L37" s="55" t="str">
        <f t="shared" si="29"/>
        <v xml:space="preserve">            { line: "LA MUERTE ES ABSORBIDA, ", sC: "as"},</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1196</v>
      </c>
      <c r="D38" s="112"/>
      <c r="E38" s="52"/>
      <c r="F38" s="53"/>
      <c r="G38" s="53"/>
      <c r="H38" s="52"/>
      <c r="I38" s="52"/>
      <c r="J38" s="54"/>
      <c r="K38" s="54"/>
      <c r="L38" s="55" t="str">
        <f t="shared" si="29"/>
        <v xml:space="preserve">            { line: "EN LA VICTORIA., ", sC: "as"},</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1197</v>
      </c>
      <c r="D39" s="112"/>
      <c r="E39" s="52"/>
      <c r="F39" s="53"/>
      <c r="G39" s="53"/>
      <c r="H39" s="52"/>
      <c r="I39" s="52"/>
      <c r="J39" s="54"/>
      <c r="K39" s="54"/>
      <c r="L39" s="55" t="str">
        <f t="shared" si="29"/>
        <v xml:space="preserve">            { line: "ALELUYA, ALELUYA., ", sC: "as"},</v>
      </c>
      <c r="M39" s="56" t="str">
        <f t="shared" ref="M39:M41" si="30">IF(N39="","","(")</f>
        <v/>
      </c>
      <c r="N39" s="57" t="str">
        <f t="shared" ref="N39:N41" si="31">IF(D39="","",D39)</f>
        <v/>
      </c>
      <c r="O39" s="58" t="str">
        <f t="shared" ref="O39:O41" si="32">IF(N39="","",",")</f>
        <v/>
      </c>
      <c r="P39" s="59" t="str">
        <f t="shared" ref="P39:P41" si="33">IF(E39="","",E39)</f>
        <v/>
      </c>
      <c r="Q39" s="60" t="str">
        <f t="shared" ref="Q39:Q41" si="34">IF(N39="","",",")</f>
        <v/>
      </c>
      <c r="R39" s="61" t="str">
        <f t="shared" si="28"/>
        <v/>
      </c>
      <c r="S39" s="56" t="str">
        <f t="shared" ref="S39:S41" si="35">IF(N39="","",")")</f>
        <v/>
      </c>
      <c r="T39" s="62" t="str">
        <f t="shared" ref="T39:T41" si="36">IF(U39="","","(")</f>
        <v/>
      </c>
      <c r="U39" s="63" t="str">
        <f t="shared" ref="U39:U41" si="37">IF(F39="","",F39)</f>
        <v/>
      </c>
      <c r="V39" s="64" t="str">
        <f t="shared" ref="V39:V41" si="38">IF(U39="","",",")</f>
        <v/>
      </c>
      <c r="W39" s="65" t="str">
        <f t="shared" ref="W39:W41" si="39">IF(G39="","",G39)</f>
        <v/>
      </c>
      <c r="X39" s="64" t="str">
        <f t="shared" ref="X39:X41" si="40">IF(U39="","",",")</f>
        <v/>
      </c>
      <c r="Y39" s="64" t="str">
        <f t="shared" ref="Y39:Y41" si="41">IF(U39="","",250)</f>
        <v/>
      </c>
      <c r="Z39" s="56" t="str">
        <f t="shared" ref="Z39:Z41" si="42">IF(U39="","",")")</f>
        <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5.5" thickTop="1" thickBot="1" x14ac:dyDescent="0.4">
      <c r="B40" t="s">
        <v>999</v>
      </c>
      <c r="C40" s="113" t="s">
        <v>1199</v>
      </c>
      <c r="D40" s="112" t="s">
        <v>1198</v>
      </c>
      <c r="E40" s="52"/>
      <c r="F40" s="53"/>
      <c r="G40" s="53"/>
      <c r="H40" s="52"/>
      <c r="I40" s="52"/>
      <c r="J40" s="54"/>
      <c r="K40" s="54"/>
      <c r="L40" s="55" t="str">
        <f t="shared" si="29"/>
        <v xml:space="preserve">            { line: "OH MUERTE, ¿DÓNDE ESTÁ TU VICTORIA?, (Fa#,,15)", sC: "as"},</v>
      </c>
      <c r="M40" s="56" t="str">
        <f t="shared" si="30"/>
        <v>(</v>
      </c>
      <c r="N40" s="57" t="str">
        <f t="shared" si="31"/>
        <v>Fa#</v>
      </c>
      <c r="O40" s="58" t="str">
        <f t="shared" si="32"/>
        <v>,</v>
      </c>
      <c r="P40" s="59" t="str">
        <f t="shared" si="33"/>
        <v/>
      </c>
      <c r="Q40" s="60" t="str">
        <f t="shared" si="34"/>
        <v>,</v>
      </c>
      <c r="R40" s="61">
        <f t="shared" si="28"/>
        <v>15</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B41" t="s">
        <v>999</v>
      </c>
      <c r="C41" s="113" t="s">
        <v>1197</v>
      </c>
      <c r="D41" s="112"/>
      <c r="E41" s="52"/>
      <c r="F41" s="53"/>
      <c r="G41" s="53"/>
      <c r="H41" s="52"/>
      <c r="I41" s="52"/>
      <c r="J41" s="54"/>
      <c r="K41" s="54"/>
      <c r="L41" s="55" t="str">
        <f t="shared" si="29"/>
        <v xml:space="preserve">            { line: "ALELUYA, ALELUYA., ", sC: "as"},</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1200</v>
      </c>
      <c r="D42" s="112" t="s">
        <v>984</v>
      </c>
      <c r="E42" s="52" t="s">
        <v>1012</v>
      </c>
      <c r="F42" s="53"/>
      <c r="G42" s="53"/>
      <c r="H42" s="52"/>
      <c r="I42" s="52"/>
      <c r="J42" s="54"/>
      <c r="K42" s="54"/>
      <c r="L42" s="55" t="str">
        <f t="shared" si="29"/>
        <v xml:space="preserve">            { line: "OH MUERTE, ¿DÓNDE ESTÁ TU AGUIJÓN?, (Si,m,20)", sC: "as"},</v>
      </c>
      <c r="M42" s="56" t="str">
        <f>IF(N42="","","(")</f>
        <v>(</v>
      </c>
      <c r="N42" s="57" t="str">
        <f>IF(D42="","",D42)</f>
        <v>Si</v>
      </c>
      <c r="O42" s="58" t="str">
        <f>IF(N42="","",",")</f>
        <v>,</v>
      </c>
      <c r="P42" s="59" t="str">
        <f>IF(E42="","",E42)</f>
        <v>m</v>
      </c>
      <c r="Q42" s="60" t="str">
        <f>IF(N42="","",",")</f>
        <v>,</v>
      </c>
      <c r="R42" s="61">
        <f t="shared" si="28"/>
        <v>20</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1197</v>
      </c>
      <c r="D43" s="112"/>
      <c r="E43" s="52"/>
      <c r="F43" s="53"/>
      <c r="G43" s="53"/>
      <c r="H43" s="52"/>
      <c r="I43" s="52"/>
      <c r="J43" s="54"/>
      <c r="K43" s="54"/>
      <c r="L43" s="55" t="str">
        <f t="shared" si="29"/>
        <v xml:space="preserve">            { line: "ALELUYA, ALELUYA., ", sC: "as"},</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1201</v>
      </c>
      <c r="D45" s="112" t="s">
        <v>1013</v>
      </c>
      <c r="E45" s="52"/>
      <c r="F45" s="53"/>
      <c r="G45" s="53"/>
      <c r="H45" s="52"/>
      <c r="I45" s="52"/>
      <c r="J45" s="54"/>
      <c r="K45" s="54"/>
      <c r="L45" s="55" t="str">
        <f t="shared" si="29"/>
        <v xml:space="preserve">            { line: "El aguijón de la muerte es el pecado, (La,,20)", sC: "tc"},</v>
      </c>
      <c r="M45" s="56" t="str">
        <f>IF(N45="","","(")</f>
        <v>(</v>
      </c>
      <c r="N45" s="57" t="str">
        <f>IF(D45="","",D45)</f>
        <v>La</v>
      </c>
      <c r="O45" s="58" t="str">
        <f>IF(N45="","",",")</f>
        <v>,</v>
      </c>
      <c r="P45" s="59" t="str">
        <f>IF(E45="","",E45)</f>
        <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1202</v>
      </c>
      <c r="D46" s="112" t="s">
        <v>1015</v>
      </c>
      <c r="E46" s="52"/>
      <c r="F46" s="53"/>
      <c r="G46" s="53"/>
      <c r="H46" s="52"/>
      <c r="I46" s="52"/>
      <c r="J46" s="54"/>
      <c r="K46" s="54"/>
      <c r="L46" s="55" t="str">
        <f t="shared" si="29"/>
        <v xml:space="preserve">            { line: "y la fuerza del pecado está en la Ley,, (Sol,,14)", sC: ""},</v>
      </c>
      <c r="M46" s="56" t="str">
        <f>IF(N46="","","(")</f>
        <v>(</v>
      </c>
      <c r="N46" s="57" t="str">
        <f>IF(D46="","",D46)</f>
        <v>Sol</v>
      </c>
      <c r="O46" s="58" t="str">
        <f>IF(N46="","",",")</f>
        <v>,</v>
      </c>
      <c r="P46" s="59" t="str">
        <f>IF(E46="","",E46)</f>
        <v/>
      </c>
      <c r="Q46" s="60" t="str">
        <f>IF(N46="","",",")</f>
        <v>,</v>
      </c>
      <c r="R46" s="61">
        <f t="shared" si="28"/>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1203</v>
      </c>
      <c r="D47" s="112" t="s">
        <v>1198</v>
      </c>
      <c r="E47" s="52"/>
      <c r="F47" s="53"/>
      <c r="G47" s="53"/>
      <c r="H47" s="52"/>
      <c r="I47" s="52"/>
      <c r="J47" s="54"/>
      <c r="K47" s="54"/>
      <c r="L47" s="55" t="str">
        <f t="shared" si="29"/>
        <v xml:space="preserve">            { line: "pero nosotros vencemos en Cristo resucitado., (Fa#,,15)", sC: ""},</v>
      </c>
      <c r="M47" s="56" t="str">
        <f t="shared" ref="M47:M59" si="57">IF(N47="","","(")</f>
        <v>(</v>
      </c>
      <c r="N47" s="57" t="str">
        <f t="shared" ref="N47:N59" si="58">IF(D47="","",D47)</f>
        <v>Fa#</v>
      </c>
      <c r="O47" s="58" t="str">
        <f t="shared" ref="O47:O59" si="59">IF(N47="","",",")</f>
        <v>,</v>
      </c>
      <c r="P47" s="59" t="str">
        <f t="shared" ref="P47:P59" si="60">IF(E47="","",E47)</f>
        <v/>
      </c>
      <c r="Q47" s="60" t="str">
        <f t="shared" ref="Q47:Q59" si="61">IF(N47="","",",")</f>
        <v>,</v>
      </c>
      <c r="R47" s="61">
        <f t="shared" si="28"/>
        <v>15</v>
      </c>
      <c r="S47" s="56" t="str">
        <f t="shared" ref="S47:S59" si="62">IF(N47="","",")")</f>
        <v>)</v>
      </c>
      <c r="T47" s="62" t="str">
        <f t="shared" ref="T47:T59" si="63">IF(U47="","","(")</f>
        <v/>
      </c>
      <c r="U47" s="63" t="str">
        <f t="shared" ref="U47:U59" si="64">IF(F47="","",F47)</f>
        <v/>
      </c>
      <c r="V47" s="64" t="str">
        <f t="shared" ref="V47:V59" si="65">IF(U47="","",",")</f>
        <v/>
      </c>
      <c r="W47" s="65" t="str">
        <f t="shared" ref="W47:W59" si="66">IF(G47="","",G47)</f>
        <v/>
      </c>
      <c r="X47" s="64" t="str">
        <f t="shared" ref="X47:X59" si="67">IF(U47="","",",")</f>
        <v/>
      </c>
      <c r="Y47" s="64" t="str">
        <f t="shared" ref="Y47:Y59" si="68">IF(U47="","",250)</f>
        <v/>
      </c>
      <c r="Z47" s="56" t="str">
        <f t="shared" ref="Z47:Z59" si="69">IF(U47="","",")")</f>
        <v/>
      </c>
      <c r="AA47" s="66" t="str">
        <f t="shared" ref="AA47:AA59" si="70">IF(AB47="","","(")</f>
        <v/>
      </c>
      <c r="AB47" s="57" t="str">
        <f t="shared" ref="AB47:AB59" si="71">IF(H47="","",H47)</f>
        <v/>
      </c>
      <c r="AC47" s="67" t="str">
        <f t="shared" ref="AC47:AC59" si="72">IF(AB47="","",",")</f>
        <v/>
      </c>
      <c r="AD47" s="59" t="str">
        <f t="shared" ref="AD47:AD59" si="73">IF(I47="","",I47)</f>
        <v/>
      </c>
      <c r="AE47" s="68" t="str">
        <f t="shared" ref="AE47:AE59" si="74">IF(AB47="","",",")</f>
        <v/>
      </c>
      <c r="AF47" s="61" t="str">
        <f t="shared" ref="AF47:AF59" si="75">IF(AB47="","",350)</f>
        <v/>
      </c>
      <c r="AG47" s="61" t="str">
        <f t="shared" ref="AG47:AG59" si="76">IF(AB47="","",")")</f>
        <v/>
      </c>
      <c r="AH47" s="69" t="str">
        <f t="shared" ref="AH47:AH59" si="77">IF(AI47="","","(")</f>
        <v/>
      </c>
      <c r="AI47" s="70" t="str">
        <f t="shared" ref="AI47:AI59" si="78">IF(J47="","",J47)</f>
        <v/>
      </c>
      <c r="AJ47" s="64" t="str">
        <f t="shared" ref="AJ47:AJ59" si="79">IF(AI47="","",",")</f>
        <v/>
      </c>
      <c r="AK47" s="64" t="str">
        <f t="shared" ref="AK47:AK59" si="80">IF(K47="","",K47)</f>
        <v/>
      </c>
      <c r="AL47" s="64" t="str">
        <f t="shared" ref="AL47:AL59" si="81">IF(AI47="","",",")</f>
        <v/>
      </c>
      <c r="AM47" s="64" t="str">
        <f t="shared" ref="AM47:AM59" si="82">IF(AI47="","",450)</f>
        <v/>
      </c>
      <c r="AN47" s="64" t="str">
        <f t="shared" ref="AN47:AN59" si="83">IF(AI47="","",")")</f>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si="28"/>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79" t="s">
        <v>995</v>
      </c>
      <c r="D49" s="80"/>
      <c r="E49" s="80"/>
      <c r="F49" s="80"/>
      <c r="G49" s="80"/>
      <c r="H49" s="80"/>
      <c r="I49" s="80"/>
      <c r="J49" s="80"/>
      <c r="K49" s="80"/>
      <c r="L49" s="81" t="s">
        <v>996</v>
      </c>
      <c r="M49" s="56" t="str">
        <f t="shared" ref="M49:M57" si="84">IF(N49="","","(")</f>
        <v/>
      </c>
      <c r="N49" s="57" t="str">
        <f t="shared" ref="N49:N57" si="85">IF(D49="","",D49)</f>
        <v/>
      </c>
      <c r="O49" s="58" t="str">
        <f t="shared" ref="O49:O57" si="86">IF(N49="","",",")</f>
        <v/>
      </c>
      <c r="P49" s="59" t="str">
        <f t="shared" ref="P49:P57" si="87">IF(E49="","",E49)</f>
        <v/>
      </c>
      <c r="Q49" s="60" t="str">
        <f t="shared" ref="Q49:Q57" si="88">IF(N49="","",",")</f>
        <v/>
      </c>
      <c r="R49" s="61" t="str">
        <f t="shared" si="28"/>
        <v/>
      </c>
      <c r="S49" s="56" t="str">
        <f t="shared" ref="S49:S57" si="89">IF(N49="","",")")</f>
        <v/>
      </c>
      <c r="T49" s="62" t="str">
        <f t="shared" ref="T49:T57" si="90">IF(U49="","","(")</f>
        <v/>
      </c>
      <c r="U49" s="63" t="str">
        <f t="shared" ref="U49:U57" si="91">IF(F49="","",F49)</f>
        <v/>
      </c>
      <c r="V49" s="64" t="str">
        <f t="shared" ref="V49:V57" si="92">IF(U49="","",",")</f>
        <v/>
      </c>
      <c r="W49" s="65" t="str">
        <f t="shared" ref="W49:W57" si="93">IF(G49="","",G49)</f>
        <v/>
      </c>
      <c r="X49" s="64" t="str">
        <f t="shared" ref="X49:X57" si="94">IF(U49="","",",")</f>
        <v/>
      </c>
      <c r="Y49" s="64" t="str">
        <f t="shared" ref="Y49:Y57" si="95">IF(U49="","",250)</f>
        <v/>
      </c>
      <c r="Z49" s="56" t="str">
        <f t="shared" ref="Z49:Z57" si="96">IF(U49="","",")")</f>
        <v/>
      </c>
      <c r="AA49" s="66" t="str">
        <f t="shared" ref="AA49:AA57" si="97">IF(AB49="","","(")</f>
        <v/>
      </c>
      <c r="AB49" s="57" t="str">
        <f t="shared" ref="AB49:AB57" si="98">IF(H49="","",H49)</f>
        <v/>
      </c>
      <c r="AC49" s="67" t="str">
        <f t="shared" ref="AC49:AC57" si="99">IF(AB49="","",",")</f>
        <v/>
      </c>
      <c r="AD49" s="59" t="str">
        <f t="shared" ref="AD49:AD57" si="100">IF(I49="","",I49)</f>
        <v/>
      </c>
      <c r="AE49" s="68" t="str">
        <f t="shared" ref="AE49:AE57" si="101">IF(AB49="","",",")</f>
        <v/>
      </c>
      <c r="AF49" s="61" t="str">
        <f t="shared" ref="AF49:AF57" si="102">IF(AB49="","",350)</f>
        <v/>
      </c>
      <c r="AG49" s="61" t="str">
        <f t="shared" ref="AG49:AG57" si="103">IF(AB49="","",")")</f>
        <v/>
      </c>
      <c r="AH49" s="69" t="str">
        <f t="shared" ref="AH49:AH57" si="104">IF(AI49="","","(")</f>
        <v/>
      </c>
      <c r="AI49" s="70" t="str">
        <f t="shared" ref="AI49:AI57" si="105">IF(J49="","",J49)</f>
        <v/>
      </c>
      <c r="AJ49" s="64" t="str">
        <f t="shared" ref="AJ49:AJ57" si="106">IF(AI49="","",",")</f>
        <v/>
      </c>
      <c r="AK49" s="64" t="str">
        <f t="shared" ref="AK49:AK57" si="107">IF(K49="","",K49)</f>
        <v/>
      </c>
      <c r="AL49" s="64" t="str">
        <f t="shared" ref="AL49:AL57" si="108">IF(AI49="","",",")</f>
        <v/>
      </c>
      <c r="AM49" s="64" t="str">
        <f t="shared" ref="AM49:AM57" si="109">IF(AI49="","",450)</f>
        <v/>
      </c>
      <c r="AN49" s="64" t="str">
        <f t="shared" ref="AN49:AN57" si="110">IF(AI49="","",")")</f>
        <v/>
      </c>
    </row>
    <row r="50" spans="1:40" ht="25.5" thickTop="1" thickBot="1" x14ac:dyDescent="0.4">
      <c r="B50" t="s">
        <v>997</v>
      </c>
      <c r="C50" s="82" t="s">
        <v>1194</v>
      </c>
      <c r="D50" s="83" t="s">
        <v>1029</v>
      </c>
      <c r="E50" s="83"/>
      <c r="F50" s="83"/>
      <c r="G50" s="83"/>
      <c r="H50" s="83"/>
      <c r="I50" s="83"/>
      <c r="J50" s="83"/>
      <c r="K50" s="83"/>
      <c r="L50" s="84" t="str">
        <f>IF(C50="","",_xlfn.CONCAT("       triggerLine: ","""",C50,", ",M50:AN50,""", sC: ","""",B50,""", lines: ["))</f>
        <v xml:space="preserve">       triggerLine: "POR ESO CANTAMOS:, (Re,,22)", sC: "ta as", lines: [</v>
      </c>
      <c r="M50" s="56" t="str">
        <f t="shared" si="84"/>
        <v>(</v>
      </c>
      <c r="N50" s="57" t="str">
        <f t="shared" si="85"/>
        <v>Re</v>
      </c>
      <c r="O50" s="58" t="str">
        <f t="shared" si="86"/>
        <v>,</v>
      </c>
      <c r="P50" s="59" t="str">
        <f t="shared" si="87"/>
        <v/>
      </c>
      <c r="Q50" s="60" t="str">
        <f t="shared" si="88"/>
        <v>,</v>
      </c>
      <c r="R50" s="61">
        <f t="shared" si="28"/>
        <v>22</v>
      </c>
      <c r="S50" s="56" t="str">
        <f t="shared" si="89"/>
        <v>)</v>
      </c>
      <c r="T50" s="62" t="str">
        <f t="shared" si="90"/>
        <v/>
      </c>
      <c r="U50" s="63" t="str">
        <f t="shared" si="91"/>
        <v/>
      </c>
      <c r="V50" s="64" t="str">
        <f t="shared" si="92"/>
        <v/>
      </c>
      <c r="W50" s="65" t="str">
        <f t="shared" si="93"/>
        <v/>
      </c>
      <c r="X50" s="64" t="str">
        <f t="shared" si="94"/>
        <v/>
      </c>
      <c r="Y50" s="64" t="str">
        <f t="shared" si="95"/>
        <v/>
      </c>
      <c r="Z50" s="56" t="str">
        <f t="shared" si="96"/>
        <v/>
      </c>
      <c r="AA50" s="66" t="str">
        <f t="shared" si="97"/>
        <v/>
      </c>
      <c r="AB50" s="57" t="str">
        <f t="shared" si="98"/>
        <v/>
      </c>
      <c r="AC50" s="67" t="str">
        <f t="shared" si="99"/>
        <v/>
      </c>
      <c r="AD50" s="59" t="str">
        <f t="shared" si="100"/>
        <v/>
      </c>
      <c r="AE50" s="68" t="str">
        <f t="shared" si="101"/>
        <v/>
      </c>
      <c r="AF50" s="61" t="str">
        <f t="shared" si="102"/>
        <v/>
      </c>
      <c r="AG50" s="61" t="str">
        <f t="shared" si="103"/>
        <v/>
      </c>
      <c r="AH50" s="69" t="str">
        <f t="shared" si="104"/>
        <v/>
      </c>
      <c r="AI50" s="70" t="str">
        <f t="shared" si="105"/>
        <v/>
      </c>
      <c r="AJ50" s="64" t="str">
        <f t="shared" si="106"/>
        <v/>
      </c>
      <c r="AK50" s="64" t="str">
        <f t="shared" si="107"/>
        <v/>
      </c>
      <c r="AL50" s="64" t="str">
        <f t="shared" si="108"/>
        <v/>
      </c>
      <c r="AM50" s="64" t="str">
        <f t="shared" si="109"/>
        <v/>
      </c>
      <c r="AN50" s="64" t="str">
        <f t="shared" si="110"/>
        <v/>
      </c>
    </row>
    <row r="51" spans="1:40" ht="25.5" thickTop="1" thickBot="1" x14ac:dyDescent="0.4">
      <c r="B51" t="s">
        <v>999</v>
      </c>
      <c r="C51" s="85" t="s">
        <v>1195</v>
      </c>
      <c r="D51" s="86"/>
      <c r="E51" s="86"/>
      <c r="F51" s="86"/>
      <c r="G51" s="86"/>
      <c r="H51" s="87"/>
      <c r="I51" s="87"/>
      <c r="J51" s="87"/>
      <c r="K51" s="87"/>
      <c r="L51" s="88" t="str">
        <f t="shared" ref="L51:L56" si="111">IF(C51="","",_xlfn.CONCAT("            { line: ","""",C51,", ",M51:AN51,""", sC: ","""",B51,"""},"))</f>
        <v xml:space="preserve">            { line: "LA MUERTE ES ABSORBIDA, ", sC: "as"},</v>
      </c>
      <c r="M51" s="56" t="str">
        <f t="shared" si="84"/>
        <v/>
      </c>
      <c r="N51" s="57" t="str">
        <f t="shared" si="85"/>
        <v/>
      </c>
      <c r="O51" s="58" t="str">
        <f t="shared" si="86"/>
        <v/>
      </c>
      <c r="P51" s="59" t="str">
        <f t="shared" si="87"/>
        <v/>
      </c>
      <c r="Q51" s="60" t="str">
        <f t="shared" si="88"/>
        <v/>
      </c>
      <c r="R51" s="61" t="str">
        <f t="shared" si="28"/>
        <v/>
      </c>
      <c r="S51" s="56" t="str">
        <f t="shared" si="89"/>
        <v/>
      </c>
      <c r="T51" s="62" t="str">
        <f t="shared" si="90"/>
        <v/>
      </c>
      <c r="U51" s="63" t="str">
        <f t="shared" si="91"/>
        <v/>
      </c>
      <c r="V51" s="64" t="str">
        <f t="shared" si="92"/>
        <v/>
      </c>
      <c r="W51" s="65" t="str">
        <f t="shared" si="93"/>
        <v/>
      </c>
      <c r="X51" s="64" t="str">
        <f t="shared" si="94"/>
        <v/>
      </c>
      <c r="Y51" s="64" t="str">
        <f t="shared" si="95"/>
        <v/>
      </c>
      <c r="Z51" s="56" t="str">
        <f t="shared" si="96"/>
        <v/>
      </c>
      <c r="AA51" s="66" t="str">
        <f t="shared" si="97"/>
        <v/>
      </c>
      <c r="AB51" s="57" t="str">
        <f t="shared" si="98"/>
        <v/>
      </c>
      <c r="AC51" s="67" t="str">
        <f t="shared" si="99"/>
        <v/>
      </c>
      <c r="AD51" s="59" t="str">
        <f t="shared" si="100"/>
        <v/>
      </c>
      <c r="AE51" s="68" t="str">
        <f t="shared" si="101"/>
        <v/>
      </c>
      <c r="AF51" s="61" t="str">
        <f t="shared" si="102"/>
        <v/>
      </c>
      <c r="AG51" s="61" t="str">
        <f t="shared" si="103"/>
        <v/>
      </c>
      <c r="AH51" s="69" t="str">
        <f t="shared" si="104"/>
        <v/>
      </c>
      <c r="AI51" s="70" t="str">
        <f t="shared" si="105"/>
        <v/>
      </c>
      <c r="AJ51" s="64" t="str">
        <f t="shared" si="106"/>
        <v/>
      </c>
      <c r="AK51" s="64" t="str">
        <f t="shared" si="107"/>
        <v/>
      </c>
      <c r="AL51" s="64" t="str">
        <f t="shared" si="108"/>
        <v/>
      </c>
      <c r="AM51" s="64" t="str">
        <f t="shared" si="109"/>
        <v/>
      </c>
      <c r="AN51" s="64" t="str">
        <f t="shared" si="110"/>
        <v/>
      </c>
    </row>
    <row r="52" spans="1:40" ht="25.5" thickTop="1" thickBot="1" x14ac:dyDescent="0.4">
      <c r="B52" t="s">
        <v>999</v>
      </c>
      <c r="C52" s="85" t="s">
        <v>1196</v>
      </c>
      <c r="D52" s="89"/>
      <c r="E52" s="89"/>
      <c r="F52" s="89"/>
      <c r="G52" s="89"/>
      <c r="H52" s="90"/>
      <c r="I52" s="90"/>
      <c r="J52" s="90"/>
      <c r="K52" s="90"/>
      <c r="L52" s="88" t="str">
        <f t="shared" si="111"/>
        <v xml:space="preserve">            { line: "EN LA VICTORIA., ", sC: "as"},</v>
      </c>
      <c r="M52" s="56" t="str">
        <f t="shared" ref="M52:M53" si="112">IF(N52="","","(")</f>
        <v/>
      </c>
      <c r="N52" s="57" t="str">
        <f t="shared" ref="N52:N53" si="113">IF(D52="","",D52)</f>
        <v/>
      </c>
      <c r="O52" s="58" t="str">
        <f t="shared" ref="O52:O53" si="114">IF(N52="","",",")</f>
        <v/>
      </c>
      <c r="P52" s="59" t="str">
        <f t="shared" ref="P52:P53" si="115">IF(E52="","",E52)</f>
        <v/>
      </c>
      <c r="Q52" s="60" t="str">
        <f t="shared" ref="Q52:Q53" si="116">IF(N52="","",",")</f>
        <v/>
      </c>
      <c r="R52" s="61" t="str">
        <f t="shared" ref="R52:R53" si="117">IF(N52="Do",10,IF(N52="Re",22,IF(N52="Mi",20,IF(N52="Fa",20,IF(N52="Sol",14,IF(N52="La",20,IF(N52="Si",20,IF(N52="Do#",14,IF(N52="Fa#",15,IF(N52="Sol#",20,""))))))))))</f>
        <v/>
      </c>
      <c r="S52" s="56" t="str">
        <f t="shared" ref="S52:S53" si="118">IF(N52="","",")")</f>
        <v/>
      </c>
      <c r="T52" s="62" t="str">
        <f t="shared" ref="T52:T53" si="119">IF(U52="","","(")</f>
        <v/>
      </c>
      <c r="U52" s="63" t="str">
        <f t="shared" ref="U52:U53" si="120">IF(F52="","",F52)</f>
        <v/>
      </c>
      <c r="V52" s="64" t="str">
        <f t="shared" ref="V52:V53" si="121">IF(U52="","",",")</f>
        <v/>
      </c>
      <c r="W52" s="65" t="str">
        <f t="shared" ref="W52:W53" si="122">IF(G52="","",G52)</f>
        <v/>
      </c>
      <c r="X52" s="64" t="str">
        <f t="shared" ref="X52:X53" si="123">IF(U52="","",",")</f>
        <v/>
      </c>
      <c r="Y52" s="64" t="str">
        <f t="shared" ref="Y52:Y53" si="124">IF(U52="","",250)</f>
        <v/>
      </c>
      <c r="Z52" s="56" t="str">
        <f t="shared" ref="Z52:Z53" si="125">IF(U52="","",")")</f>
        <v/>
      </c>
      <c r="AA52" s="66" t="str">
        <f t="shared" ref="AA52:AA53" si="126">IF(AB52="","","(")</f>
        <v/>
      </c>
      <c r="AB52" s="57" t="str">
        <f t="shared" ref="AB52:AB53" si="127">IF(H52="","",H52)</f>
        <v/>
      </c>
      <c r="AC52" s="67" t="str">
        <f t="shared" ref="AC52:AC53" si="128">IF(AB52="","",",")</f>
        <v/>
      </c>
      <c r="AD52" s="59" t="str">
        <f t="shared" ref="AD52:AD53" si="129">IF(I52="","",I52)</f>
        <v/>
      </c>
      <c r="AE52" s="68" t="str">
        <f t="shared" ref="AE52:AE53" si="130">IF(AB52="","",",")</f>
        <v/>
      </c>
      <c r="AF52" s="61" t="str">
        <f t="shared" ref="AF52:AF53" si="131">IF(AB52="","",350)</f>
        <v/>
      </c>
      <c r="AG52" s="61" t="str">
        <f t="shared" ref="AG52:AG53" si="132">IF(AB52="","",")")</f>
        <v/>
      </c>
      <c r="AH52" s="69" t="str">
        <f t="shared" ref="AH52:AH53" si="133">IF(AI52="","","(")</f>
        <v/>
      </c>
      <c r="AI52" s="70" t="str">
        <f t="shared" ref="AI52:AI53" si="134">IF(J52="","",J52)</f>
        <v/>
      </c>
      <c r="AJ52" s="64" t="str">
        <f t="shared" ref="AJ52:AJ53" si="135">IF(AI52="","",",")</f>
        <v/>
      </c>
      <c r="AK52" s="64" t="str">
        <f t="shared" ref="AK52:AK53" si="136">IF(K52="","",K52)</f>
        <v/>
      </c>
      <c r="AL52" s="64" t="str">
        <f t="shared" ref="AL52:AL53" si="137">IF(AI52="","",",")</f>
        <v/>
      </c>
      <c r="AM52" s="64" t="str">
        <f t="shared" ref="AM52:AM53" si="138">IF(AI52="","",450)</f>
        <v/>
      </c>
      <c r="AN52" s="64" t="str">
        <f t="shared" ref="AN52:AN53" si="139">IF(AI52="","",")")</f>
        <v/>
      </c>
    </row>
    <row r="53" spans="1:40" ht="25.5" thickTop="1" thickBot="1" x14ac:dyDescent="0.4">
      <c r="B53" t="s">
        <v>999</v>
      </c>
      <c r="C53" s="85" t="s">
        <v>1197</v>
      </c>
      <c r="D53" s="86"/>
      <c r="E53" s="86"/>
      <c r="F53" s="86"/>
      <c r="G53" s="86"/>
      <c r="H53" s="87"/>
      <c r="I53" s="87"/>
      <c r="J53" s="87"/>
      <c r="K53" s="87"/>
      <c r="L53" s="88" t="str">
        <f t="shared" si="111"/>
        <v xml:space="preserve">            { line: "ALELUYA, ALELUYA., ", sC: "as"},</v>
      </c>
      <c r="M53" s="56" t="str">
        <f t="shared" si="112"/>
        <v/>
      </c>
      <c r="N53" s="57" t="str">
        <f t="shared" si="113"/>
        <v/>
      </c>
      <c r="O53" s="58" t="str">
        <f t="shared" si="114"/>
        <v/>
      </c>
      <c r="P53" s="59" t="str">
        <f t="shared" si="115"/>
        <v/>
      </c>
      <c r="Q53" s="60" t="str">
        <f t="shared" si="116"/>
        <v/>
      </c>
      <c r="R53" s="61" t="str">
        <f t="shared" si="117"/>
        <v/>
      </c>
      <c r="S53" s="56" t="str">
        <f t="shared" si="118"/>
        <v/>
      </c>
      <c r="T53" s="62" t="str">
        <f t="shared" si="119"/>
        <v/>
      </c>
      <c r="U53" s="63" t="str">
        <f t="shared" si="120"/>
        <v/>
      </c>
      <c r="V53" s="64" t="str">
        <f t="shared" si="121"/>
        <v/>
      </c>
      <c r="W53" s="65" t="str">
        <f t="shared" si="122"/>
        <v/>
      </c>
      <c r="X53" s="64" t="str">
        <f t="shared" si="123"/>
        <v/>
      </c>
      <c r="Y53" s="64" t="str">
        <f t="shared" si="124"/>
        <v/>
      </c>
      <c r="Z53" s="56" t="str">
        <f t="shared" si="125"/>
        <v/>
      </c>
      <c r="AA53" s="66" t="str">
        <f t="shared" si="126"/>
        <v/>
      </c>
      <c r="AB53" s="57" t="str">
        <f t="shared" si="127"/>
        <v/>
      </c>
      <c r="AC53" s="67" t="str">
        <f t="shared" si="128"/>
        <v/>
      </c>
      <c r="AD53" s="59" t="str">
        <f t="shared" si="129"/>
        <v/>
      </c>
      <c r="AE53" s="68" t="str">
        <f t="shared" si="130"/>
        <v/>
      </c>
      <c r="AF53" s="61" t="str">
        <f t="shared" si="131"/>
        <v/>
      </c>
      <c r="AG53" s="61" t="str">
        <f t="shared" si="132"/>
        <v/>
      </c>
      <c r="AH53" s="69" t="str">
        <f t="shared" si="133"/>
        <v/>
      </c>
      <c r="AI53" s="70" t="str">
        <f t="shared" si="134"/>
        <v/>
      </c>
      <c r="AJ53" s="64" t="str">
        <f t="shared" si="135"/>
        <v/>
      </c>
      <c r="AK53" s="64" t="str">
        <f t="shared" si="136"/>
        <v/>
      </c>
      <c r="AL53" s="64" t="str">
        <f t="shared" si="137"/>
        <v/>
      </c>
      <c r="AM53" s="64" t="str">
        <f t="shared" si="138"/>
        <v/>
      </c>
      <c r="AN53" s="64" t="str">
        <f t="shared" si="139"/>
        <v/>
      </c>
    </row>
    <row r="54" spans="1:40" ht="25.5" thickTop="1" thickBot="1" x14ac:dyDescent="0.4">
      <c r="B54" t="s">
        <v>999</v>
      </c>
      <c r="C54" s="85" t="s">
        <v>1199</v>
      </c>
      <c r="D54" s="89" t="s">
        <v>1198</v>
      </c>
      <c r="E54" s="89"/>
      <c r="F54" s="89"/>
      <c r="G54" s="89"/>
      <c r="H54" s="90"/>
      <c r="I54" s="90"/>
      <c r="J54" s="90"/>
      <c r="K54" s="90"/>
      <c r="L54" s="88" t="str">
        <f t="shared" si="111"/>
        <v xml:space="preserve">            { line: "OH MUERTE, ¿DÓNDE ESTÁ TU VICTORIA?, (Fa#,,15)", sC: "as"},</v>
      </c>
      <c r="M54" s="56" t="str">
        <f t="shared" si="84"/>
        <v>(</v>
      </c>
      <c r="N54" s="57" t="str">
        <f t="shared" si="85"/>
        <v>Fa#</v>
      </c>
      <c r="O54" s="58" t="str">
        <f t="shared" si="86"/>
        <v>,</v>
      </c>
      <c r="P54" s="59" t="str">
        <f t="shared" si="87"/>
        <v/>
      </c>
      <c r="Q54" s="60" t="str">
        <f t="shared" si="88"/>
        <v>,</v>
      </c>
      <c r="R54" s="61">
        <f t="shared" si="28"/>
        <v>15</v>
      </c>
      <c r="S54" s="56" t="str">
        <f t="shared" si="89"/>
        <v>)</v>
      </c>
      <c r="T54" s="62" t="str">
        <f t="shared" si="90"/>
        <v/>
      </c>
      <c r="U54" s="63" t="str">
        <f t="shared" si="91"/>
        <v/>
      </c>
      <c r="V54" s="64" t="str">
        <f t="shared" si="92"/>
        <v/>
      </c>
      <c r="W54" s="65" t="str">
        <f t="shared" si="93"/>
        <v/>
      </c>
      <c r="X54" s="64" t="str">
        <f t="shared" si="94"/>
        <v/>
      </c>
      <c r="Y54" s="64" t="str">
        <f t="shared" si="95"/>
        <v/>
      </c>
      <c r="Z54" s="56" t="str">
        <f t="shared" si="96"/>
        <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5.5" thickTop="1" thickBot="1" x14ac:dyDescent="0.4">
      <c r="B55" t="s">
        <v>999</v>
      </c>
      <c r="C55" s="85" t="s">
        <v>1197</v>
      </c>
      <c r="D55" s="86"/>
      <c r="E55" s="86"/>
      <c r="F55" s="86"/>
      <c r="G55" s="86"/>
      <c r="H55" s="87"/>
      <c r="I55" s="87"/>
      <c r="J55" s="87"/>
      <c r="K55" s="87"/>
      <c r="L55" s="88" t="str">
        <f t="shared" si="111"/>
        <v xml:space="preserve">            { line: "ALELUYA, ALELUYA., ", sC: "as"},</v>
      </c>
      <c r="M55" s="56" t="str">
        <f t="shared" si="84"/>
        <v/>
      </c>
      <c r="N55" s="57" t="str">
        <f t="shared" si="85"/>
        <v/>
      </c>
      <c r="O55" s="58" t="str">
        <f t="shared" si="86"/>
        <v/>
      </c>
      <c r="P55" s="59" t="str">
        <f t="shared" si="87"/>
        <v/>
      </c>
      <c r="Q55" s="60" t="str">
        <f t="shared" si="88"/>
        <v/>
      </c>
      <c r="R55" s="61" t="str">
        <f t="shared" si="28"/>
        <v/>
      </c>
      <c r="S55" s="56" t="str">
        <f t="shared" si="89"/>
        <v/>
      </c>
      <c r="T55" s="62" t="str">
        <f t="shared" si="90"/>
        <v/>
      </c>
      <c r="U55" s="63" t="str">
        <f t="shared" si="91"/>
        <v/>
      </c>
      <c r="V55" s="64" t="str">
        <f t="shared" si="92"/>
        <v/>
      </c>
      <c r="W55" s="65" t="str">
        <f t="shared" si="93"/>
        <v/>
      </c>
      <c r="X55" s="64" t="str">
        <f t="shared" si="94"/>
        <v/>
      </c>
      <c r="Y55" s="64" t="str">
        <f t="shared" si="95"/>
        <v/>
      </c>
      <c r="Z55" s="56" t="str">
        <f t="shared" si="96"/>
        <v/>
      </c>
      <c r="AA55" s="66" t="str">
        <f t="shared" si="97"/>
        <v/>
      </c>
      <c r="AB55" s="57" t="str">
        <f t="shared" si="98"/>
        <v/>
      </c>
      <c r="AC55" s="67" t="str">
        <f t="shared" si="99"/>
        <v/>
      </c>
      <c r="AD55" s="59" t="str">
        <f t="shared" si="100"/>
        <v/>
      </c>
      <c r="AE55" s="68" t="str">
        <f t="shared" si="101"/>
        <v/>
      </c>
      <c r="AF55" s="61" t="str">
        <f t="shared" si="102"/>
        <v/>
      </c>
      <c r="AG55" s="61" t="str">
        <f t="shared" si="103"/>
        <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25.5" thickTop="1" thickBot="1" x14ac:dyDescent="0.4">
      <c r="B56" t="s">
        <v>999</v>
      </c>
      <c r="C56" s="85" t="s">
        <v>1200</v>
      </c>
      <c r="D56" s="89" t="s">
        <v>984</v>
      </c>
      <c r="E56" s="89" t="s">
        <v>1012</v>
      </c>
      <c r="F56" s="89"/>
      <c r="G56" s="89"/>
      <c r="H56" s="90"/>
      <c r="I56" s="90"/>
      <c r="J56" s="90"/>
      <c r="K56" s="90"/>
      <c r="L56" s="88" t="str">
        <f t="shared" si="111"/>
        <v xml:space="preserve">            { line: "OH MUERTE, ¿DÓNDE ESTÁ TU AGUIJÓN?, (Si,m,20)", sC: "as"},</v>
      </c>
      <c r="M56" s="56" t="str">
        <f t="shared" si="84"/>
        <v>(</v>
      </c>
      <c r="N56" s="57" t="str">
        <f t="shared" si="85"/>
        <v>Si</v>
      </c>
      <c r="O56" s="58" t="str">
        <f t="shared" si="86"/>
        <v>,</v>
      </c>
      <c r="P56" s="59" t="str">
        <f t="shared" si="87"/>
        <v>m</v>
      </c>
      <c r="Q56" s="60" t="str">
        <f t="shared" si="88"/>
        <v>,</v>
      </c>
      <c r="R56" s="61">
        <f t="shared" si="28"/>
        <v>20</v>
      </c>
      <c r="S56" s="56" t="str">
        <f t="shared" si="89"/>
        <v>)</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5.5" thickTop="1" thickBot="1" x14ac:dyDescent="0.4">
      <c r="B57" t="s">
        <v>999</v>
      </c>
      <c r="C57" s="93" t="s">
        <v>1197</v>
      </c>
      <c r="D57" s="83"/>
      <c r="E57" s="83"/>
      <c r="F57" s="83"/>
      <c r="G57" s="83"/>
      <c r="H57" s="83"/>
      <c r="I57" s="83"/>
      <c r="J57" s="83"/>
      <c r="K57" s="83"/>
      <c r="L57" s="94" t="str">
        <f>IF(C57="","",_xlfn.CONCAT("            { line: ","""",C57,", ",M57:AN57,""", sC: ","""",B57,"""},  ]},"))</f>
        <v xml:space="preserve">            { line: "ALELUYA, ALELUYA., ", sC: "as"},  ]},</v>
      </c>
      <c r="M57" s="56" t="str">
        <f t="shared" si="84"/>
        <v/>
      </c>
      <c r="N57" s="57" t="str">
        <f t="shared" si="85"/>
        <v/>
      </c>
      <c r="O57" s="58" t="str">
        <f t="shared" si="86"/>
        <v/>
      </c>
      <c r="P57" s="59" t="str">
        <f t="shared" si="87"/>
        <v/>
      </c>
      <c r="Q57" s="60" t="str">
        <f t="shared" si="88"/>
        <v/>
      </c>
      <c r="R57" s="61" t="str">
        <f t="shared" si="28"/>
        <v/>
      </c>
      <c r="S57" s="56" t="str">
        <f t="shared" si="89"/>
        <v/>
      </c>
      <c r="T57" s="62" t="str">
        <f t="shared" si="90"/>
        <v/>
      </c>
      <c r="U57" s="63" t="str">
        <f t="shared" si="91"/>
        <v/>
      </c>
      <c r="V57" s="64" t="str">
        <f t="shared" si="92"/>
        <v/>
      </c>
      <c r="W57" s="65" t="str">
        <f t="shared" si="93"/>
        <v/>
      </c>
      <c r="X57" s="64" t="str">
        <f t="shared" si="94"/>
        <v/>
      </c>
      <c r="Y57" s="64" t="str">
        <f t="shared" si="95"/>
        <v/>
      </c>
      <c r="Z57" s="56" t="str">
        <f t="shared" si="96"/>
        <v/>
      </c>
      <c r="AA57" s="66" t="str">
        <f t="shared" si="97"/>
        <v/>
      </c>
      <c r="AB57" s="57" t="str">
        <f t="shared" si="98"/>
        <v/>
      </c>
      <c r="AC57" s="67" t="str">
        <f t="shared" si="99"/>
        <v/>
      </c>
      <c r="AD57" s="59" t="str">
        <f t="shared" si="100"/>
        <v/>
      </c>
      <c r="AE57" s="68" t="str">
        <f t="shared" si="101"/>
        <v/>
      </c>
      <c r="AF57" s="61" t="str">
        <f t="shared" si="102"/>
        <v/>
      </c>
      <c r="AG57" s="61" t="str">
        <f t="shared" si="103"/>
        <v/>
      </c>
      <c r="AH57" s="69" t="str">
        <f t="shared" si="104"/>
        <v/>
      </c>
      <c r="AI57" s="70" t="str">
        <f t="shared" si="105"/>
        <v/>
      </c>
      <c r="AJ57" s="64" t="str">
        <f t="shared" si="106"/>
        <v/>
      </c>
      <c r="AK57" s="64" t="str">
        <f t="shared" si="107"/>
        <v/>
      </c>
      <c r="AL57" s="64" t="str">
        <f t="shared" si="108"/>
        <v/>
      </c>
      <c r="AM57" s="64" t="str">
        <f t="shared" si="109"/>
        <v/>
      </c>
      <c r="AN57" s="64" t="str">
        <f t="shared" si="110"/>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997</v>
      </c>
      <c r="C59" s="113" t="s">
        <v>1204</v>
      </c>
      <c r="D59" s="112" t="s">
        <v>1013</v>
      </c>
      <c r="E59" s="52"/>
      <c r="F59" s="53" t="s">
        <v>1015</v>
      </c>
      <c r="G59" s="53"/>
      <c r="H59" s="52" t="s">
        <v>1198</v>
      </c>
      <c r="I59" s="52"/>
      <c r="J59" s="54"/>
      <c r="K59" s="54"/>
      <c r="L59" s="55" t="str">
        <f t="shared" si="29"/>
        <v xml:space="preserve">            { line: "ALELUYA, ALELUYA, ALELUYA., (La,,20)(Sol,,250)(Fa#,,350)", sC: "ta as"},</v>
      </c>
      <c r="M59" s="56" t="str">
        <f t="shared" si="57"/>
        <v>(</v>
      </c>
      <c r="N59" s="57" t="str">
        <f t="shared" si="58"/>
        <v>La</v>
      </c>
      <c r="O59" s="58" t="str">
        <f t="shared" si="59"/>
        <v>,</v>
      </c>
      <c r="P59" s="59" t="str">
        <f t="shared" si="60"/>
        <v/>
      </c>
      <c r="Q59" s="60" t="str">
        <f t="shared" si="61"/>
        <v>,</v>
      </c>
      <c r="R59" s="61">
        <f t="shared" si="28"/>
        <v>20</v>
      </c>
      <c r="S59" s="56" t="str">
        <f t="shared" si="62"/>
        <v>)</v>
      </c>
      <c r="T59" s="62" t="str">
        <f t="shared" si="63"/>
        <v>(</v>
      </c>
      <c r="U59" s="63" t="str">
        <f t="shared" si="64"/>
        <v>Sol</v>
      </c>
      <c r="V59" s="64" t="str">
        <f t="shared" si="65"/>
        <v>,</v>
      </c>
      <c r="W59" s="65" t="str">
        <f t="shared" si="66"/>
        <v/>
      </c>
      <c r="X59" s="64" t="str">
        <f t="shared" si="67"/>
        <v>,</v>
      </c>
      <c r="Y59" s="64">
        <f t="shared" si="68"/>
        <v>250</v>
      </c>
      <c r="Z59" s="56" t="str">
        <f t="shared" si="69"/>
        <v>)</v>
      </c>
      <c r="AA59" s="66" t="str">
        <f t="shared" si="70"/>
        <v>(</v>
      </c>
      <c r="AB59" s="57" t="str">
        <f t="shared" si="71"/>
        <v>Fa#</v>
      </c>
      <c r="AC59" s="67" t="str">
        <f t="shared" si="72"/>
        <v>,</v>
      </c>
      <c r="AD59" s="59" t="str">
        <f t="shared" si="73"/>
        <v/>
      </c>
      <c r="AE59" s="68" t="str">
        <f t="shared" si="74"/>
        <v>,</v>
      </c>
      <c r="AF59" s="61">
        <f t="shared" si="75"/>
        <v>350</v>
      </c>
      <c r="AG59" s="61" t="str">
        <f t="shared" si="76"/>
        <v>)</v>
      </c>
      <c r="AH59" s="69" t="str">
        <f t="shared" si="77"/>
        <v/>
      </c>
      <c r="AI59" s="70" t="str">
        <f t="shared" si="78"/>
        <v/>
      </c>
      <c r="AJ59" s="64" t="str">
        <f t="shared" si="79"/>
        <v/>
      </c>
      <c r="AK59" s="64" t="str">
        <f t="shared" si="80"/>
        <v/>
      </c>
      <c r="AL59" s="64" t="str">
        <f t="shared" si="81"/>
        <v/>
      </c>
      <c r="AM59" s="64" t="str">
        <f t="shared" si="82"/>
        <v/>
      </c>
      <c r="AN59" s="64" t="str">
        <f t="shared" si="83"/>
        <v/>
      </c>
    </row>
    <row r="60" spans="1:40" ht="36.75" thickTop="1" thickBot="1" x14ac:dyDescent="0.4">
      <c r="A60" s="76"/>
      <c r="B60" s="76"/>
      <c r="C60" s="76" t="s">
        <v>1031</v>
      </c>
      <c r="D60" s="77"/>
      <c r="E60" s="77"/>
      <c r="F60" s="77"/>
      <c r="G60" s="77"/>
      <c r="H60" s="77"/>
      <c r="I60" s="77"/>
      <c r="J60" s="77"/>
      <c r="K60" s="77"/>
      <c r="L60" s="50" t="s">
        <v>994</v>
      </c>
      <c r="M60" s="104"/>
      <c r="N60" s="57"/>
      <c r="O60" s="105"/>
      <c r="P60" s="59"/>
      <c r="Q60" s="106"/>
      <c r="R60" s="61" t="str">
        <f t="shared" si="28"/>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5.5" thickTop="1" thickBot="1" x14ac:dyDescent="0.4">
      <c r="B61" t="s">
        <v>1014</v>
      </c>
      <c r="C61" s="113" t="s">
        <v>1207</v>
      </c>
      <c r="D61" s="112" t="s">
        <v>1029</v>
      </c>
      <c r="E61" s="52"/>
      <c r="F61" s="53"/>
      <c r="G61" s="53"/>
      <c r="H61" s="52"/>
      <c r="I61" s="52"/>
      <c r="J61" s="54"/>
      <c r="K61" s="54"/>
      <c r="L61" s="55" t="str">
        <f t="shared" ref="L61:L86" si="140">IF(C61="","",_xlfn.CONCAT("            { line: ","""",C61,", ",M61:AN61,""", sC: ","""",B61,"""},"))</f>
        <v xml:space="preserve">            { line: "Yo os recuerdo, hermanos,, (Re,,22)", sC: "tc"},</v>
      </c>
      <c r="M61" s="56" t="str">
        <f t="shared" ref="M61:M86" si="141">IF(N61="","","(")</f>
        <v>(</v>
      </c>
      <c r="N61" s="57" t="str">
        <f t="shared" si="2"/>
        <v>Re</v>
      </c>
      <c r="O61" s="58" t="str">
        <f t="shared" ref="O61:O86" si="142">IF(N61="","",",")</f>
        <v>,</v>
      </c>
      <c r="P61" s="59" t="str">
        <f t="shared" si="4"/>
        <v/>
      </c>
      <c r="Q61" s="60" t="str">
        <f t="shared" ref="Q61:Q86" si="143">IF(N61="","",",")</f>
        <v>,</v>
      </c>
      <c r="R61" s="61">
        <f t="shared" si="28"/>
        <v>22</v>
      </c>
      <c r="S61" s="56" t="str">
        <f t="shared" ref="S61:S86" si="144">IF(N61="","",")")</f>
        <v>)</v>
      </c>
      <c r="T61" s="62" t="str">
        <f t="shared" ref="T61:T86" si="145">IF(U61="","","(")</f>
        <v/>
      </c>
      <c r="U61" s="63" t="str">
        <f t="shared" si="8"/>
        <v/>
      </c>
      <c r="V61" s="64" t="str">
        <f t="shared" ref="V61:V86" si="146">IF(U61="","",",")</f>
        <v/>
      </c>
      <c r="W61" s="65" t="str">
        <f t="shared" si="10"/>
        <v/>
      </c>
      <c r="X61" s="64" t="str">
        <f t="shared" ref="X61:X86" si="147">IF(U61="","",",")</f>
        <v/>
      </c>
      <c r="Y61" s="64" t="str">
        <f t="shared" ref="Y61:Y86" si="148">IF(U61="","",250)</f>
        <v/>
      </c>
      <c r="Z61" s="56" t="str">
        <f t="shared" ref="Z61:Z86" si="149">IF(U61="","",")")</f>
        <v/>
      </c>
      <c r="AA61" s="66" t="str">
        <f t="shared" ref="AA61:AA86" si="150">IF(AB61="","","(")</f>
        <v/>
      </c>
      <c r="AB61" s="57" t="str">
        <f t="shared" si="15"/>
        <v/>
      </c>
      <c r="AC61" s="67" t="str">
        <f t="shared" ref="AC61:AC86" si="151">IF(AB61="","",",")</f>
        <v/>
      </c>
      <c r="AD61" s="59" t="str">
        <f t="shared" ref="AD61:AD86" si="152">IF(I61="","",I61)</f>
        <v/>
      </c>
      <c r="AE61" s="68" t="str">
        <f t="shared" ref="AE61:AE86" si="153">IF(AB61="","",",")</f>
        <v/>
      </c>
      <c r="AF61" s="61" t="str">
        <f t="shared" ref="AF61:AF86" si="154">IF(AB61="","",350)</f>
        <v/>
      </c>
      <c r="AG61" s="61" t="str">
        <f t="shared" ref="AG61:AG86" si="155">IF(AB61="","",")")</f>
        <v/>
      </c>
      <c r="AH61" s="69" t="str">
        <f t="shared" ref="AH61:AH86" si="156">IF(AI61="","","(")</f>
        <v/>
      </c>
      <c r="AI61" s="70" t="str">
        <f t="shared" si="22"/>
        <v/>
      </c>
      <c r="AJ61" s="64" t="str">
        <f t="shared" ref="AJ61:AJ86" si="157">IF(AI61="","",",")</f>
        <v/>
      </c>
      <c r="AK61" s="64" t="str">
        <f t="shared" ref="AK61:AK86" si="158">IF(K61="","",K61)</f>
        <v/>
      </c>
      <c r="AL61" s="64" t="str">
        <f t="shared" ref="AL61:AL86" si="159">IF(AI61="","",",")</f>
        <v/>
      </c>
      <c r="AM61" s="64" t="str">
        <f t="shared" ref="AM61:AM86" si="160">IF(AI61="","",450)</f>
        <v/>
      </c>
      <c r="AN61" s="64" t="str">
        <f t="shared" ref="AN61:AN86" si="161">IF(AI61="","",")")</f>
        <v/>
      </c>
    </row>
    <row r="62" spans="1:40" ht="25.5" thickTop="1" thickBot="1" x14ac:dyDescent="0.4">
      <c r="C62" s="113" t="s">
        <v>1208</v>
      </c>
      <c r="D62" s="112" t="s">
        <v>1198</v>
      </c>
      <c r="E62" s="52"/>
      <c r="F62" s="53" t="s">
        <v>984</v>
      </c>
      <c r="G62" s="53" t="s">
        <v>1012</v>
      </c>
      <c r="H62" s="52"/>
      <c r="I62" s="52"/>
      <c r="J62" s="54"/>
      <c r="K62" s="54"/>
      <c r="L62" s="55" t="str">
        <f t="shared" si="140"/>
        <v xml:space="preserve">            { line: "el Evangelio que yo os he anunciado,, (Fa#,,15)(Si,m,250)", sC: ""},</v>
      </c>
      <c r="M62" s="56" t="str">
        <f t="shared" si="141"/>
        <v>(</v>
      </c>
      <c r="N62" s="57" t="str">
        <f t="shared" si="2"/>
        <v>Fa#</v>
      </c>
      <c r="O62" s="58" t="str">
        <f t="shared" si="142"/>
        <v>,</v>
      </c>
      <c r="P62" s="59" t="str">
        <f t="shared" si="4"/>
        <v/>
      </c>
      <c r="Q62" s="60" t="str">
        <f t="shared" si="143"/>
        <v>,</v>
      </c>
      <c r="R62" s="61">
        <f t="shared" si="28"/>
        <v>15</v>
      </c>
      <c r="S62" s="56" t="str">
        <f t="shared" si="144"/>
        <v>)</v>
      </c>
      <c r="T62" s="62" t="str">
        <f t="shared" si="145"/>
        <v>(</v>
      </c>
      <c r="U62" s="63" t="str">
        <f t="shared" si="8"/>
        <v>Si</v>
      </c>
      <c r="V62" s="64" t="str">
        <f t="shared" si="146"/>
        <v>,</v>
      </c>
      <c r="W62" s="65" t="str">
        <f t="shared" si="10"/>
        <v>m</v>
      </c>
      <c r="X62" s="64" t="str">
        <f t="shared" si="147"/>
        <v>,</v>
      </c>
      <c r="Y62" s="64">
        <f t="shared" si="148"/>
        <v>250</v>
      </c>
      <c r="Z62" s="56" t="str">
        <f t="shared" si="149"/>
        <v>)</v>
      </c>
      <c r="AA62" s="66" t="str">
        <f t="shared" si="150"/>
        <v/>
      </c>
      <c r="AB62" s="57" t="str">
        <f t="shared" si="15"/>
        <v/>
      </c>
      <c r="AC62" s="67" t="str">
        <f t="shared" si="151"/>
        <v/>
      </c>
      <c r="AD62" s="59" t="str">
        <f t="shared" si="152"/>
        <v/>
      </c>
      <c r="AE62" s="68" t="str">
        <f t="shared" si="153"/>
        <v/>
      </c>
      <c r="AF62" s="61" t="str">
        <f t="shared" si="154"/>
        <v/>
      </c>
      <c r="AG62" s="61" t="str">
        <f t="shared" si="155"/>
        <v/>
      </c>
      <c r="AH62" s="69" t="str">
        <f t="shared" si="156"/>
        <v/>
      </c>
      <c r="AI62" s="70" t="str">
        <f t="shared" si="22"/>
        <v/>
      </c>
      <c r="AJ62" s="64" t="str">
        <f t="shared" si="157"/>
        <v/>
      </c>
      <c r="AK62" s="64" t="str">
        <f t="shared" si="158"/>
        <v/>
      </c>
      <c r="AL62" s="64" t="str">
        <f t="shared" si="159"/>
        <v/>
      </c>
      <c r="AM62" s="64" t="str">
        <f t="shared" si="160"/>
        <v/>
      </c>
      <c r="AN62" s="64" t="str">
        <f t="shared" si="161"/>
        <v/>
      </c>
    </row>
    <row r="63" spans="1:40" ht="25.5" thickTop="1" thickBot="1" x14ac:dyDescent="0.4">
      <c r="C63" s="113" t="s">
        <v>1209</v>
      </c>
      <c r="D63" s="112" t="s">
        <v>1015</v>
      </c>
      <c r="E63" s="52"/>
      <c r="F63" s="53" t="s">
        <v>1198</v>
      </c>
      <c r="G63" s="53"/>
      <c r="H63" s="52"/>
      <c r="I63" s="52"/>
      <c r="J63" s="54"/>
      <c r="K63" s="54"/>
      <c r="L63" s="55" t="str">
        <f t="shared" si="140"/>
        <v xml:space="preserve">            { line: "el mismo que yo he recibido., (Sol,,14)(Fa#,,250)", sC: ""},</v>
      </c>
      <c r="M63" s="56" t="str">
        <f t="shared" si="141"/>
        <v>(</v>
      </c>
      <c r="N63" s="57" t="str">
        <f t="shared" si="2"/>
        <v>Sol</v>
      </c>
      <c r="O63" s="58" t="str">
        <f t="shared" si="142"/>
        <v>,</v>
      </c>
      <c r="P63" s="59" t="str">
        <f t="shared" si="4"/>
        <v/>
      </c>
      <c r="Q63" s="60" t="str">
        <f t="shared" si="143"/>
        <v>,</v>
      </c>
      <c r="R63" s="61">
        <f t="shared" si="28"/>
        <v>14</v>
      </c>
      <c r="S63" s="56" t="str">
        <f t="shared" si="144"/>
        <v>)</v>
      </c>
      <c r="T63" s="62" t="str">
        <f t="shared" si="145"/>
        <v>(</v>
      </c>
      <c r="U63" s="63" t="str">
        <f t="shared" si="8"/>
        <v>Fa#</v>
      </c>
      <c r="V63" s="64" t="str">
        <f t="shared" si="146"/>
        <v>,</v>
      </c>
      <c r="W63" s="65" t="str">
        <f t="shared" si="10"/>
        <v/>
      </c>
      <c r="X63" s="64" t="str">
        <f t="shared" si="147"/>
        <v>,</v>
      </c>
      <c r="Y63" s="64">
        <f t="shared" si="148"/>
        <v>250</v>
      </c>
      <c r="Z63" s="56" t="str">
        <f t="shared" si="149"/>
        <v>)</v>
      </c>
      <c r="AA63" s="66" t="str">
        <f t="shared" si="150"/>
        <v/>
      </c>
      <c r="AB63" s="57" t="str">
        <f t="shared" si="15"/>
        <v/>
      </c>
      <c r="AC63" s="67" t="str">
        <f t="shared" si="151"/>
        <v/>
      </c>
      <c r="AD63" s="59" t="str">
        <f t="shared" si="152"/>
        <v/>
      </c>
      <c r="AE63" s="68" t="str">
        <f t="shared" si="153"/>
        <v/>
      </c>
      <c r="AF63" s="61" t="str">
        <f t="shared" si="154"/>
        <v/>
      </c>
      <c r="AG63" s="61" t="str">
        <f t="shared" si="155"/>
        <v/>
      </c>
      <c r="AH63" s="69" t="str">
        <f t="shared" si="156"/>
        <v/>
      </c>
      <c r="AI63" s="70" t="str">
        <f t="shared" si="22"/>
        <v/>
      </c>
      <c r="AJ63" s="64" t="str">
        <f t="shared" si="157"/>
        <v/>
      </c>
      <c r="AK63" s="64" t="str">
        <f t="shared" si="158"/>
        <v/>
      </c>
      <c r="AL63" s="64" t="str">
        <f t="shared" si="159"/>
        <v/>
      </c>
      <c r="AM63" s="64" t="str">
        <f t="shared" si="160"/>
        <v/>
      </c>
      <c r="AN63" s="64" t="str">
        <f t="shared" si="161"/>
        <v/>
      </c>
    </row>
    <row r="64" spans="1:40" ht="27.75" thickTop="1" thickBot="1" x14ac:dyDescent="0.4">
      <c r="A64" s="73"/>
      <c r="B64" s="73"/>
      <c r="C64" s="73"/>
      <c r="D64" s="74"/>
      <c r="E64" s="74"/>
      <c r="F64" s="74"/>
      <c r="G64" s="74"/>
      <c r="H64" s="74"/>
      <c r="I64" s="74"/>
      <c r="J64" s="74"/>
      <c r="K64" s="74"/>
      <c r="L64" s="75" t="s">
        <v>993</v>
      </c>
      <c r="M64" s="56"/>
      <c r="N64" s="57"/>
      <c r="O64" s="58"/>
      <c r="P64" s="59"/>
      <c r="Q64" s="60"/>
      <c r="R64" s="61" t="str">
        <f t="shared" ref="R64" si="162">IF(N64="Do",10,IF(N64="Re",22,IF(N64="Mi",20,IF(N64="Fa",20,IF(N64="Sol",14,IF(N64="La",20,IF(N64="Si",20,IF(N64="Do#",14,IF(N64="Fa#",15,IF(N64="Sol#",20,""))))))))))</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thickTop="1" thickBot="1" x14ac:dyDescent="0.4">
      <c r="C65" s="113" t="s">
        <v>1210</v>
      </c>
      <c r="D65" s="112" t="s">
        <v>1029</v>
      </c>
      <c r="E65" s="52"/>
      <c r="F65" s="53"/>
      <c r="G65" s="53"/>
      <c r="H65" s="52"/>
      <c r="I65" s="52"/>
      <c r="J65" s="54"/>
      <c r="K65" s="54"/>
      <c r="L65" s="55" t="str">
        <f t="shared" si="140"/>
        <v xml:space="preserve">            { line: "A saber:, (Re,,22)", sC: ""},</v>
      </c>
      <c r="M65" s="56" t="str">
        <f t="shared" si="141"/>
        <v>(</v>
      </c>
      <c r="N65" s="57" t="str">
        <f t="shared" si="2"/>
        <v>Re</v>
      </c>
      <c r="O65" s="58" t="str">
        <f t="shared" si="142"/>
        <v>,</v>
      </c>
      <c r="P65" s="59" t="str">
        <f t="shared" si="4"/>
        <v/>
      </c>
      <c r="Q65" s="60" t="str">
        <f t="shared" si="143"/>
        <v>,</v>
      </c>
      <c r="R65" s="61">
        <f t="shared" si="28"/>
        <v>22</v>
      </c>
      <c r="S65" s="56" t="str">
        <f t="shared" si="144"/>
        <v>)</v>
      </c>
      <c r="T65" s="62" t="str">
        <f t="shared" si="145"/>
        <v/>
      </c>
      <c r="U65" s="63" t="str">
        <f t="shared" si="8"/>
        <v/>
      </c>
      <c r="V65" s="64" t="str">
        <f t="shared" si="146"/>
        <v/>
      </c>
      <c r="W65" s="65" t="str">
        <f t="shared" si="10"/>
        <v/>
      </c>
      <c r="X65" s="64" t="str">
        <f t="shared" si="147"/>
        <v/>
      </c>
      <c r="Y65" s="64" t="str">
        <f t="shared" si="148"/>
        <v/>
      </c>
      <c r="Z65" s="56" t="str">
        <f t="shared" si="149"/>
        <v/>
      </c>
      <c r="AA65" s="66" t="str">
        <f t="shared" si="150"/>
        <v/>
      </c>
      <c r="AB65" s="57" t="str">
        <f t="shared" si="15"/>
        <v/>
      </c>
      <c r="AC65" s="67" t="str">
        <f t="shared" si="151"/>
        <v/>
      </c>
      <c r="AD65" s="59" t="str">
        <f t="shared" si="152"/>
        <v/>
      </c>
      <c r="AE65" s="68" t="str">
        <f t="shared" si="153"/>
        <v/>
      </c>
      <c r="AF65" s="61" t="str">
        <f t="shared" si="154"/>
        <v/>
      </c>
      <c r="AG65" s="61" t="str">
        <f t="shared" si="155"/>
        <v/>
      </c>
      <c r="AH65" s="69" t="str">
        <f t="shared" si="156"/>
        <v/>
      </c>
      <c r="AI65" s="70" t="str">
        <f t="shared" si="22"/>
        <v/>
      </c>
      <c r="AJ65" s="64" t="str">
        <f t="shared" si="157"/>
        <v/>
      </c>
      <c r="AK65" s="64" t="str">
        <f t="shared" si="158"/>
        <v/>
      </c>
      <c r="AL65" s="64" t="str">
        <f t="shared" si="159"/>
        <v/>
      </c>
      <c r="AM65" s="64" t="str">
        <f t="shared" si="160"/>
        <v/>
      </c>
      <c r="AN65" s="64" t="str">
        <f t="shared" si="161"/>
        <v/>
      </c>
    </row>
    <row r="66" spans="1:40" ht="25.5" thickTop="1" thickBot="1" x14ac:dyDescent="0.4">
      <c r="C66" s="113" t="s">
        <v>1211</v>
      </c>
      <c r="D66" s="112"/>
      <c r="E66" s="52"/>
      <c r="F66" s="53"/>
      <c r="G66" s="53"/>
      <c r="H66" s="52"/>
      <c r="I66" s="52"/>
      <c r="J66" s="54"/>
      <c r="K66" s="54"/>
      <c r="L66" s="78" t="str">
        <f t="shared" si="140"/>
        <v xml:space="preserve">            { line: "que Cristo murió por los pecados,, ", sC: ""},</v>
      </c>
      <c r="M66" s="56" t="str">
        <f t="shared" si="141"/>
        <v/>
      </c>
      <c r="N66" s="57" t="str">
        <f t="shared" si="2"/>
        <v/>
      </c>
      <c r="O66" s="58" t="str">
        <f t="shared" si="142"/>
        <v/>
      </c>
      <c r="P66" s="59" t="str">
        <f t="shared" si="4"/>
        <v/>
      </c>
      <c r="Q66" s="60" t="str">
        <f t="shared" si="143"/>
        <v/>
      </c>
      <c r="R66" s="61" t="str">
        <f t="shared" si="28"/>
        <v/>
      </c>
      <c r="S66" s="56" t="str">
        <f t="shared" si="144"/>
        <v/>
      </c>
      <c r="T66" s="62" t="str">
        <f t="shared" si="145"/>
        <v/>
      </c>
      <c r="U66" s="63" t="str">
        <f t="shared" si="8"/>
        <v/>
      </c>
      <c r="V66" s="64" t="str">
        <f t="shared" si="146"/>
        <v/>
      </c>
      <c r="W66" s="65" t="str">
        <f t="shared" si="10"/>
        <v/>
      </c>
      <c r="X66" s="64" t="str">
        <f t="shared" si="147"/>
        <v/>
      </c>
      <c r="Y66" s="64" t="str">
        <f t="shared" si="148"/>
        <v/>
      </c>
      <c r="Z66" s="56" t="str">
        <f t="shared" si="149"/>
        <v/>
      </c>
      <c r="AA66" s="66" t="str">
        <f t="shared" si="150"/>
        <v/>
      </c>
      <c r="AB66" s="57" t="str">
        <f t="shared" si="15"/>
        <v/>
      </c>
      <c r="AC66" s="67" t="str">
        <f t="shared" si="151"/>
        <v/>
      </c>
      <c r="AD66" s="59" t="str">
        <f t="shared" si="152"/>
        <v/>
      </c>
      <c r="AE66" s="68" t="str">
        <f t="shared" si="153"/>
        <v/>
      </c>
      <c r="AF66" s="61" t="str">
        <f t="shared" si="154"/>
        <v/>
      </c>
      <c r="AG66" s="61" t="str">
        <f t="shared" si="155"/>
        <v/>
      </c>
      <c r="AH66" s="69" t="str">
        <f t="shared" si="156"/>
        <v/>
      </c>
      <c r="AI66" s="70" t="str">
        <f t="shared" si="22"/>
        <v/>
      </c>
      <c r="AJ66" s="64" t="str">
        <f t="shared" si="157"/>
        <v/>
      </c>
      <c r="AK66" s="64" t="str">
        <f t="shared" si="158"/>
        <v/>
      </c>
      <c r="AL66" s="64" t="str">
        <f t="shared" si="159"/>
        <v/>
      </c>
      <c r="AM66" s="64" t="str">
        <f t="shared" si="160"/>
        <v/>
      </c>
      <c r="AN66" s="64" t="str">
        <f t="shared" si="161"/>
        <v/>
      </c>
    </row>
    <row r="67" spans="1:40" ht="25.5" thickTop="1" thickBot="1" x14ac:dyDescent="0.4">
      <c r="B67" t="s">
        <v>1220</v>
      </c>
      <c r="C67" s="113" t="s">
        <v>1212</v>
      </c>
      <c r="D67" s="112" t="s">
        <v>1198</v>
      </c>
      <c r="E67" s="52"/>
      <c r="F67" s="53"/>
      <c r="G67" s="53"/>
      <c r="H67" s="52"/>
      <c r="I67" s="52"/>
      <c r="J67" s="54"/>
      <c r="K67" s="54"/>
      <c r="L67" s="78" t="str">
        <f t="shared" si="140"/>
        <v xml:space="preserve">            { line: "SEGÚN LAS ESCRITURAS;, (Fa#,,15)", sC: "ta"},</v>
      </c>
      <c r="M67" s="56" t="str">
        <f t="shared" si="141"/>
        <v>(</v>
      </c>
      <c r="N67" s="57" t="str">
        <f t="shared" si="2"/>
        <v>Fa#</v>
      </c>
      <c r="O67" s="58" t="str">
        <f t="shared" si="142"/>
        <v>,</v>
      </c>
      <c r="P67" s="59" t="str">
        <f t="shared" si="4"/>
        <v/>
      </c>
      <c r="Q67" s="60" t="str">
        <f t="shared" si="143"/>
        <v>,</v>
      </c>
      <c r="R67" s="61">
        <f t="shared" si="28"/>
        <v>15</v>
      </c>
      <c r="S67" s="56" t="str">
        <f t="shared" si="144"/>
        <v>)</v>
      </c>
      <c r="T67" s="62" t="str">
        <f t="shared" si="145"/>
        <v/>
      </c>
      <c r="U67" s="63" t="str">
        <f t="shared" si="8"/>
        <v/>
      </c>
      <c r="V67" s="64" t="str">
        <f t="shared" si="146"/>
        <v/>
      </c>
      <c r="W67" s="65" t="str">
        <f t="shared" si="10"/>
        <v/>
      </c>
      <c r="X67" s="64" t="str">
        <f t="shared" si="147"/>
        <v/>
      </c>
      <c r="Y67" s="64" t="str">
        <f t="shared" si="148"/>
        <v/>
      </c>
      <c r="Z67" s="56" t="str">
        <f t="shared" si="149"/>
        <v/>
      </c>
      <c r="AA67" s="66" t="str">
        <f t="shared" si="150"/>
        <v/>
      </c>
      <c r="AB67" s="57" t="str">
        <f t="shared" si="15"/>
        <v/>
      </c>
      <c r="AC67" s="67" t="str">
        <f t="shared" si="151"/>
        <v/>
      </c>
      <c r="AD67" s="59" t="str">
        <f t="shared" si="152"/>
        <v/>
      </c>
      <c r="AE67" s="68" t="str">
        <f t="shared" si="153"/>
        <v/>
      </c>
      <c r="AF67" s="61" t="str">
        <f t="shared" si="154"/>
        <v/>
      </c>
      <c r="AG67" s="61" t="str">
        <f t="shared" si="155"/>
        <v/>
      </c>
      <c r="AH67" s="69" t="str">
        <f t="shared" si="156"/>
        <v/>
      </c>
      <c r="AI67" s="70" t="str">
        <f t="shared" si="22"/>
        <v/>
      </c>
      <c r="AJ67" s="64" t="str">
        <f t="shared" si="157"/>
        <v/>
      </c>
      <c r="AK67" s="64" t="str">
        <f t="shared" si="158"/>
        <v/>
      </c>
      <c r="AL67" s="64" t="str">
        <f t="shared" si="159"/>
        <v/>
      </c>
      <c r="AM67" s="64" t="str">
        <f t="shared" si="160"/>
        <v/>
      </c>
      <c r="AN67" s="64" t="str">
        <f t="shared" si="161"/>
        <v/>
      </c>
    </row>
    <row r="68" spans="1:40" ht="25.5" thickTop="1" thickBot="1" x14ac:dyDescent="0.4">
      <c r="B68" t="s">
        <v>1014</v>
      </c>
      <c r="C68" s="113" t="s">
        <v>1213</v>
      </c>
      <c r="D68" s="112"/>
      <c r="E68" s="52"/>
      <c r="F68" s="53"/>
      <c r="G68" s="53"/>
      <c r="H68" s="52"/>
      <c r="I68" s="52"/>
      <c r="J68" s="54"/>
      <c r="K68" s="54"/>
      <c r="L68" s="78" t="str">
        <f t="shared" si="140"/>
        <v xml:space="preserve">            { line: "que Él ha resucitado,, ", sC: "tc"},</v>
      </c>
      <c r="M68" s="56" t="str">
        <f t="shared" si="141"/>
        <v/>
      </c>
      <c r="N68" s="57" t="str">
        <f t="shared" si="2"/>
        <v/>
      </c>
      <c r="O68" s="58" t="str">
        <f t="shared" si="142"/>
        <v/>
      </c>
      <c r="P68" s="59" t="str">
        <f t="shared" si="4"/>
        <v/>
      </c>
      <c r="Q68" s="60" t="str">
        <f t="shared" si="143"/>
        <v/>
      </c>
      <c r="R68" s="61" t="str">
        <f t="shared" si="28"/>
        <v/>
      </c>
      <c r="S68" s="56" t="str">
        <f t="shared" si="144"/>
        <v/>
      </c>
      <c r="T68" s="62" t="str">
        <f t="shared" si="145"/>
        <v/>
      </c>
      <c r="U68" s="63" t="str">
        <f t="shared" si="8"/>
        <v/>
      </c>
      <c r="V68" s="64" t="str">
        <f t="shared" si="146"/>
        <v/>
      </c>
      <c r="W68" s="65" t="str">
        <f t="shared" si="10"/>
        <v/>
      </c>
      <c r="X68" s="64" t="str">
        <f t="shared" si="147"/>
        <v/>
      </c>
      <c r="Y68" s="64" t="str">
        <f t="shared" si="148"/>
        <v/>
      </c>
      <c r="Z68" s="56" t="str">
        <f t="shared" si="149"/>
        <v/>
      </c>
      <c r="AA68" s="66" t="str">
        <f t="shared" si="150"/>
        <v/>
      </c>
      <c r="AB68" s="57" t="str">
        <f t="shared" si="15"/>
        <v/>
      </c>
      <c r="AC68" s="67" t="str">
        <f t="shared" si="151"/>
        <v/>
      </c>
      <c r="AD68" s="59" t="str">
        <f t="shared" si="152"/>
        <v/>
      </c>
      <c r="AE68" s="68" t="str">
        <f t="shared" si="153"/>
        <v/>
      </c>
      <c r="AF68" s="61" t="str">
        <f t="shared" si="154"/>
        <v/>
      </c>
      <c r="AG68" s="61" t="str">
        <f t="shared" si="155"/>
        <v/>
      </c>
      <c r="AH68" s="69" t="str">
        <f t="shared" si="156"/>
        <v/>
      </c>
      <c r="AI68" s="70" t="str">
        <f t="shared" si="22"/>
        <v/>
      </c>
      <c r="AJ68" s="64" t="str">
        <f t="shared" si="157"/>
        <v/>
      </c>
      <c r="AK68" s="64" t="str">
        <f t="shared" si="158"/>
        <v/>
      </c>
      <c r="AL68" s="64" t="str">
        <f t="shared" si="159"/>
        <v/>
      </c>
      <c r="AM68" s="64" t="str">
        <f t="shared" si="160"/>
        <v/>
      </c>
      <c r="AN68" s="64" t="str">
        <f t="shared" si="161"/>
        <v/>
      </c>
    </row>
    <row r="69" spans="1:40" ht="25.5" thickTop="1" thickBot="1" x14ac:dyDescent="0.4">
      <c r="B69" t="s">
        <v>997</v>
      </c>
      <c r="C69" s="113" t="s">
        <v>1212</v>
      </c>
      <c r="D69" s="112" t="s">
        <v>984</v>
      </c>
      <c r="E69" s="52" t="s">
        <v>1012</v>
      </c>
      <c r="F69" s="53"/>
      <c r="G69" s="53"/>
      <c r="H69" s="52"/>
      <c r="I69" s="52"/>
      <c r="J69" s="54"/>
      <c r="K69" s="54"/>
      <c r="L69" s="55" t="str">
        <f t="shared" si="140"/>
        <v xml:space="preserve">            { line: "SEGÚN LAS ESCRITURAS;, (Si,m,20)", sC: "ta as"},</v>
      </c>
      <c r="M69" s="56" t="str">
        <f t="shared" si="141"/>
        <v>(</v>
      </c>
      <c r="N69" s="57" t="str">
        <f t="shared" si="2"/>
        <v>Si</v>
      </c>
      <c r="O69" s="58" t="str">
        <f t="shared" si="142"/>
        <v>,</v>
      </c>
      <c r="P69" s="59" t="str">
        <f t="shared" si="4"/>
        <v>m</v>
      </c>
      <c r="Q69" s="60" t="str">
        <f t="shared" si="143"/>
        <v>,</v>
      </c>
      <c r="R69" s="61">
        <f t="shared" si="28"/>
        <v>20</v>
      </c>
      <c r="S69" s="56" t="str">
        <f t="shared" si="144"/>
        <v>)</v>
      </c>
      <c r="T69" s="62" t="str">
        <f t="shared" si="145"/>
        <v/>
      </c>
      <c r="U69" s="63" t="str">
        <f t="shared" si="8"/>
        <v/>
      </c>
      <c r="V69" s="64" t="str">
        <f t="shared" si="146"/>
        <v/>
      </c>
      <c r="W69" s="65" t="str">
        <f t="shared" si="10"/>
        <v/>
      </c>
      <c r="X69" s="64" t="str">
        <f t="shared" si="147"/>
        <v/>
      </c>
      <c r="Y69" s="64" t="str">
        <f t="shared" si="148"/>
        <v/>
      </c>
      <c r="Z69" s="56" t="str">
        <f t="shared" si="149"/>
        <v/>
      </c>
      <c r="AA69" s="66" t="str">
        <f t="shared" si="150"/>
        <v/>
      </c>
      <c r="AB69" s="57" t="str">
        <f t="shared" si="15"/>
        <v/>
      </c>
      <c r="AC69" s="67" t="str">
        <f t="shared" si="151"/>
        <v/>
      </c>
      <c r="AD69" s="59" t="str">
        <f t="shared" si="152"/>
        <v/>
      </c>
      <c r="AE69" s="68" t="str">
        <f t="shared" si="153"/>
        <v/>
      </c>
      <c r="AF69" s="61" t="str">
        <f t="shared" si="154"/>
        <v/>
      </c>
      <c r="AG69" s="61" t="str">
        <f t="shared" si="155"/>
        <v/>
      </c>
      <c r="AH69" s="69" t="str">
        <f t="shared" si="156"/>
        <v/>
      </c>
      <c r="AI69" s="70" t="str">
        <f t="shared" si="22"/>
        <v/>
      </c>
      <c r="AJ69" s="64" t="str">
        <f t="shared" si="157"/>
        <v/>
      </c>
      <c r="AK69" s="64" t="str">
        <f t="shared" si="158"/>
        <v/>
      </c>
      <c r="AL69" s="64" t="str">
        <f t="shared" si="159"/>
        <v/>
      </c>
      <c r="AM69" s="64" t="str">
        <f t="shared" si="160"/>
        <v/>
      </c>
      <c r="AN69" s="64" t="str">
        <f t="shared" si="161"/>
        <v/>
      </c>
    </row>
    <row r="70" spans="1:40" ht="25.5" thickTop="1" thickBot="1" x14ac:dyDescent="0.4">
      <c r="C70" s="113" t="s">
        <v>1214</v>
      </c>
      <c r="D70" s="112"/>
      <c r="E70" s="52"/>
      <c r="F70" s="53"/>
      <c r="G70" s="53"/>
      <c r="H70" s="52"/>
      <c r="I70" s="52"/>
      <c r="J70" s="54"/>
      <c r="K70" s="54"/>
      <c r="L70" s="55" t="str">
        <f t="shared" si="140"/>
        <v xml:space="preserve">            { line: "que se apareció primero a Pedro,, ", sC: ""},</v>
      </c>
      <c r="M70" s="56" t="str">
        <f t="shared" si="141"/>
        <v/>
      </c>
      <c r="N70" s="57" t="str">
        <f t="shared" si="2"/>
        <v/>
      </c>
      <c r="O70" s="58" t="str">
        <f t="shared" si="142"/>
        <v/>
      </c>
      <c r="P70" s="59" t="str">
        <f t="shared" si="4"/>
        <v/>
      </c>
      <c r="Q70" s="60" t="str">
        <f t="shared" si="143"/>
        <v/>
      </c>
      <c r="R70" s="61" t="str">
        <f t="shared" si="28"/>
        <v/>
      </c>
      <c r="S70" s="56" t="str">
        <f t="shared" si="144"/>
        <v/>
      </c>
      <c r="T70" s="62" t="str">
        <f t="shared" si="145"/>
        <v/>
      </c>
      <c r="U70" s="63" t="str">
        <f t="shared" si="8"/>
        <v/>
      </c>
      <c r="V70" s="64" t="str">
        <f t="shared" si="146"/>
        <v/>
      </c>
      <c r="W70" s="65" t="str">
        <f t="shared" si="10"/>
        <v/>
      </c>
      <c r="X70" s="64" t="str">
        <f t="shared" si="147"/>
        <v/>
      </c>
      <c r="Y70" s="64" t="str">
        <f t="shared" si="148"/>
        <v/>
      </c>
      <c r="Z70" s="56" t="str">
        <f t="shared" si="149"/>
        <v/>
      </c>
      <c r="AA70" s="66" t="str">
        <f t="shared" si="150"/>
        <v/>
      </c>
      <c r="AB70" s="57" t="str">
        <f t="shared" si="15"/>
        <v/>
      </c>
      <c r="AC70" s="67" t="str">
        <f t="shared" si="151"/>
        <v/>
      </c>
      <c r="AD70" s="59" t="str">
        <f t="shared" si="152"/>
        <v/>
      </c>
      <c r="AE70" s="68" t="str">
        <f t="shared" si="153"/>
        <v/>
      </c>
      <c r="AF70" s="61" t="str">
        <f t="shared" si="154"/>
        <v/>
      </c>
      <c r="AG70" s="61" t="str">
        <f t="shared" si="155"/>
        <v/>
      </c>
      <c r="AH70" s="69" t="str">
        <f t="shared" si="156"/>
        <v/>
      </c>
      <c r="AI70" s="70" t="str">
        <f t="shared" si="22"/>
        <v/>
      </c>
      <c r="AJ70" s="64" t="str">
        <f t="shared" si="157"/>
        <v/>
      </c>
      <c r="AK70" s="64" t="str">
        <f t="shared" si="158"/>
        <v/>
      </c>
      <c r="AL70" s="64" t="str">
        <f t="shared" si="159"/>
        <v/>
      </c>
      <c r="AM70" s="64" t="str">
        <f t="shared" si="160"/>
        <v/>
      </c>
      <c r="AN70" s="64" t="str">
        <f t="shared" si="161"/>
        <v/>
      </c>
    </row>
    <row r="71" spans="1:40" ht="25.5" thickTop="1" thickBot="1" x14ac:dyDescent="0.4">
      <c r="C71" s="113" t="s">
        <v>1215</v>
      </c>
      <c r="D71" s="112" t="s">
        <v>1013</v>
      </c>
      <c r="E71" s="52"/>
      <c r="F71" s="53"/>
      <c r="G71" s="53"/>
      <c r="H71" s="52"/>
      <c r="I71" s="52"/>
      <c r="J71" s="54"/>
      <c r="K71" s="54"/>
      <c r="L71" s="55" t="str">
        <f t="shared" si="140"/>
        <v xml:space="preserve">            { line: "luego a los Doce,, (La,,20)", sC: ""},</v>
      </c>
      <c r="M71" s="56" t="str">
        <f t="shared" si="141"/>
        <v>(</v>
      </c>
      <c r="N71" s="57" t="str">
        <f t="shared" si="2"/>
        <v>La</v>
      </c>
      <c r="O71" s="58" t="str">
        <f t="shared" si="142"/>
        <v>,</v>
      </c>
      <c r="P71" s="59" t="str">
        <f t="shared" si="4"/>
        <v/>
      </c>
      <c r="Q71" s="60" t="str">
        <f t="shared" si="143"/>
        <v>,</v>
      </c>
      <c r="R71" s="61">
        <f t="shared" si="28"/>
        <v>20</v>
      </c>
      <c r="S71" s="56" t="str">
        <f t="shared" si="144"/>
        <v>)</v>
      </c>
      <c r="T71" s="62" t="str">
        <f t="shared" si="145"/>
        <v/>
      </c>
      <c r="U71" s="63" t="str">
        <f t="shared" si="8"/>
        <v/>
      </c>
      <c r="V71" s="64" t="str">
        <f t="shared" si="146"/>
        <v/>
      </c>
      <c r="W71" s="65" t="str">
        <f t="shared" si="10"/>
        <v/>
      </c>
      <c r="X71" s="64" t="str">
        <f t="shared" si="147"/>
        <v/>
      </c>
      <c r="Y71" s="64" t="str">
        <f t="shared" si="148"/>
        <v/>
      </c>
      <c r="Z71" s="56" t="str">
        <f t="shared" si="149"/>
        <v/>
      </c>
      <c r="AA71" s="66" t="str">
        <f t="shared" si="150"/>
        <v/>
      </c>
      <c r="AB71" s="57" t="str">
        <f t="shared" si="15"/>
        <v/>
      </c>
      <c r="AC71" s="67" t="str">
        <f t="shared" si="151"/>
        <v/>
      </c>
      <c r="AD71" s="59" t="str">
        <f t="shared" si="152"/>
        <v/>
      </c>
      <c r="AE71" s="68" t="str">
        <f t="shared" si="153"/>
        <v/>
      </c>
      <c r="AF71" s="61" t="str">
        <f t="shared" si="154"/>
        <v/>
      </c>
      <c r="AG71" s="61" t="str">
        <f t="shared" si="155"/>
        <v/>
      </c>
      <c r="AH71" s="69" t="str">
        <f t="shared" si="156"/>
        <v/>
      </c>
      <c r="AI71" s="70" t="str">
        <f t="shared" si="22"/>
        <v/>
      </c>
      <c r="AJ71" s="64" t="str">
        <f t="shared" si="157"/>
        <v/>
      </c>
      <c r="AK71" s="64" t="str">
        <f t="shared" si="158"/>
        <v/>
      </c>
      <c r="AL71" s="64" t="str">
        <f t="shared" si="159"/>
        <v/>
      </c>
      <c r="AM71" s="64" t="str">
        <f t="shared" si="160"/>
        <v/>
      </c>
      <c r="AN71" s="64" t="str">
        <f t="shared" si="161"/>
        <v/>
      </c>
    </row>
    <row r="72" spans="1:40" ht="25.5" thickTop="1" thickBot="1" x14ac:dyDescent="0.4">
      <c r="C72" s="113" t="s">
        <v>1216</v>
      </c>
      <c r="D72" s="112"/>
      <c r="E72" s="52"/>
      <c r="F72" s="53"/>
      <c r="G72" s="53"/>
      <c r="H72" s="52"/>
      <c r="I72" s="52"/>
      <c r="J72" s="54"/>
      <c r="K72" s="54"/>
      <c r="L72" s="55" t="str">
        <f t="shared" si="140"/>
        <v xml:space="preserve">            { line: "después a más, ", sC: ""},</v>
      </c>
      <c r="M72" s="56" t="str">
        <f t="shared" si="141"/>
        <v/>
      </c>
      <c r="N72" s="57" t="str">
        <f t="shared" si="2"/>
        <v/>
      </c>
      <c r="O72" s="58" t="str">
        <f t="shared" si="142"/>
        <v/>
      </c>
      <c r="P72" s="59" t="str">
        <f t="shared" si="4"/>
        <v/>
      </c>
      <c r="Q72" s="60" t="str">
        <f t="shared" si="143"/>
        <v/>
      </c>
      <c r="R72" s="61" t="str">
        <f t="shared" si="28"/>
        <v/>
      </c>
      <c r="S72" s="56" t="str">
        <f t="shared" si="144"/>
        <v/>
      </c>
      <c r="T72" s="62" t="str">
        <f t="shared" si="145"/>
        <v/>
      </c>
      <c r="U72" s="63" t="str">
        <f t="shared" si="8"/>
        <v/>
      </c>
      <c r="V72" s="64" t="str">
        <f t="shared" si="146"/>
        <v/>
      </c>
      <c r="W72" s="65" t="str">
        <f t="shared" si="10"/>
        <v/>
      </c>
      <c r="X72" s="64" t="str">
        <f t="shared" si="147"/>
        <v/>
      </c>
      <c r="Y72" s="64" t="str">
        <f t="shared" si="148"/>
        <v/>
      </c>
      <c r="Z72" s="56" t="str">
        <f t="shared" si="149"/>
        <v/>
      </c>
      <c r="AA72" s="66" t="str">
        <f t="shared" si="150"/>
        <v/>
      </c>
      <c r="AB72" s="57" t="str">
        <f t="shared" si="15"/>
        <v/>
      </c>
      <c r="AC72" s="67" t="str">
        <f t="shared" si="151"/>
        <v/>
      </c>
      <c r="AD72" s="59" t="str">
        <f t="shared" si="152"/>
        <v/>
      </c>
      <c r="AE72" s="68" t="str">
        <f t="shared" si="153"/>
        <v/>
      </c>
      <c r="AF72" s="61" t="str">
        <f t="shared" si="154"/>
        <v/>
      </c>
      <c r="AG72" s="61" t="str">
        <f t="shared" si="155"/>
        <v/>
      </c>
      <c r="AH72" s="69" t="str">
        <f t="shared" si="156"/>
        <v/>
      </c>
      <c r="AI72" s="70" t="str">
        <f t="shared" si="22"/>
        <v/>
      </c>
      <c r="AJ72" s="64" t="str">
        <f t="shared" si="157"/>
        <v/>
      </c>
      <c r="AK72" s="64" t="str">
        <f t="shared" si="158"/>
        <v/>
      </c>
      <c r="AL72" s="64" t="str">
        <f t="shared" si="159"/>
        <v/>
      </c>
      <c r="AM72" s="64" t="str">
        <f t="shared" si="160"/>
        <v/>
      </c>
      <c r="AN72" s="64" t="str">
        <f t="shared" si="161"/>
        <v/>
      </c>
    </row>
    <row r="73" spans="1:40" ht="25.5" thickTop="1" thickBot="1" x14ac:dyDescent="0.4">
      <c r="C73" s="113" t="s">
        <v>1217</v>
      </c>
      <c r="D73" s="112" t="s">
        <v>1015</v>
      </c>
      <c r="E73" s="52"/>
      <c r="F73" s="53"/>
      <c r="G73" s="53"/>
      <c r="H73" s="52"/>
      <c r="I73" s="52"/>
      <c r="J73" s="54"/>
      <c r="K73" s="54"/>
      <c r="L73" s="55" t="str">
        <f t="shared" si="140"/>
        <v xml:space="preserve">            { line: "de quinientos hermanos a la vez, (Sol,,14)", sC: ""},</v>
      </c>
      <c r="M73" s="56" t="str">
        <f t="shared" si="141"/>
        <v>(</v>
      </c>
      <c r="N73" s="57" t="str">
        <f t="shared" si="2"/>
        <v>Sol</v>
      </c>
      <c r="O73" s="58" t="str">
        <f t="shared" si="142"/>
        <v>,</v>
      </c>
      <c r="P73" s="59" t="str">
        <f t="shared" si="4"/>
        <v/>
      </c>
      <c r="Q73" s="60" t="str">
        <f t="shared" si="143"/>
        <v>,</v>
      </c>
      <c r="R73" s="61">
        <f t="shared" si="28"/>
        <v>14</v>
      </c>
      <c r="S73" s="56" t="str">
        <f t="shared" si="144"/>
        <v>)</v>
      </c>
      <c r="T73" s="62" t="str">
        <f t="shared" si="145"/>
        <v/>
      </c>
      <c r="U73" s="63" t="str">
        <f t="shared" si="8"/>
        <v/>
      </c>
      <c r="V73" s="64" t="str">
        <f t="shared" si="146"/>
        <v/>
      </c>
      <c r="W73" s="65" t="str">
        <f t="shared" si="10"/>
        <v/>
      </c>
      <c r="X73" s="64" t="str">
        <f t="shared" si="147"/>
        <v/>
      </c>
      <c r="Y73" s="64" t="str">
        <f t="shared" si="148"/>
        <v/>
      </c>
      <c r="Z73" s="56" t="str">
        <f t="shared" si="149"/>
        <v/>
      </c>
      <c r="AA73" s="66" t="str">
        <f t="shared" si="150"/>
        <v/>
      </c>
      <c r="AB73" s="57" t="str">
        <f t="shared" si="15"/>
        <v/>
      </c>
      <c r="AC73" s="67" t="str">
        <f t="shared" si="151"/>
        <v/>
      </c>
      <c r="AD73" s="59" t="str">
        <f t="shared" si="152"/>
        <v/>
      </c>
      <c r="AE73" s="68" t="str">
        <f t="shared" si="153"/>
        <v/>
      </c>
      <c r="AF73" s="61" t="str">
        <f t="shared" si="154"/>
        <v/>
      </c>
      <c r="AG73" s="61" t="str">
        <f t="shared" si="155"/>
        <v/>
      </c>
      <c r="AH73" s="69" t="str">
        <f t="shared" si="156"/>
        <v/>
      </c>
      <c r="AI73" s="70" t="str">
        <f t="shared" si="22"/>
        <v/>
      </c>
      <c r="AJ73" s="64" t="str">
        <f t="shared" si="157"/>
        <v/>
      </c>
      <c r="AK73" s="64" t="str">
        <f t="shared" si="158"/>
        <v/>
      </c>
      <c r="AL73" s="64" t="str">
        <f t="shared" si="159"/>
        <v/>
      </c>
      <c r="AM73" s="64" t="str">
        <f t="shared" si="160"/>
        <v/>
      </c>
      <c r="AN73" s="64" t="str">
        <f t="shared" si="161"/>
        <v/>
      </c>
    </row>
    <row r="74" spans="1:40" ht="25.5" thickTop="1" thickBot="1" x14ac:dyDescent="0.4">
      <c r="C74" s="113" t="s">
        <v>1218</v>
      </c>
      <c r="D74" s="112" t="s">
        <v>1198</v>
      </c>
      <c r="E74" s="52"/>
      <c r="F74" s="53"/>
      <c r="G74" s="53"/>
      <c r="H74" s="52"/>
      <c r="I74" s="52"/>
      <c r="J74" s="54"/>
      <c r="K74" s="54"/>
      <c r="L74" s="78" t="str">
        <f t="shared" si="140"/>
        <v xml:space="preserve">            { line: "y por último se me apareció a mí., (Fa#,,15)", sC: ""},</v>
      </c>
      <c r="M74" s="56" t="str">
        <f t="shared" si="141"/>
        <v>(</v>
      </c>
      <c r="N74" s="57" t="str">
        <f t="shared" si="2"/>
        <v>Fa#</v>
      </c>
      <c r="O74" s="58" t="str">
        <f t="shared" si="142"/>
        <v>,</v>
      </c>
      <c r="P74" s="59" t="str">
        <f t="shared" si="4"/>
        <v/>
      </c>
      <c r="Q74" s="60" t="str">
        <f t="shared" si="143"/>
        <v>,</v>
      </c>
      <c r="R74" s="61">
        <f t="shared" si="28"/>
        <v>15</v>
      </c>
      <c r="S74" s="56" t="str">
        <f t="shared" si="144"/>
        <v>)</v>
      </c>
      <c r="T74" s="62" t="str">
        <f t="shared" si="145"/>
        <v/>
      </c>
      <c r="U74" s="63" t="str">
        <f t="shared" si="8"/>
        <v/>
      </c>
      <c r="V74" s="64" t="str">
        <f t="shared" si="146"/>
        <v/>
      </c>
      <c r="W74" s="65" t="str">
        <f t="shared" si="10"/>
        <v/>
      </c>
      <c r="X74" s="64" t="str">
        <f t="shared" si="147"/>
        <v/>
      </c>
      <c r="Y74" s="64" t="str">
        <f t="shared" si="148"/>
        <v/>
      </c>
      <c r="Z74" s="56" t="str">
        <f t="shared" si="149"/>
        <v/>
      </c>
      <c r="AA74" s="66" t="str">
        <f t="shared" si="150"/>
        <v/>
      </c>
      <c r="AB74" s="57" t="str">
        <f t="shared" si="15"/>
        <v/>
      </c>
      <c r="AC74" s="67" t="str">
        <f t="shared" si="151"/>
        <v/>
      </c>
      <c r="AD74" s="59" t="str">
        <f t="shared" si="152"/>
        <v/>
      </c>
      <c r="AE74" s="68" t="str">
        <f t="shared" si="153"/>
        <v/>
      </c>
      <c r="AF74" s="61" t="str">
        <f t="shared" si="154"/>
        <v/>
      </c>
      <c r="AG74" s="61" t="str">
        <f t="shared" si="155"/>
        <v/>
      </c>
      <c r="AH74" s="69" t="str">
        <f t="shared" si="156"/>
        <v/>
      </c>
      <c r="AI74" s="70" t="str">
        <f t="shared" si="22"/>
        <v/>
      </c>
      <c r="AJ74" s="64" t="str">
        <f t="shared" si="157"/>
        <v/>
      </c>
      <c r="AK74" s="64" t="str">
        <f t="shared" si="158"/>
        <v/>
      </c>
      <c r="AL74" s="64" t="str">
        <f t="shared" si="159"/>
        <v/>
      </c>
      <c r="AM74" s="64" t="str">
        <f t="shared" si="160"/>
        <v/>
      </c>
      <c r="AN74" s="64" t="str">
        <f t="shared" si="161"/>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ref="R75:R85" si="163">IF(N75="Do",10,IF(N75="Re",22,IF(N75="Mi",20,IF(N75="Fa",20,IF(N75="Sol",14,IF(N75="La",20,IF(N75="Si",20,IF(N75="Do#",14,IF(N75="Fa#",15,IF(N75="Sol#",20,""))))))))))</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C76" s="79" t="s">
        <v>995</v>
      </c>
      <c r="D76" s="80"/>
      <c r="E76" s="80"/>
      <c r="F76" s="80"/>
      <c r="G76" s="80"/>
      <c r="H76" s="80"/>
      <c r="I76" s="80"/>
      <c r="J76" s="80"/>
      <c r="K76" s="80"/>
      <c r="L76" s="81" t="s">
        <v>996</v>
      </c>
      <c r="M76" s="56" t="str">
        <f t="shared" ref="M76:M84" si="164">IF(N76="","","(")</f>
        <v/>
      </c>
      <c r="N76" s="57" t="str">
        <f t="shared" ref="N76:N84" si="165">IF(D76="","",D76)</f>
        <v/>
      </c>
      <c r="O76" s="58" t="str">
        <f t="shared" ref="O76:O84" si="166">IF(N76="","",",")</f>
        <v/>
      </c>
      <c r="P76" s="59" t="str">
        <f t="shared" ref="P76:P84" si="167">IF(E76="","",E76)</f>
        <v/>
      </c>
      <c r="Q76" s="60" t="str">
        <f t="shared" ref="Q76:Q84" si="168">IF(N76="","",",")</f>
        <v/>
      </c>
      <c r="R76" s="61" t="str">
        <f t="shared" si="163"/>
        <v/>
      </c>
      <c r="S76" s="56" t="str">
        <f t="shared" ref="S76:S84" si="169">IF(N76="","",")")</f>
        <v/>
      </c>
      <c r="T76" s="62" t="str">
        <f t="shared" ref="T76:T84" si="170">IF(U76="","","(")</f>
        <v/>
      </c>
      <c r="U76" s="63" t="str">
        <f t="shared" ref="U76:U84" si="171">IF(F76="","",F76)</f>
        <v/>
      </c>
      <c r="V76" s="64" t="str">
        <f t="shared" ref="V76:V84" si="172">IF(U76="","",",")</f>
        <v/>
      </c>
      <c r="W76" s="65" t="str">
        <f t="shared" ref="W76:W84" si="173">IF(G76="","",G76)</f>
        <v/>
      </c>
      <c r="X76" s="64" t="str">
        <f t="shared" ref="X76:X84" si="174">IF(U76="","",",")</f>
        <v/>
      </c>
      <c r="Y76" s="64" t="str">
        <f t="shared" ref="Y76:Y84" si="175">IF(U76="","",250)</f>
        <v/>
      </c>
      <c r="Z76" s="56" t="str">
        <f t="shared" ref="Z76:Z84" si="176">IF(U76="","",")")</f>
        <v/>
      </c>
      <c r="AA76" s="66" t="str">
        <f t="shared" ref="AA76:AA84" si="177">IF(AB76="","","(")</f>
        <v/>
      </c>
      <c r="AB76" s="57" t="str">
        <f t="shared" ref="AB76:AB84" si="178">IF(H76="","",H76)</f>
        <v/>
      </c>
      <c r="AC76" s="67" t="str">
        <f t="shared" ref="AC76:AC84" si="179">IF(AB76="","",",")</f>
        <v/>
      </c>
      <c r="AD76" s="59" t="str">
        <f t="shared" ref="AD76:AD84" si="180">IF(I76="","",I76)</f>
        <v/>
      </c>
      <c r="AE76" s="68" t="str">
        <f t="shared" ref="AE76:AE84" si="181">IF(AB76="","",",")</f>
        <v/>
      </c>
      <c r="AF76" s="61" t="str">
        <f t="shared" ref="AF76:AF84" si="182">IF(AB76="","",350)</f>
        <v/>
      </c>
      <c r="AG76" s="61" t="str">
        <f t="shared" ref="AG76:AG84" si="183">IF(AB76="","",")")</f>
        <v/>
      </c>
      <c r="AH76" s="69" t="str">
        <f t="shared" ref="AH76:AH84" si="184">IF(AI76="","","(")</f>
        <v/>
      </c>
      <c r="AI76" s="70" t="str">
        <f t="shared" ref="AI76:AI84" si="185">IF(J76="","",J76)</f>
        <v/>
      </c>
      <c r="AJ76" s="64" t="str">
        <f t="shared" ref="AJ76:AJ84" si="186">IF(AI76="","",",")</f>
        <v/>
      </c>
      <c r="AK76" s="64" t="str">
        <f t="shared" ref="AK76:AK84" si="187">IF(K76="","",K76)</f>
        <v/>
      </c>
      <c r="AL76" s="64" t="str">
        <f t="shared" ref="AL76:AL84" si="188">IF(AI76="","",",")</f>
        <v/>
      </c>
      <c r="AM76" s="64" t="str">
        <f t="shared" ref="AM76:AM84" si="189">IF(AI76="","",450)</f>
        <v/>
      </c>
      <c r="AN76" s="64" t="str">
        <f t="shared" ref="AN76:AN84" si="190">IF(AI76="","",")")</f>
        <v/>
      </c>
    </row>
    <row r="77" spans="1:40" ht="25.5" thickTop="1" thickBot="1" x14ac:dyDescent="0.4">
      <c r="B77" t="s">
        <v>997</v>
      </c>
      <c r="C77" s="82" t="s">
        <v>1194</v>
      </c>
      <c r="D77" s="83" t="s">
        <v>1029</v>
      </c>
      <c r="E77" s="83"/>
      <c r="F77" s="83"/>
      <c r="G77" s="83"/>
      <c r="H77" s="83"/>
      <c r="I77" s="83"/>
      <c r="J77" s="83"/>
      <c r="K77" s="83"/>
      <c r="L77" s="84" t="str">
        <f>IF(C77="","",_xlfn.CONCAT("       triggerLine: ","""",C77,", ",M77:AN77,""", sC: ","""",B77,""", lines: ["))</f>
        <v xml:space="preserve">       triggerLine: "POR ESO CANTAMOS:, (Re,,22)", sC: "ta as", lines: [</v>
      </c>
      <c r="M77" s="56" t="str">
        <f t="shared" si="164"/>
        <v>(</v>
      </c>
      <c r="N77" s="57" t="str">
        <f t="shared" si="165"/>
        <v>Re</v>
      </c>
      <c r="O77" s="58" t="str">
        <f t="shared" si="166"/>
        <v>,</v>
      </c>
      <c r="P77" s="59" t="str">
        <f t="shared" si="167"/>
        <v/>
      </c>
      <c r="Q77" s="60" t="str">
        <f t="shared" si="168"/>
        <v>,</v>
      </c>
      <c r="R77" s="61">
        <f t="shared" si="163"/>
        <v>22</v>
      </c>
      <c r="S77" s="56" t="str">
        <f t="shared" si="169"/>
        <v>)</v>
      </c>
      <c r="T77" s="62" t="str">
        <f t="shared" si="170"/>
        <v/>
      </c>
      <c r="U77" s="63" t="str">
        <f t="shared" si="171"/>
        <v/>
      </c>
      <c r="V77" s="64" t="str">
        <f t="shared" si="172"/>
        <v/>
      </c>
      <c r="W77" s="65" t="str">
        <f t="shared" si="173"/>
        <v/>
      </c>
      <c r="X77" s="64" t="str">
        <f t="shared" si="174"/>
        <v/>
      </c>
      <c r="Y77" s="64" t="str">
        <f t="shared" si="175"/>
        <v/>
      </c>
      <c r="Z77" s="56" t="str">
        <f t="shared" si="176"/>
        <v/>
      </c>
      <c r="AA77" s="66" t="str">
        <f t="shared" si="177"/>
        <v/>
      </c>
      <c r="AB77" s="57" t="str">
        <f t="shared" si="178"/>
        <v/>
      </c>
      <c r="AC77" s="67" t="str">
        <f t="shared" si="179"/>
        <v/>
      </c>
      <c r="AD77" s="59" t="str">
        <f t="shared" si="180"/>
        <v/>
      </c>
      <c r="AE77" s="68" t="str">
        <f t="shared" si="181"/>
        <v/>
      </c>
      <c r="AF77" s="61" t="str">
        <f t="shared" si="182"/>
        <v/>
      </c>
      <c r="AG77" s="61" t="str">
        <f t="shared" si="183"/>
        <v/>
      </c>
      <c r="AH77" s="69" t="str">
        <f t="shared" si="184"/>
        <v/>
      </c>
      <c r="AI77" s="70" t="str">
        <f t="shared" si="185"/>
        <v/>
      </c>
      <c r="AJ77" s="64" t="str">
        <f t="shared" si="186"/>
        <v/>
      </c>
      <c r="AK77" s="64" t="str">
        <f t="shared" si="187"/>
        <v/>
      </c>
      <c r="AL77" s="64" t="str">
        <f t="shared" si="188"/>
        <v/>
      </c>
      <c r="AM77" s="64" t="str">
        <f t="shared" si="189"/>
        <v/>
      </c>
      <c r="AN77" s="64" t="str">
        <f t="shared" si="190"/>
        <v/>
      </c>
    </row>
    <row r="78" spans="1:40" ht="25.5" thickTop="1" thickBot="1" x14ac:dyDescent="0.4">
      <c r="B78" t="s">
        <v>999</v>
      </c>
      <c r="C78" s="85" t="s">
        <v>1195</v>
      </c>
      <c r="D78" s="86"/>
      <c r="E78" s="86"/>
      <c r="F78" s="86"/>
      <c r="G78" s="86"/>
      <c r="H78" s="87"/>
      <c r="I78" s="87"/>
      <c r="J78" s="87"/>
      <c r="K78" s="87"/>
      <c r="L78" s="88" t="str">
        <f t="shared" ref="L78:L83" si="191">IF(C78="","",_xlfn.CONCAT("            { line: ","""",C78,", ",M78:AN78,""", sC: ","""",B78,"""},"))</f>
        <v xml:space="preserve">            { line: "LA MUERTE ES ABSORBIDA, ", sC: "as"},</v>
      </c>
      <c r="M78" s="56" t="str">
        <f t="shared" si="164"/>
        <v/>
      </c>
      <c r="N78" s="57" t="str">
        <f t="shared" si="165"/>
        <v/>
      </c>
      <c r="O78" s="58" t="str">
        <f t="shared" si="166"/>
        <v/>
      </c>
      <c r="P78" s="59" t="str">
        <f t="shared" si="167"/>
        <v/>
      </c>
      <c r="Q78" s="60" t="str">
        <f t="shared" si="168"/>
        <v/>
      </c>
      <c r="R78" s="61" t="str">
        <f t="shared" si="163"/>
        <v/>
      </c>
      <c r="S78" s="56" t="str">
        <f t="shared" si="169"/>
        <v/>
      </c>
      <c r="T78" s="62" t="str">
        <f t="shared" si="170"/>
        <v/>
      </c>
      <c r="U78" s="63" t="str">
        <f t="shared" si="171"/>
        <v/>
      </c>
      <c r="V78" s="64" t="str">
        <f t="shared" si="172"/>
        <v/>
      </c>
      <c r="W78" s="65" t="str">
        <f t="shared" si="173"/>
        <v/>
      </c>
      <c r="X78" s="64" t="str">
        <f t="shared" si="174"/>
        <v/>
      </c>
      <c r="Y78" s="64" t="str">
        <f t="shared" si="175"/>
        <v/>
      </c>
      <c r="Z78" s="56" t="str">
        <f t="shared" si="176"/>
        <v/>
      </c>
      <c r="AA78" s="66" t="str">
        <f t="shared" si="177"/>
        <v/>
      </c>
      <c r="AB78" s="57" t="str">
        <f t="shared" si="178"/>
        <v/>
      </c>
      <c r="AC78" s="67" t="str">
        <f t="shared" si="179"/>
        <v/>
      </c>
      <c r="AD78" s="59" t="str">
        <f t="shared" si="180"/>
        <v/>
      </c>
      <c r="AE78" s="68" t="str">
        <f t="shared" si="181"/>
        <v/>
      </c>
      <c r="AF78" s="61" t="str">
        <f t="shared" si="182"/>
        <v/>
      </c>
      <c r="AG78" s="61" t="str">
        <f t="shared" si="183"/>
        <v/>
      </c>
      <c r="AH78" s="69" t="str">
        <f t="shared" si="184"/>
        <v/>
      </c>
      <c r="AI78" s="70" t="str">
        <f t="shared" si="185"/>
        <v/>
      </c>
      <c r="AJ78" s="64" t="str">
        <f t="shared" si="186"/>
        <v/>
      </c>
      <c r="AK78" s="64" t="str">
        <f t="shared" si="187"/>
        <v/>
      </c>
      <c r="AL78" s="64" t="str">
        <f t="shared" si="188"/>
        <v/>
      </c>
      <c r="AM78" s="64" t="str">
        <f t="shared" si="189"/>
        <v/>
      </c>
      <c r="AN78" s="64" t="str">
        <f t="shared" si="190"/>
        <v/>
      </c>
    </row>
    <row r="79" spans="1:40" ht="25.5" thickTop="1" thickBot="1" x14ac:dyDescent="0.4">
      <c r="B79" t="s">
        <v>999</v>
      </c>
      <c r="C79" s="85" t="s">
        <v>1196</v>
      </c>
      <c r="D79" s="89"/>
      <c r="E79" s="89"/>
      <c r="F79" s="89"/>
      <c r="G79" s="89"/>
      <c r="H79" s="90"/>
      <c r="I79" s="90"/>
      <c r="J79" s="90"/>
      <c r="K79" s="90"/>
      <c r="L79" s="88" t="str">
        <f t="shared" si="191"/>
        <v xml:space="preserve">            { line: "EN LA VICTORIA., ", sC: "as"},</v>
      </c>
      <c r="M79" s="56" t="str">
        <f t="shared" si="164"/>
        <v/>
      </c>
      <c r="N79" s="57" t="str">
        <f t="shared" si="165"/>
        <v/>
      </c>
      <c r="O79" s="58" t="str">
        <f t="shared" si="166"/>
        <v/>
      </c>
      <c r="P79" s="59" t="str">
        <f t="shared" si="167"/>
        <v/>
      </c>
      <c r="Q79" s="60" t="str">
        <f t="shared" si="168"/>
        <v/>
      </c>
      <c r="R79" s="61" t="str">
        <f t="shared" si="163"/>
        <v/>
      </c>
      <c r="S79" s="56" t="str">
        <f t="shared" si="169"/>
        <v/>
      </c>
      <c r="T79" s="62" t="str">
        <f t="shared" si="170"/>
        <v/>
      </c>
      <c r="U79" s="63" t="str">
        <f t="shared" si="171"/>
        <v/>
      </c>
      <c r="V79" s="64" t="str">
        <f t="shared" si="172"/>
        <v/>
      </c>
      <c r="W79" s="65" t="str">
        <f t="shared" si="173"/>
        <v/>
      </c>
      <c r="X79" s="64" t="str">
        <f t="shared" si="174"/>
        <v/>
      </c>
      <c r="Y79" s="64" t="str">
        <f t="shared" si="175"/>
        <v/>
      </c>
      <c r="Z79" s="56" t="str">
        <f t="shared" si="176"/>
        <v/>
      </c>
      <c r="AA79" s="66" t="str">
        <f t="shared" si="177"/>
        <v/>
      </c>
      <c r="AB79" s="57" t="str">
        <f t="shared" si="178"/>
        <v/>
      </c>
      <c r="AC79" s="67" t="str">
        <f t="shared" si="179"/>
        <v/>
      </c>
      <c r="AD79" s="59" t="str">
        <f t="shared" si="180"/>
        <v/>
      </c>
      <c r="AE79" s="68" t="str">
        <f t="shared" si="181"/>
        <v/>
      </c>
      <c r="AF79" s="61" t="str">
        <f t="shared" si="182"/>
        <v/>
      </c>
      <c r="AG79" s="61" t="str">
        <f t="shared" si="183"/>
        <v/>
      </c>
      <c r="AH79" s="69" t="str">
        <f t="shared" si="184"/>
        <v/>
      </c>
      <c r="AI79" s="70" t="str">
        <f t="shared" si="185"/>
        <v/>
      </c>
      <c r="AJ79" s="64" t="str">
        <f t="shared" si="186"/>
        <v/>
      </c>
      <c r="AK79" s="64" t="str">
        <f t="shared" si="187"/>
        <v/>
      </c>
      <c r="AL79" s="64" t="str">
        <f t="shared" si="188"/>
        <v/>
      </c>
      <c r="AM79" s="64" t="str">
        <f t="shared" si="189"/>
        <v/>
      </c>
      <c r="AN79" s="64" t="str">
        <f t="shared" si="190"/>
        <v/>
      </c>
    </row>
    <row r="80" spans="1:40" ht="25.5" thickTop="1" thickBot="1" x14ac:dyDescent="0.4">
      <c r="B80" t="s">
        <v>999</v>
      </c>
      <c r="C80" s="85" t="s">
        <v>1197</v>
      </c>
      <c r="D80" s="86"/>
      <c r="E80" s="86"/>
      <c r="F80" s="86"/>
      <c r="G80" s="86"/>
      <c r="H80" s="87"/>
      <c r="I80" s="87"/>
      <c r="J80" s="87"/>
      <c r="K80" s="87"/>
      <c r="L80" s="88" t="str">
        <f t="shared" si="191"/>
        <v xml:space="preserve">            { line: "ALELUYA, ALELUYA., ", sC: "as"},</v>
      </c>
      <c r="M80" s="56" t="str">
        <f t="shared" si="164"/>
        <v/>
      </c>
      <c r="N80" s="57" t="str">
        <f t="shared" si="165"/>
        <v/>
      </c>
      <c r="O80" s="58" t="str">
        <f t="shared" si="166"/>
        <v/>
      </c>
      <c r="P80" s="59" t="str">
        <f t="shared" si="167"/>
        <v/>
      </c>
      <c r="Q80" s="60" t="str">
        <f t="shared" si="168"/>
        <v/>
      </c>
      <c r="R80" s="61" t="str">
        <f t="shared" si="163"/>
        <v/>
      </c>
      <c r="S80" s="56" t="str">
        <f t="shared" si="169"/>
        <v/>
      </c>
      <c r="T80" s="62" t="str">
        <f t="shared" si="170"/>
        <v/>
      </c>
      <c r="U80" s="63" t="str">
        <f t="shared" si="171"/>
        <v/>
      </c>
      <c r="V80" s="64" t="str">
        <f t="shared" si="172"/>
        <v/>
      </c>
      <c r="W80" s="65" t="str">
        <f t="shared" si="173"/>
        <v/>
      </c>
      <c r="X80" s="64" t="str">
        <f t="shared" si="174"/>
        <v/>
      </c>
      <c r="Y80" s="64" t="str">
        <f t="shared" si="175"/>
        <v/>
      </c>
      <c r="Z80" s="56" t="str">
        <f t="shared" si="176"/>
        <v/>
      </c>
      <c r="AA80" s="66" t="str">
        <f t="shared" si="177"/>
        <v/>
      </c>
      <c r="AB80" s="57" t="str">
        <f t="shared" si="178"/>
        <v/>
      </c>
      <c r="AC80" s="67" t="str">
        <f t="shared" si="179"/>
        <v/>
      </c>
      <c r="AD80" s="59" t="str">
        <f t="shared" si="180"/>
        <v/>
      </c>
      <c r="AE80" s="68" t="str">
        <f t="shared" si="181"/>
        <v/>
      </c>
      <c r="AF80" s="61" t="str">
        <f t="shared" si="182"/>
        <v/>
      </c>
      <c r="AG80" s="61" t="str">
        <f t="shared" si="183"/>
        <v/>
      </c>
      <c r="AH80" s="69" t="str">
        <f t="shared" si="184"/>
        <v/>
      </c>
      <c r="AI80" s="70" t="str">
        <f t="shared" si="185"/>
        <v/>
      </c>
      <c r="AJ80" s="64" t="str">
        <f t="shared" si="186"/>
        <v/>
      </c>
      <c r="AK80" s="64" t="str">
        <f t="shared" si="187"/>
        <v/>
      </c>
      <c r="AL80" s="64" t="str">
        <f t="shared" si="188"/>
        <v/>
      </c>
      <c r="AM80" s="64" t="str">
        <f t="shared" si="189"/>
        <v/>
      </c>
      <c r="AN80" s="64" t="str">
        <f t="shared" si="190"/>
        <v/>
      </c>
    </row>
    <row r="81" spans="1:40" ht="25.5" thickTop="1" thickBot="1" x14ac:dyDescent="0.4">
      <c r="B81" t="s">
        <v>999</v>
      </c>
      <c r="C81" s="85" t="s">
        <v>1199</v>
      </c>
      <c r="D81" s="89" t="s">
        <v>1198</v>
      </c>
      <c r="E81" s="89"/>
      <c r="F81" s="89"/>
      <c r="G81" s="89"/>
      <c r="H81" s="90"/>
      <c r="I81" s="90"/>
      <c r="J81" s="90"/>
      <c r="K81" s="90"/>
      <c r="L81" s="88" t="str">
        <f t="shared" si="191"/>
        <v xml:space="preserve">            { line: "OH MUERTE, ¿DÓNDE ESTÁ TU VICTORIA?, (Fa#,,15)", sC: "as"},</v>
      </c>
      <c r="M81" s="56" t="str">
        <f t="shared" si="164"/>
        <v>(</v>
      </c>
      <c r="N81" s="57" t="str">
        <f t="shared" si="165"/>
        <v>Fa#</v>
      </c>
      <c r="O81" s="58" t="str">
        <f t="shared" si="166"/>
        <v>,</v>
      </c>
      <c r="P81" s="59" t="str">
        <f t="shared" si="167"/>
        <v/>
      </c>
      <c r="Q81" s="60" t="str">
        <f t="shared" si="168"/>
        <v>,</v>
      </c>
      <c r="R81" s="61">
        <f t="shared" si="163"/>
        <v>15</v>
      </c>
      <c r="S81" s="56" t="str">
        <f t="shared" si="169"/>
        <v>)</v>
      </c>
      <c r="T81" s="62" t="str">
        <f t="shared" si="170"/>
        <v/>
      </c>
      <c r="U81" s="63" t="str">
        <f t="shared" si="171"/>
        <v/>
      </c>
      <c r="V81" s="64" t="str">
        <f t="shared" si="172"/>
        <v/>
      </c>
      <c r="W81" s="65" t="str">
        <f t="shared" si="173"/>
        <v/>
      </c>
      <c r="X81" s="64" t="str">
        <f t="shared" si="174"/>
        <v/>
      </c>
      <c r="Y81" s="64" t="str">
        <f t="shared" si="175"/>
        <v/>
      </c>
      <c r="Z81" s="56" t="str">
        <f t="shared" si="176"/>
        <v/>
      </c>
      <c r="AA81" s="66" t="str">
        <f t="shared" si="177"/>
        <v/>
      </c>
      <c r="AB81" s="57" t="str">
        <f t="shared" si="178"/>
        <v/>
      </c>
      <c r="AC81" s="67" t="str">
        <f t="shared" si="179"/>
        <v/>
      </c>
      <c r="AD81" s="59" t="str">
        <f t="shared" si="180"/>
        <v/>
      </c>
      <c r="AE81" s="68" t="str">
        <f t="shared" si="181"/>
        <v/>
      </c>
      <c r="AF81" s="61" t="str">
        <f t="shared" si="182"/>
        <v/>
      </c>
      <c r="AG81" s="61" t="str">
        <f t="shared" si="183"/>
        <v/>
      </c>
      <c r="AH81" s="69" t="str">
        <f t="shared" si="184"/>
        <v/>
      </c>
      <c r="AI81" s="70" t="str">
        <f t="shared" si="185"/>
        <v/>
      </c>
      <c r="AJ81" s="64" t="str">
        <f t="shared" si="186"/>
        <v/>
      </c>
      <c r="AK81" s="64" t="str">
        <f t="shared" si="187"/>
        <v/>
      </c>
      <c r="AL81" s="64" t="str">
        <f t="shared" si="188"/>
        <v/>
      </c>
      <c r="AM81" s="64" t="str">
        <f t="shared" si="189"/>
        <v/>
      </c>
      <c r="AN81" s="64" t="str">
        <f t="shared" si="190"/>
        <v/>
      </c>
    </row>
    <row r="82" spans="1:40" ht="25.5" thickTop="1" thickBot="1" x14ac:dyDescent="0.4">
      <c r="B82" t="s">
        <v>999</v>
      </c>
      <c r="C82" s="85" t="s">
        <v>1197</v>
      </c>
      <c r="D82" s="86"/>
      <c r="E82" s="86"/>
      <c r="F82" s="86"/>
      <c r="G82" s="86"/>
      <c r="H82" s="87"/>
      <c r="I82" s="87"/>
      <c r="J82" s="87"/>
      <c r="K82" s="87"/>
      <c r="L82" s="88" t="str">
        <f t="shared" si="191"/>
        <v xml:space="preserve">            { line: "ALELUYA, ALELUYA., ", sC: "as"},</v>
      </c>
      <c r="M82" s="56" t="str">
        <f t="shared" si="164"/>
        <v/>
      </c>
      <c r="N82" s="57" t="str">
        <f t="shared" si="165"/>
        <v/>
      </c>
      <c r="O82" s="58" t="str">
        <f t="shared" si="166"/>
        <v/>
      </c>
      <c r="P82" s="59" t="str">
        <f t="shared" si="167"/>
        <v/>
      </c>
      <c r="Q82" s="60" t="str">
        <f t="shared" si="168"/>
        <v/>
      </c>
      <c r="R82" s="61" t="str">
        <f t="shared" si="163"/>
        <v/>
      </c>
      <c r="S82" s="56" t="str">
        <f t="shared" si="169"/>
        <v/>
      </c>
      <c r="T82" s="62" t="str">
        <f t="shared" si="170"/>
        <v/>
      </c>
      <c r="U82" s="63" t="str">
        <f t="shared" si="171"/>
        <v/>
      </c>
      <c r="V82" s="64" t="str">
        <f t="shared" si="172"/>
        <v/>
      </c>
      <c r="W82" s="65" t="str">
        <f t="shared" si="173"/>
        <v/>
      </c>
      <c r="X82" s="64" t="str">
        <f t="shared" si="174"/>
        <v/>
      </c>
      <c r="Y82" s="64" t="str">
        <f t="shared" si="175"/>
        <v/>
      </c>
      <c r="Z82" s="56" t="str">
        <f t="shared" si="176"/>
        <v/>
      </c>
      <c r="AA82" s="66" t="str">
        <f t="shared" si="177"/>
        <v/>
      </c>
      <c r="AB82" s="57" t="str">
        <f t="shared" si="178"/>
        <v/>
      </c>
      <c r="AC82" s="67" t="str">
        <f t="shared" si="179"/>
        <v/>
      </c>
      <c r="AD82" s="59" t="str">
        <f t="shared" si="180"/>
        <v/>
      </c>
      <c r="AE82" s="68" t="str">
        <f t="shared" si="181"/>
        <v/>
      </c>
      <c r="AF82" s="61" t="str">
        <f t="shared" si="182"/>
        <v/>
      </c>
      <c r="AG82" s="61" t="str">
        <f t="shared" si="183"/>
        <v/>
      </c>
      <c r="AH82" s="69" t="str">
        <f t="shared" si="184"/>
        <v/>
      </c>
      <c r="AI82" s="70" t="str">
        <f t="shared" si="185"/>
        <v/>
      </c>
      <c r="AJ82" s="64" t="str">
        <f t="shared" si="186"/>
        <v/>
      </c>
      <c r="AK82" s="64" t="str">
        <f t="shared" si="187"/>
        <v/>
      </c>
      <c r="AL82" s="64" t="str">
        <f t="shared" si="188"/>
        <v/>
      </c>
      <c r="AM82" s="64" t="str">
        <f t="shared" si="189"/>
        <v/>
      </c>
      <c r="AN82" s="64" t="str">
        <f t="shared" si="190"/>
        <v/>
      </c>
    </row>
    <row r="83" spans="1:40" ht="25.5" thickTop="1" thickBot="1" x14ac:dyDescent="0.4">
      <c r="B83" t="s">
        <v>999</v>
      </c>
      <c r="C83" s="85" t="s">
        <v>1200</v>
      </c>
      <c r="D83" s="89" t="s">
        <v>984</v>
      </c>
      <c r="E83" s="89" t="s">
        <v>1012</v>
      </c>
      <c r="F83" s="89"/>
      <c r="G83" s="89"/>
      <c r="H83" s="90"/>
      <c r="I83" s="90"/>
      <c r="J83" s="90"/>
      <c r="K83" s="90"/>
      <c r="L83" s="88" t="str">
        <f t="shared" si="191"/>
        <v xml:space="preserve">            { line: "OH MUERTE, ¿DÓNDE ESTÁ TU AGUIJÓN?, (Si,m,20)", sC: "as"},</v>
      </c>
      <c r="M83" s="56" t="str">
        <f t="shared" si="164"/>
        <v>(</v>
      </c>
      <c r="N83" s="57" t="str">
        <f t="shared" si="165"/>
        <v>Si</v>
      </c>
      <c r="O83" s="58" t="str">
        <f t="shared" si="166"/>
        <v>,</v>
      </c>
      <c r="P83" s="59" t="str">
        <f t="shared" si="167"/>
        <v>m</v>
      </c>
      <c r="Q83" s="60" t="str">
        <f t="shared" si="168"/>
        <v>,</v>
      </c>
      <c r="R83" s="61">
        <f t="shared" si="163"/>
        <v>20</v>
      </c>
      <c r="S83" s="56" t="str">
        <f t="shared" si="169"/>
        <v>)</v>
      </c>
      <c r="T83" s="62" t="str">
        <f t="shared" si="170"/>
        <v/>
      </c>
      <c r="U83" s="63" t="str">
        <f t="shared" si="171"/>
        <v/>
      </c>
      <c r="V83" s="64" t="str">
        <f t="shared" si="172"/>
        <v/>
      </c>
      <c r="W83" s="65" t="str">
        <f t="shared" si="173"/>
        <v/>
      </c>
      <c r="X83" s="64" t="str">
        <f t="shared" si="174"/>
        <v/>
      </c>
      <c r="Y83" s="64" t="str">
        <f t="shared" si="175"/>
        <v/>
      </c>
      <c r="Z83" s="56" t="str">
        <f t="shared" si="176"/>
        <v/>
      </c>
      <c r="AA83" s="66" t="str">
        <f t="shared" si="177"/>
        <v/>
      </c>
      <c r="AB83" s="57" t="str">
        <f t="shared" si="178"/>
        <v/>
      </c>
      <c r="AC83" s="67" t="str">
        <f t="shared" si="179"/>
        <v/>
      </c>
      <c r="AD83" s="59" t="str">
        <f t="shared" si="180"/>
        <v/>
      </c>
      <c r="AE83" s="68" t="str">
        <f t="shared" si="181"/>
        <v/>
      </c>
      <c r="AF83" s="61" t="str">
        <f t="shared" si="182"/>
        <v/>
      </c>
      <c r="AG83" s="61" t="str">
        <f t="shared" si="183"/>
        <v/>
      </c>
      <c r="AH83" s="69" t="str">
        <f t="shared" si="184"/>
        <v/>
      </c>
      <c r="AI83" s="70" t="str">
        <f t="shared" si="185"/>
        <v/>
      </c>
      <c r="AJ83" s="64" t="str">
        <f t="shared" si="186"/>
        <v/>
      </c>
      <c r="AK83" s="64" t="str">
        <f t="shared" si="187"/>
        <v/>
      </c>
      <c r="AL83" s="64" t="str">
        <f t="shared" si="188"/>
        <v/>
      </c>
      <c r="AM83" s="64" t="str">
        <f t="shared" si="189"/>
        <v/>
      </c>
      <c r="AN83" s="64" t="str">
        <f t="shared" si="190"/>
        <v/>
      </c>
    </row>
    <row r="84" spans="1:40" ht="25.5" thickTop="1" thickBot="1" x14ac:dyDescent="0.4">
      <c r="B84" t="s">
        <v>999</v>
      </c>
      <c r="C84" s="93" t="s">
        <v>1197</v>
      </c>
      <c r="D84" s="83"/>
      <c r="E84" s="83"/>
      <c r="F84" s="83"/>
      <c r="G84" s="83"/>
      <c r="H84" s="83"/>
      <c r="I84" s="83"/>
      <c r="J84" s="83"/>
      <c r="K84" s="83"/>
      <c r="L84" s="94" t="str">
        <f>IF(C84="","",_xlfn.CONCAT("            { line: ","""",C84,", ",M84:AN84,""", sC: ","""",B84,"""},  ]},"))</f>
        <v xml:space="preserve">            { line: "ALELUYA, ALELUYA., ", sC: "as"},  ]},</v>
      </c>
      <c r="M84" s="56" t="str">
        <f t="shared" si="164"/>
        <v/>
      </c>
      <c r="N84" s="57" t="str">
        <f t="shared" si="165"/>
        <v/>
      </c>
      <c r="O84" s="58" t="str">
        <f t="shared" si="166"/>
        <v/>
      </c>
      <c r="P84" s="59" t="str">
        <f t="shared" si="167"/>
        <v/>
      </c>
      <c r="Q84" s="60" t="str">
        <f t="shared" si="168"/>
        <v/>
      </c>
      <c r="R84" s="61" t="str">
        <f t="shared" si="163"/>
        <v/>
      </c>
      <c r="S84" s="56" t="str">
        <f t="shared" si="169"/>
        <v/>
      </c>
      <c r="T84" s="62" t="str">
        <f t="shared" si="170"/>
        <v/>
      </c>
      <c r="U84" s="63" t="str">
        <f t="shared" si="171"/>
        <v/>
      </c>
      <c r="V84" s="64" t="str">
        <f t="shared" si="172"/>
        <v/>
      </c>
      <c r="W84" s="65" t="str">
        <f t="shared" si="173"/>
        <v/>
      </c>
      <c r="X84" s="64" t="str">
        <f t="shared" si="174"/>
        <v/>
      </c>
      <c r="Y84" s="64" t="str">
        <f t="shared" si="175"/>
        <v/>
      </c>
      <c r="Z84" s="56" t="str">
        <f t="shared" si="176"/>
        <v/>
      </c>
      <c r="AA84" s="66" t="str">
        <f t="shared" si="177"/>
        <v/>
      </c>
      <c r="AB84" s="57" t="str">
        <f t="shared" si="178"/>
        <v/>
      </c>
      <c r="AC84" s="67" t="str">
        <f t="shared" si="179"/>
        <v/>
      </c>
      <c r="AD84" s="59" t="str">
        <f t="shared" si="180"/>
        <v/>
      </c>
      <c r="AE84" s="68" t="str">
        <f t="shared" si="181"/>
        <v/>
      </c>
      <c r="AF84" s="61" t="str">
        <f t="shared" si="182"/>
        <v/>
      </c>
      <c r="AG84" s="61" t="str">
        <f t="shared" si="183"/>
        <v/>
      </c>
      <c r="AH84" s="69" t="str">
        <f t="shared" si="184"/>
        <v/>
      </c>
      <c r="AI84" s="70" t="str">
        <f t="shared" si="185"/>
        <v/>
      </c>
      <c r="AJ84" s="64" t="str">
        <f t="shared" si="186"/>
        <v/>
      </c>
      <c r="AK84" s="64" t="str">
        <f t="shared" si="187"/>
        <v/>
      </c>
      <c r="AL84" s="64" t="str">
        <f t="shared" si="188"/>
        <v/>
      </c>
      <c r="AM84" s="64" t="str">
        <f t="shared" si="189"/>
        <v/>
      </c>
      <c r="AN84" s="64" t="str">
        <f t="shared" si="190"/>
        <v/>
      </c>
    </row>
    <row r="85" spans="1:40" ht="27.75" thickTop="1" thickBot="1" x14ac:dyDescent="0.4">
      <c r="A85" s="73"/>
      <c r="B85" s="73"/>
      <c r="C85" s="73"/>
      <c r="D85" s="74"/>
      <c r="E85" s="74"/>
      <c r="F85" s="74"/>
      <c r="G85" s="74"/>
      <c r="H85" s="74"/>
      <c r="I85" s="74"/>
      <c r="J85" s="74"/>
      <c r="K85" s="74"/>
      <c r="L85" s="75" t="s">
        <v>993</v>
      </c>
      <c r="M85" s="56"/>
      <c r="N85" s="57"/>
      <c r="O85" s="58"/>
      <c r="P85" s="59"/>
      <c r="Q85" s="60"/>
      <c r="R85" s="61" t="str">
        <f t="shared" si="163"/>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5.5" thickTop="1" thickBot="1" x14ac:dyDescent="0.4">
      <c r="B86" t="s">
        <v>997</v>
      </c>
      <c r="C86" s="113" t="s">
        <v>1219</v>
      </c>
      <c r="D86" s="112" t="s">
        <v>1013</v>
      </c>
      <c r="E86" s="52"/>
      <c r="F86" s="53" t="s">
        <v>1015</v>
      </c>
      <c r="G86" s="53"/>
      <c r="H86" s="52" t="s">
        <v>1198</v>
      </c>
      <c r="I86" s="52"/>
      <c r="J86" s="54"/>
      <c r="K86" s="54"/>
      <c r="L86" s="78" t="str">
        <f t="shared" si="140"/>
        <v xml:space="preserve">            { line: "ALELUYA,ALELUYA,ALELUYA., (La,,20)(Sol,,250)(Fa#,,350)", sC: "ta as"},</v>
      </c>
      <c r="M86" s="56" t="str">
        <f t="shared" si="141"/>
        <v>(</v>
      </c>
      <c r="N86" s="57" t="str">
        <f t="shared" si="2"/>
        <v>La</v>
      </c>
      <c r="O86" s="58" t="str">
        <f t="shared" si="142"/>
        <v>,</v>
      </c>
      <c r="P86" s="59" t="str">
        <f t="shared" si="4"/>
        <v/>
      </c>
      <c r="Q86" s="60" t="str">
        <f t="shared" si="143"/>
        <v>,</v>
      </c>
      <c r="R86" s="61">
        <f t="shared" si="28"/>
        <v>20</v>
      </c>
      <c r="S86" s="56" t="str">
        <f t="shared" si="144"/>
        <v>)</v>
      </c>
      <c r="T86" s="62" t="str">
        <f t="shared" si="145"/>
        <v>(</v>
      </c>
      <c r="U86" s="63" t="str">
        <f t="shared" si="8"/>
        <v>Sol</v>
      </c>
      <c r="V86" s="64" t="str">
        <f t="shared" si="146"/>
        <v>,</v>
      </c>
      <c r="W86" s="65" t="str">
        <f t="shared" si="10"/>
        <v/>
      </c>
      <c r="X86" s="64" t="str">
        <f t="shared" si="147"/>
        <v>,</v>
      </c>
      <c r="Y86" s="64">
        <f t="shared" si="148"/>
        <v>250</v>
      </c>
      <c r="Z86" s="56" t="str">
        <f t="shared" si="149"/>
        <v>)</v>
      </c>
      <c r="AA86" s="66" t="str">
        <f t="shared" si="150"/>
        <v>(</v>
      </c>
      <c r="AB86" s="57" t="str">
        <f t="shared" si="15"/>
        <v>Fa#</v>
      </c>
      <c r="AC86" s="67" t="str">
        <f t="shared" si="151"/>
        <v>,</v>
      </c>
      <c r="AD86" s="59" t="str">
        <f t="shared" si="152"/>
        <v/>
      </c>
      <c r="AE86" s="68" t="str">
        <f t="shared" si="153"/>
        <v>,</v>
      </c>
      <c r="AF86" s="61">
        <f t="shared" si="154"/>
        <v>350</v>
      </c>
      <c r="AG86" s="61" t="str">
        <f t="shared" si="155"/>
        <v>)</v>
      </c>
      <c r="AH86" s="69" t="str">
        <f t="shared" si="156"/>
        <v/>
      </c>
      <c r="AI86" s="70" t="str">
        <f t="shared" si="22"/>
        <v/>
      </c>
      <c r="AJ86" s="64" t="str">
        <f t="shared" si="157"/>
        <v/>
      </c>
      <c r="AK86" s="64" t="str">
        <f t="shared" si="158"/>
        <v/>
      </c>
      <c r="AL86" s="64" t="str">
        <f t="shared" si="159"/>
        <v/>
      </c>
      <c r="AM86" s="64" t="str">
        <f t="shared" si="160"/>
        <v/>
      </c>
      <c r="AN86" s="64" t="str">
        <f t="shared" si="161"/>
        <v/>
      </c>
    </row>
    <row r="87" spans="1:40" ht="24" customHeight="1" thickTop="1" x14ac:dyDescent="0.4">
      <c r="A87" s="95"/>
      <c r="B87" s="95"/>
      <c r="C87" s="95"/>
      <c r="D87" s="95"/>
      <c r="E87" s="95"/>
      <c r="F87" s="95"/>
      <c r="G87" s="95"/>
      <c r="H87" s="95"/>
      <c r="I87" s="95"/>
      <c r="J87" s="95"/>
      <c r="K87" s="95"/>
      <c r="L87" s="99" t="str">
        <f ca="1">_xlfn.CONCAT("]}, // ULTIMA LINEA DEL CANTO: ",L1)</f>
        <v>]}, // ULTIMA LINEA DEL CANTO: OH MUERTE ¿DÓNDE ESTÁ TU VICTORIA?</v>
      </c>
      <c r="M87" s="95"/>
    </row>
    <row r="88" spans="1:40" ht="20.25" x14ac:dyDescent="0.25">
      <c r="L88" s="100" t="s">
        <v>1008</v>
      </c>
      <c r="M8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003B6-C7F7-4A6B-B875-6752378CD19D}">
  <sheetPr codeName="Sheet77">
    <tabColor rgb="FF00B0F0"/>
  </sheetPr>
  <dimension ref="A1:AN62"/>
  <sheetViews>
    <sheetView zoomScale="85" zoomScaleNormal="85" workbookViewId="0">
      <pane xSplit="2" ySplit="1" topLeftCell="D33" activePane="bottomRight" state="frozen"/>
      <selection pane="topRight" activeCell="C1" sqref="C1"/>
      <selection pane="bottomLeft" activeCell="A2" sqref="A2"/>
      <selection pane="bottomRight" activeCell="R48" sqref="R4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128</v>
      </c>
      <c r="E1" s="40"/>
      <c r="F1" s="40"/>
      <c r="G1" s="40"/>
      <c r="H1" s="40"/>
      <c r="I1" s="40"/>
      <c r="J1" s="40"/>
      <c r="K1" s="40"/>
      <c r="L1" s="41" t="str">
        <f ca="1">UPPER(VLOOKUP(C1,Table223[],3,FALSE))</f>
        <v>OH SEÑOR, NUESTRO DIOS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SEÑOR, NUESTRO DIOS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ohsenornuestrodios</v>
      </c>
      <c r="L7" s="48" t="str">
        <f ca="1">_xlfn.CONCAT("        id: ","""",C7,"""",",")</f>
        <v xml:space="preserve">        id: "ohsenornuestrodios",</v>
      </c>
    </row>
    <row r="8" spans="2:32" ht="23.25" x14ac:dyDescent="0.25">
      <c r="C8" t="str">
        <f ca="1">PROPER(L1)</f>
        <v>Oh Señor, Nuestro Dios</v>
      </c>
      <c r="L8" s="48" t="str">
        <f ca="1">_xlfn.CONCAT("        tt: ","""",C8,"""",",")</f>
        <v xml:space="preserve">        tt: "Oh Señor, Nuestro Dios",</v>
      </c>
    </row>
    <row r="9" spans="2:32" ht="23.25" x14ac:dyDescent="0.25">
      <c r="C9" t="str">
        <f ca="1">PROPER(L1)</f>
        <v>Oh Señor, Nuestro Dios</v>
      </c>
      <c r="L9" s="48" t="str">
        <f ca="1">_xlfn.CONCAT("        title: ","""",C9,"""",",")</f>
        <v xml:space="preserve">        title: "Oh Señor, Nuestro Dios",</v>
      </c>
    </row>
    <row r="10" spans="2:32" ht="23.25" x14ac:dyDescent="0.25">
      <c r="C10" t="str">
        <f ca="1">VLOOKUP(C1,Table223[],4,FALSE)</f>
        <v>Salmo 8</v>
      </c>
      <c r="L10" s="48" t="str">
        <f ca="1">_xlfn.CONCAT("        ","subtitle: ","""",C10,"""",",")</f>
        <v xml:space="preserve">        subtitle: "Salmo 8",</v>
      </c>
    </row>
    <row r="11" spans="2:32" ht="23.25" x14ac:dyDescent="0.25">
      <c r="C11" t="str">
        <f ca="1">_xlfn.CONCAT("category: [",VLOOKUP(C1,Table223[],16,FALSE),"],")</f>
        <v>category: ["Precatecumenado","Entrada","Antiguo Testamento"],</v>
      </c>
      <c r="L11" s="48" t="str">
        <f ca="1">_xlfn.CONCAT("        ",C11)</f>
        <v xml:space="preserve">        category: ["Precatecumenado","Entrada","Antiguo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128</v>
      </c>
      <c r="L16" s="48" t="str">
        <f ca="1">_xlfn.CONCAT("        dbno: ","""",C16,"""",",")</f>
        <v xml:space="preserve">        dbno: "128",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ohsenornuestrodios</v>
      </c>
      <c r="L19" s="48" t="str">
        <f ca="1">_xlfn.CONCAT("        audioSrc: ","""https://audio.resucito.do/",C19,".mp3""",",")</f>
        <v xml:space="preserve">        audioSrc: "https://audio.resucito.do/ohsenornuestrodios.mp3",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127</v>
      </c>
      <c r="C26" t="str">
        <f ca="1">VLOOKUP(B26,Table4[],13,FALSE)</f>
        <v>"/src/index.html?canto=ohmuerte¿dondeestatuvictoria?"</v>
      </c>
      <c r="L26" s="48" t="str">
        <f ca="1">_xlfn.CONCAT("        ant: ",C26,",")</f>
        <v xml:space="preserve">        ant: "/src/index.html?canto=ohmuerte¿dondeestatuvictoria?",</v>
      </c>
    </row>
    <row r="27" spans="1:40" ht="23.25" x14ac:dyDescent="0.25">
      <c r="B27">
        <f ca="1">+C1+1</f>
        <v>129</v>
      </c>
      <c r="C27" t="str">
        <f ca="1">VLOOKUP(B27,Table4[],13,FALSE)</f>
        <v>"/src/index.html?canto=ostomaredeentrelasnaciones"</v>
      </c>
      <c r="L27" s="48" t="str">
        <f ca="1">_xlfn.CONCAT("        sig: ",C27,",")</f>
        <v xml:space="preserve">        sig: "/src/index.html?canto=ostomaredeentrelasnaciones",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1222</v>
      </c>
      <c r="D30" s="112" t="s">
        <v>1029</v>
      </c>
      <c r="E30" s="52" t="s">
        <v>1012</v>
      </c>
      <c r="F30" s="53"/>
      <c r="G30" s="53"/>
      <c r="H30" s="52"/>
      <c r="I30" s="52"/>
      <c r="J30" s="54"/>
      <c r="K30" s="54"/>
      <c r="L30" s="55" t="str">
        <f t="shared" ref="L30:L31" si="0">IF(C30="","",_xlfn.CONCAT("            { line: ","""",C30,", ",M30:AN30,""", sC: ","""",B30,"""},"))</f>
        <v xml:space="preserve">            { line: "¡OH SEÑOR, NUESTRO DIOS,, (Re,m,22)", sC: "ta as"},</v>
      </c>
      <c r="M30" s="56" t="str">
        <f t="shared" ref="M30:M35" si="1">IF(N30="","","(")</f>
        <v>(</v>
      </c>
      <c r="N30" s="57" t="str">
        <f t="shared" ref="N30:N35" si="2">IF(D30="","",D30)</f>
        <v>Re</v>
      </c>
      <c r="O30" s="58" t="str">
        <f t="shared" ref="O30:O35" si="3">IF(N30="","",",")</f>
        <v>,</v>
      </c>
      <c r="P30" s="59" t="str">
        <f t="shared" ref="P30:P35" si="4">IF(E30="","",E30)</f>
        <v>m</v>
      </c>
      <c r="Q30" s="60" t="str">
        <f t="shared" ref="Q30:Q35" si="5">IF(N30="","",",")</f>
        <v>,</v>
      </c>
      <c r="R30" s="61">
        <f t="shared" ref="R30:R50" si="6">IF(N30="Do",10,IF(N30="Re",22,IF(N30="Mi",20,IF(N30="Fa",20,IF(N30="Sol",14,IF(N30="La",20,IF(N30="Si",20,IF(N30="Do#",14,IF(N30="Fa#",15,IF(N30="Sol#",20,IF(N30="Si♭",17,"")))))))))))</f>
        <v>22</v>
      </c>
      <c r="S30" s="56" t="str">
        <f t="shared" ref="S30:S35" si="7">IF(N30="","",")")</f>
        <v>)</v>
      </c>
      <c r="T30" s="62" t="str">
        <f t="shared" ref="T30:T35" si="8">IF(U30="","","(")</f>
        <v/>
      </c>
      <c r="U30" s="63" t="str">
        <f t="shared" ref="U30:U35" si="9">IF(F30="","",F30)</f>
        <v/>
      </c>
      <c r="V30" s="64" t="str">
        <f t="shared" ref="V30:V35" si="10">IF(U30="","",",")</f>
        <v/>
      </c>
      <c r="W30" s="65" t="str">
        <f t="shared" ref="W30:W35" si="11">IF(G30="","",G30)</f>
        <v/>
      </c>
      <c r="X30" s="64" t="str">
        <f t="shared" ref="X30:X35" si="12">IF(U30="","",",")</f>
        <v/>
      </c>
      <c r="Y30" s="64" t="str">
        <f t="shared" ref="Y30:Y35" si="13">IF(U30="","",250)</f>
        <v/>
      </c>
      <c r="Z30" s="56" t="str">
        <f t="shared" ref="Z30:Z35" si="14">IF(U30="","",")")</f>
        <v/>
      </c>
      <c r="AA30" s="66" t="str">
        <f t="shared" ref="AA30:AA35" si="15">IF(AB30="","","(")</f>
        <v/>
      </c>
      <c r="AB30" s="57" t="str">
        <f t="shared" ref="AB30:AB35"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35"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1223</v>
      </c>
      <c r="D31" s="112" t="s">
        <v>1033</v>
      </c>
      <c r="E31" s="52"/>
      <c r="F31" s="53"/>
      <c r="G31" s="53"/>
      <c r="H31" s="52"/>
      <c r="I31" s="52"/>
      <c r="J31" s="54"/>
      <c r="K31" s="54"/>
      <c r="L31" s="55" t="str">
        <f t="shared" si="0"/>
        <v xml:space="preserve">            { line: "QUÉ ADMIRABLE ES TU NOMBRE, (Fa,,20)", sC: "as"},</v>
      </c>
      <c r="M31" s="56" t="str">
        <f t="shared" si="1"/>
        <v>(</v>
      </c>
      <c r="N31" s="57" t="str">
        <f t="shared" si="2"/>
        <v>Fa</v>
      </c>
      <c r="O31" s="58" t="str">
        <f t="shared" si="3"/>
        <v>,</v>
      </c>
      <c r="P31" s="59" t="str">
        <f t="shared" si="4"/>
        <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1224</v>
      </c>
      <c r="D32" s="112" t="s">
        <v>1013</v>
      </c>
      <c r="E32" s="52">
        <v>7</v>
      </c>
      <c r="F32" s="53" t="s">
        <v>1015</v>
      </c>
      <c r="G32" s="53" t="s">
        <v>1012</v>
      </c>
      <c r="H32" s="52"/>
      <c r="I32" s="52"/>
      <c r="J32" s="54"/>
      <c r="K32" s="54"/>
      <c r="L32" s="55" t="str">
        <f>IF(C32="","",_xlfn.CONCAT("            { line: ","""",C32,", ",M32:AN32,""", sC: ","""",B32,"""},"))</f>
        <v xml:space="preserve">            { line: "POR TODA LA TIERRA, TU NOMBRE,, (La,7,20)(Sol,m,250)", sC: "as"},</v>
      </c>
      <c r="M32" s="56" t="str">
        <f t="shared" si="1"/>
        <v>(</v>
      </c>
      <c r="N32" s="57" t="str">
        <f t="shared" si="2"/>
        <v>La</v>
      </c>
      <c r="O32" s="58" t="str">
        <f t="shared" si="3"/>
        <v>,</v>
      </c>
      <c r="P32" s="59">
        <f t="shared" si="4"/>
        <v>7</v>
      </c>
      <c r="Q32" s="60" t="str">
        <f t="shared" si="5"/>
        <v>,</v>
      </c>
      <c r="R32" s="61">
        <f t="shared" si="6"/>
        <v>20</v>
      </c>
      <c r="S32" s="56" t="str">
        <f t="shared" si="7"/>
        <v>)</v>
      </c>
      <c r="T32" s="62" t="str">
        <f t="shared" si="8"/>
        <v>(</v>
      </c>
      <c r="U32" s="63" t="str">
        <f t="shared" si="9"/>
        <v>Sol</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1225</v>
      </c>
      <c r="D33" s="112" t="s">
        <v>1013</v>
      </c>
      <c r="E33" s="52">
        <v>7</v>
      </c>
      <c r="F33" s="53"/>
      <c r="G33" s="53"/>
      <c r="H33" s="52"/>
      <c r="I33" s="52"/>
      <c r="J33" s="54"/>
      <c r="K33" s="54"/>
      <c r="L33" s="55" t="str">
        <f>IF(C33="","",_xlfn.CONCAT("            { line: ","""",C33,", ",M33:AN33,""", sC: ","""",B33,"""},"))</f>
        <v xml:space="preserve">            { line: "HASTA EL CIELO SE ELEVA TU AMOR!, (La,7,20)", sC: "as"},</v>
      </c>
      <c r="M33" s="56" t="str">
        <f t="shared" si="1"/>
        <v>(</v>
      </c>
      <c r="N33" s="57" t="str">
        <f t="shared" si="2"/>
        <v>La</v>
      </c>
      <c r="O33" s="58" t="str">
        <f t="shared" si="3"/>
        <v>,</v>
      </c>
      <c r="P33" s="59">
        <f t="shared" si="4"/>
        <v>7</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6"/>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1226</v>
      </c>
      <c r="D35" s="112" t="s">
        <v>1015</v>
      </c>
      <c r="E35" s="52" t="s">
        <v>1012</v>
      </c>
      <c r="F35" s="53" t="s">
        <v>1013</v>
      </c>
      <c r="G35" s="53">
        <v>7</v>
      </c>
      <c r="H35" s="52"/>
      <c r="I35" s="52"/>
      <c r="J35" s="54"/>
      <c r="K35" s="54"/>
      <c r="L35" s="55" t="str">
        <f t="shared" ref="L35:L52" si="29">IF(C35="","",_xlfn.CONCAT("            { line: ","""",C35,", ",M35:AN35,""", sC: ","""",B35,"""},"))</f>
        <v xml:space="preserve">            { line: "Con la boca de los niños pequeños, (Sol,m,14)(La,7,250)", sC: "tc"},</v>
      </c>
      <c r="M35" s="56" t="str">
        <f t="shared" si="1"/>
        <v>(</v>
      </c>
      <c r="N35" s="57" t="str">
        <f t="shared" si="2"/>
        <v>Sol</v>
      </c>
      <c r="O35" s="58" t="str">
        <f t="shared" si="3"/>
        <v>,</v>
      </c>
      <c r="P35" s="59" t="str">
        <f t="shared" si="4"/>
        <v>m</v>
      </c>
      <c r="Q35" s="60" t="str">
        <f t="shared" si="5"/>
        <v>,</v>
      </c>
      <c r="R35" s="61">
        <f t="shared" si="6"/>
        <v>14</v>
      </c>
      <c r="S35" s="56" t="str">
        <f t="shared" si="7"/>
        <v>)</v>
      </c>
      <c r="T35" s="62" t="str">
        <f t="shared" si="8"/>
        <v>(</v>
      </c>
      <c r="U35" s="63" t="str">
        <f t="shared" si="9"/>
        <v>La</v>
      </c>
      <c r="V35" s="64" t="str">
        <f t="shared" si="10"/>
        <v>,</v>
      </c>
      <c r="W35" s="65">
        <f t="shared" si="11"/>
        <v>7</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1227</v>
      </c>
      <c r="D36" s="112" t="s">
        <v>1015</v>
      </c>
      <c r="E36" s="52" t="s">
        <v>1012</v>
      </c>
      <c r="F36" s="53" t="s">
        <v>1013</v>
      </c>
      <c r="G36" s="53">
        <v>7</v>
      </c>
      <c r="H36" s="52"/>
      <c r="I36" s="52"/>
      <c r="J36" s="54"/>
      <c r="K36" s="54"/>
      <c r="L36" s="55" t="str">
        <f t="shared" si="29"/>
        <v xml:space="preserve">            { line: "afirmas tu gloria, oh Señor,, (Sol,m,14)(La,7,250)", sC: ""},</v>
      </c>
      <c r="M36" s="56" t="str">
        <f>IF(N36="","","(")</f>
        <v>(</v>
      </c>
      <c r="N36" s="57" t="str">
        <f>IF(D36="","",D36)</f>
        <v>Sol</v>
      </c>
      <c r="O36" s="58" t="str">
        <f>IF(N36="","",",")</f>
        <v>,</v>
      </c>
      <c r="P36" s="59" t="str">
        <f>IF(E36="","",E36)</f>
        <v>m</v>
      </c>
      <c r="Q36" s="60" t="str">
        <f>IF(N36="","",",")</f>
        <v>,</v>
      </c>
      <c r="R36" s="61">
        <f t="shared" si="6"/>
        <v>14</v>
      </c>
      <c r="S36" s="56" t="str">
        <f>IF(N36="","",")")</f>
        <v>)</v>
      </c>
      <c r="T36" s="62" t="str">
        <f>IF(U36="","","(")</f>
        <v>(</v>
      </c>
      <c r="U36" s="63" t="str">
        <f>IF(F36="","",F36)</f>
        <v>La</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1228</v>
      </c>
      <c r="D37" s="112" t="s">
        <v>1100</v>
      </c>
      <c r="E37" s="52"/>
      <c r="F37" s="53" t="s">
        <v>1013</v>
      </c>
      <c r="G37" s="53">
        <v>7</v>
      </c>
      <c r="H37" s="52"/>
      <c r="I37" s="52"/>
      <c r="J37" s="54"/>
      <c r="K37" s="54"/>
      <c r="L37" s="55" t="str">
        <f t="shared" si="29"/>
        <v xml:space="preserve">            { line: "y reduces al silencio enemigos y rebeldes., (Si♭,,17)(La,7,250)", sC: ""},</v>
      </c>
      <c r="M37" s="56" t="str">
        <f>IF(N37="","","(")</f>
        <v>(</v>
      </c>
      <c r="N37" s="57" t="str">
        <f>IF(D37="","",D37)</f>
        <v>Si♭</v>
      </c>
      <c r="O37" s="58" t="str">
        <f>IF(N37="","",",")</f>
        <v>,</v>
      </c>
      <c r="P37" s="59" t="str">
        <f>IF(E37="","",E37)</f>
        <v/>
      </c>
      <c r="Q37" s="60" t="str">
        <f>IF(N37="","",",")</f>
        <v>,</v>
      </c>
      <c r="R37" s="61">
        <f t="shared" si="6"/>
        <v>17</v>
      </c>
      <c r="S37" s="56" t="str">
        <f>IF(N37="","",")")</f>
        <v>)</v>
      </c>
      <c r="T37" s="62" t="str">
        <f>IF(U37="","","(")</f>
        <v>(</v>
      </c>
      <c r="U37" s="63" t="str">
        <f>IF(F37="","",F37)</f>
        <v>La</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si="6"/>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79" t="s">
        <v>995</v>
      </c>
      <c r="D39" s="80"/>
      <c r="E39" s="80"/>
      <c r="F39" s="80"/>
      <c r="G39" s="80"/>
      <c r="H39" s="80"/>
      <c r="I39" s="80"/>
      <c r="J39" s="80"/>
      <c r="K39" s="80"/>
      <c r="L39" s="81" t="s">
        <v>996</v>
      </c>
      <c r="M39" s="56" t="str">
        <f t="shared" ref="M39:M43" si="30">IF(N39="","","(")</f>
        <v/>
      </c>
      <c r="N39" s="57" t="str">
        <f t="shared" ref="N39:N43" si="31">IF(D39="","",D39)</f>
        <v/>
      </c>
      <c r="O39" s="58" t="str">
        <f t="shared" ref="O39:O43" si="32">IF(N39="","",",")</f>
        <v/>
      </c>
      <c r="P39" s="59" t="str">
        <f t="shared" ref="P39:P43" si="33">IF(E39="","",E39)</f>
        <v/>
      </c>
      <c r="Q39" s="60" t="str">
        <f t="shared" ref="Q39:Q43" si="34">IF(N39="","",",")</f>
        <v/>
      </c>
      <c r="R39" s="61" t="str">
        <f t="shared" si="6"/>
        <v/>
      </c>
      <c r="S39" s="56" t="str">
        <f t="shared" ref="S39:S43" si="35">IF(N39="","",")")</f>
        <v/>
      </c>
      <c r="T39" s="62" t="str">
        <f t="shared" ref="T39:T43" si="36">IF(U39="","","(")</f>
        <v/>
      </c>
      <c r="U39" s="63" t="str">
        <f t="shared" ref="U39:U43" si="37">IF(F39="","",F39)</f>
        <v/>
      </c>
      <c r="V39" s="64" t="str">
        <f t="shared" ref="V39:V43" si="38">IF(U39="","",",")</f>
        <v/>
      </c>
      <c r="W39" s="65" t="str">
        <f t="shared" ref="W39:W43" si="39">IF(G39="","",G39)</f>
        <v/>
      </c>
      <c r="X39" s="64" t="str">
        <f t="shared" ref="X39:X43" si="40">IF(U39="","",",")</f>
        <v/>
      </c>
      <c r="Y39" s="64" t="str">
        <f t="shared" ref="Y39:Y43" si="41">IF(U39="","",250)</f>
        <v/>
      </c>
      <c r="Z39" s="56" t="str">
        <f t="shared" ref="Z39:Z43" si="42">IF(U39="","",")")</f>
        <v/>
      </c>
      <c r="AA39" s="66" t="str">
        <f t="shared" ref="AA39:AA43" si="43">IF(AB39="","","(")</f>
        <v/>
      </c>
      <c r="AB39" s="57" t="str">
        <f t="shared" ref="AB39:AB43" si="44">IF(H39="","",H39)</f>
        <v/>
      </c>
      <c r="AC39" s="67" t="str">
        <f t="shared" ref="AC39:AC43" si="45">IF(AB39="","",",")</f>
        <v/>
      </c>
      <c r="AD39" s="59" t="str">
        <f t="shared" ref="AD39:AD43" si="46">IF(I39="","",I39)</f>
        <v/>
      </c>
      <c r="AE39" s="68" t="str">
        <f t="shared" ref="AE39:AE43" si="47">IF(AB39="","",",")</f>
        <v/>
      </c>
      <c r="AF39" s="61" t="str">
        <f t="shared" ref="AF39:AF43" si="48">IF(AB39="","",350)</f>
        <v/>
      </c>
      <c r="AG39" s="61" t="str">
        <f t="shared" ref="AG39:AG43" si="49">IF(AB39="","",")")</f>
        <v/>
      </c>
      <c r="AH39" s="69" t="str">
        <f t="shared" ref="AH39:AH43" si="50">IF(AI39="","","(")</f>
        <v/>
      </c>
      <c r="AI39" s="70" t="str">
        <f t="shared" ref="AI39:AI43" si="51">IF(J39="","",J39)</f>
        <v/>
      </c>
      <c r="AJ39" s="64" t="str">
        <f t="shared" ref="AJ39:AJ43" si="52">IF(AI39="","",",")</f>
        <v/>
      </c>
      <c r="AK39" s="64" t="str">
        <f t="shared" ref="AK39:AK43" si="53">IF(K39="","",K39)</f>
        <v/>
      </c>
      <c r="AL39" s="64" t="str">
        <f t="shared" ref="AL39:AL43" si="54">IF(AI39="","",",")</f>
        <v/>
      </c>
      <c r="AM39" s="64" t="str">
        <f t="shared" ref="AM39:AM43" si="55">IF(AI39="","",450)</f>
        <v/>
      </c>
      <c r="AN39" s="64" t="str">
        <f t="shared" ref="AN39:AN43" si="56">IF(AI39="","",")")</f>
        <v/>
      </c>
    </row>
    <row r="40" spans="1:40" ht="25.5" thickTop="1" thickBot="1" x14ac:dyDescent="0.4">
      <c r="B40" t="s">
        <v>997</v>
      </c>
      <c r="C40" s="82" t="s">
        <v>1236</v>
      </c>
      <c r="D40" s="83" t="s">
        <v>1029</v>
      </c>
      <c r="E40" s="83" t="s">
        <v>1012</v>
      </c>
      <c r="F40" s="83"/>
      <c r="G40" s="83"/>
      <c r="H40" s="83"/>
      <c r="I40" s="83"/>
      <c r="J40" s="83"/>
      <c r="K40" s="83"/>
      <c r="L40" s="84" t="str">
        <f>IF(C40="","",_xlfn.CONCAT("       triggerLine: ","""",C40,", ",M40:AN40,""", sC: ","""",B40,""", lines: ["))</f>
        <v xml:space="preserve">       triggerLine: "¡OH SEÑOR, NUESTRO DIOS, (Re,m,22)", sC: "ta as", lines: [</v>
      </c>
      <c r="M40" s="56" t="str">
        <f t="shared" si="30"/>
        <v>(</v>
      </c>
      <c r="N40" s="57" t="str">
        <f t="shared" si="31"/>
        <v>Re</v>
      </c>
      <c r="O40" s="58" t="str">
        <f t="shared" si="32"/>
        <v>,</v>
      </c>
      <c r="P40" s="59" t="str">
        <f t="shared" si="33"/>
        <v>m</v>
      </c>
      <c r="Q40" s="60" t="str">
        <f t="shared" si="34"/>
        <v>,</v>
      </c>
      <c r="R40" s="61">
        <f t="shared" si="6"/>
        <v>22</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B41" t="s">
        <v>999</v>
      </c>
      <c r="C41" s="85" t="s">
        <v>1223</v>
      </c>
      <c r="D41" s="86" t="s">
        <v>1033</v>
      </c>
      <c r="E41" s="86"/>
      <c r="F41" s="86"/>
      <c r="G41" s="86"/>
      <c r="H41" s="87"/>
      <c r="I41" s="87"/>
      <c r="J41" s="87"/>
      <c r="K41" s="87"/>
      <c r="L41" s="88" t="str">
        <f>IF(C41="","",_xlfn.CONCAT("            { line: ","""",C41,", ",M41:AN41,""", sC: ","""",B41,"""},"))</f>
        <v xml:space="preserve">            { line: "QUÉ ADMIRABLE ES TU NOMBRE, (Fa,,20)", sC: "as"},</v>
      </c>
      <c r="M41" s="56" t="str">
        <f t="shared" si="30"/>
        <v>(</v>
      </c>
      <c r="N41" s="57" t="str">
        <f t="shared" si="31"/>
        <v>Fa</v>
      </c>
      <c r="O41" s="58" t="str">
        <f t="shared" si="32"/>
        <v>,</v>
      </c>
      <c r="P41" s="59" t="str">
        <f t="shared" si="33"/>
        <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85" t="s">
        <v>1224</v>
      </c>
      <c r="D42" s="89" t="s">
        <v>1013</v>
      </c>
      <c r="E42" s="89">
        <v>7</v>
      </c>
      <c r="F42" s="89" t="s">
        <v>1015</v>
      </c>
      <c r="G42" s="89" t="s">
        <v>1012</v>
      </c>
      <c r="H42" s="90"/>
      <c r="I42" s="90"/>
      <c r="J42" s="90"/>
      <c r="K42" s="90"/>
      <c r="L42" s="88" t="str">
        <f>IF(C42="","",_xlfn.CONCAT("            { line: ","""",C42,", ",M42:AN42,""", sC: ","""",B42,"""},"))</f>
        <v xml:space="preserve">            { line: "POR TODA LA TIERRA, TU NOMBRE,, (La,7,20)(Sol,m,250)", sC: "as"},</v>
      </c>
      <c r="M42" s="56" t="str">
        <f t="shared" si="30"/>
        <v>(</v>
      </c>
      <c r="N42" s="57" t="str">
        <f t="shared" si="31"/>
        <v>La</v>
      </c>
      <c r="O42" s="58" t="str">
        <f t="shared" si="32"/>
        <v>,</v>
      </c>
      <c r="P42" s="59">
        <f t="shared" si="33"/>
        <v>7</v>
      </c>
      <c r="Q42" s="60" t="str">
        <f t="shared" si="34"/>
        <v>,</v>
      </c>
      <c r="R42" s="61">
        <f t="shared" si="6"/>
        <v>20</v>
      </c>
      <c r="S42" s="56" t="str">
        <f t="shared" si="35"/>
        <v>)</v>
      </c>
      <c r="T42" s="62" t="str">
        <f t="shared" si="36"/>
        <v>(</v>
      </c>
      <c r="U42" s="63" t="str">
        <f t="shared" si="37"/>
        <v>Sol</v>
      </c>
      <c r="V42" s="64" t="str">
        <f t="shared" si="38"/>
        <v>,</v>
      </c>
      <c r="W42" s="65" t="str">
        <f t="shared" si="39"/>
        <v>m</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93" t="s">
        <v>1225</v>
      </c>
      <c r="D43" s="83" t="s">
        <v>1013</v>
      </c>
      <c r="E43" s="83">
        <v>7</v>
      </c>
      <c r="F43" s="83"/>
      <c r="G43" s="83"/>
      <c r="H43" s="83"/>
      <c r="I43" s="83"/>
      <c r="J43" s="83"/>
      <c r="K43" s="83"/>
      <c r="L43" s="94" t="str">
        <f>IF(C43="","",_xlfn.CONCAT("            { line: ","""",C43,", ",M43:AN43,""", sC: ","""",B43,"""},  ]},"))</f>
        <v xml:space="preserve">            { line: "HASTA EL CIELO SE ELEVA TU AMOR!, (La,7,20)", sC: "as"},  ]},</v>
      </c>
      <c r="M43" s="56" t="str">
        <f t="shared" si="30"/>
        <v>(</v>
      </c>
      <c r="N43" s="57" t="str">
        <f t="shared" si="31"/>
        <v>La</v>
      </c>
      <c r="O43" s="58" t="str">
        <f t="shared" si="32"/>
        <v>,</v>
      </c>
      <c r="P43" s="59">
        <f t="shared" si="33"/>
        <v>7</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6"/>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1229</v>
      </c>
      <c r="D45" s="112" t="s">
        <v>1015</v>
      </c>
      <c r="E45" s="52" t="s">
        <v>1012</v>
      </c>
      <c r="F45" s="53" t="s">
        <v>1013</v>
      </c>
      <c r="G45" s="53">
        <v>7</v>
      </c>
      <c r="H45" s="52"/>
      <c r="I45" s="52"/>
      <c r="J45" s="54"/>
      <c r="K45" s="54"/>
      <c r="L45" s="55" t="str">
        <f t="shared" si="29"/>
        <v xml:space="preserve">            { line: "Si contemplo el cielo, obra de tus manos,, (Sol,m,14)(La,7,250)", sC: "tc"},</v>
      </c>
      <c r="M45" s="56" t="str">
        <f>IF(N45="","","(")</f>
        <v>(</v>
      </c>
      <c r="N45" s="57" t="str">
        <f>IF(D45="","",D45)</f>
        <v>Sol</v>
      </c>
      <c r="O45" s="58" t="str">
        <f>IF(N45="","",",")</f>
        <v>,</v>
      </c>
      <c r="P45" s="59" t="str">
        <f>IF(E45="","",E45)</f>
        <v>m</v>
      </c>
      <c r="Q45" s="60" t="str">
        <f>IF(N45="","",",")</f>
        <v>,</v>
      </c>
      <c r="R45" s="61">
        <f t="shared" si="6"/>
        <v>14</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1230</v>
      </c>
      <c r="D46" s="112" t="s">
        <v>1015</v>
      </c>
      <c r="E46" s="52" t="s">
        <v>1012</v>
      </c>
      <c r="F46" s="53" t="s">
        <v>1013</v>
      </c>
      <c r="G46" s="53">
        <v>7</v>
      </c>
      <c r="H46" s="52"/>
      <c r="I46" s="52"/>
      <c r="J46" s="54"/>
      <c r="K46" s="54"/>
      <c r="L46" s="55" t="str">
        <f t="shared" si="29"/>
        <v xml:space="preserve">            { line: "la luna y las estrellas que has creado,, (Sol,m,14)(La,7,250)", sC: ""},</v>
      </c>
      <c r="M46" s="56" t="str">
        <f>IF(N46="","","(")</f>
        <v>(</v>
      </c>
      <c r="N46" s="57" t="str">
        <f>IF(D46="","",D46)</f>
        <v>Sol</v>
      </c>
      <c r="O46" s="58" t="str">
        <f>IF(N46="","",",")</f>
        <v>,</v>
      </c>
      <c r="P46" s="59" t="str">
        <f>IF(E46="","",E46)</f>
        <v>m</v>
      </c>
      <c r="Q46" s="60" t="str">
        <f>IF(N46="","",",")</f>
        <v>,</v>
      </c>
      <c r="R46" s="61">
        <f t="shared" si="6"/>
        <v>14</v>
      </c>
      <c r="S46" s="56" t="str">
        <f>IF(N46="","",")")</f>
        <v>)</v>
      </c>
      <c r="T46" s="62" t="str">
        <f>IF(U46="","","(")</f>
        <v>(</v>
      </c>
      <c r="U46" s="63" t="str">
        <f>IF(F46="","",F46)</f>
        <v>La</v>
      </c>
      <c r="V46" s="64" t="str">
        <f>IF(U46="","",",")</f>
        <v>,</v>
      </c>
      <c r="W46" s="65">
        <f>IF(G46="","",G46)</f>
        <v>7</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1231</v>
      </c>
      <c r="D47" s="112" t="s">
        <v>1100</v>
      </c>
      <c r="E47" s="52"/>
      <c r="F47" s="53" t="s">
        <v>1013</v>
      </c>
      <c r="G47" s="53">
        <v>7</v>
      </c>
      <c r="H47" s="52"/>
      <c r="I47" s="52"/>
      <c r="J47" s="54"/>
      <c r="K47" s="54"/>
      <c r="L47" s="55" t="str">
        <f t="shared" si="29"/>
        <v xml:space="preserve">            { line: "¿qué es el hombre para que te acuerdes de él,, (Si♭,,17)(La,7,250)", sC: ""},</v>
      </c>
      <c r="M47" s="56" t="str">
        <f>IF(N47="","","(")</f>
        <v>(</v>
      </c>
      <c r="N47" s="57" t="str">
        <f>IF(D47="","",D47)</f>
        <v>Si♭</v>
      </c>
      <c r="O47" s="58" t="str">
        <f>IF(N47="","",",")</f>
        <v>,</v>
      </c>
      <c r="P47" s="59" t="str">
        <f>IF(E47="","",E47)</f>
        <v/>
      </c>
      <c r="Q47" s="60" t="str">
        <f>IF(N47="","",",")</f>
        <v>,</v>
      </c>
      <c r="R47" s="61">
        <f t="shared" si="6"/>
        <v>17</v>
      </c>
      <c r="S47" s="56" t="str">
        <f>IF(N47="","",")")</f>
        <v>)</v>
      </c>
      <c r="T47" s="62" t="str">
        <f>IF(U47="","","(")</f>
        <v>(</v>
      </c>
      <c r="U47" s="63" t="str">
        <f>IF(F47="","",F47)</f>
        <v>La</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1232</v>
      </c>
      <c r="D48" s="112" t="s">
        <v>1100</v>
      </c>
      <c r="E48" s="52"/>
      <c r="F48" s="53" t="s">
        <v>1013</v>
      </c>
      <c r="G48" s="53">
        <v>7</v>
      </c>
      <c r="H48" s="52"/>
      <c r="I48" s="52"/>
      <c r="J48" s="54"/>
      <c r="K48" s="54"/>
      <c r="L48" s="55" t="str">
        <f t="shared" si="29"/>
        <v xml:space="preserve">            { line: "el hijo del hombre para darle poder?, (Si♭,,17)(La,7,250)", sC: ""},</v>
      </c>
      <c r="M48" s="56" t="str">
        <f>IF(N48="","","(")</f>
        <v>(</v>
      </c>
      <c r="N48" s="57" t="str">
        <f>IF(D48="","",D48)</f>
        <v>Si♭</v>
      </c>
      <c r="O48" s="58" t="str">
        <f>IF(N48="","",",")</f>
        <v>,</v>
      </c>
      <c r="P48" s="59" t="str">
        <f>IF(E48="","",E48)</f>
        <v/>
      </c>
      <c r="Q48" s="60" t="str">
        <f>IF(N48="","",",")</f>
        <v>,</v>
      </c>
      <c r="R48" s="61">
        <f t="shared" si="6"/>
        <v>17</v>
      </c>
      <c r="S48" s="56" t="str">
        <f>IF(N48="","",")")</f>
        <v>)</v>
      </c>
      <c r="T48" s="62" t="str">
        <f>IF(U48="","","(")</f>
        <v>(</v>
      </c>
      <c r="U48" s="63" t="str">
        <f>IF(F48="","",F48)</f>
        <v>La</v>
      </c>
      <c r="V48" s="64" t="str">
        <f>IF(U48="","",",")</f>
        <v>,</v>
      </c>
      <c r="W48" s="65">
        <f>IF(G48="","",G48)</f>
        <v>7</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6"/>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113" t="s">
        <v>1233</v>
      </c>
      <c r="D50" s="112" t="s">
        <v>1033</v>
      </c>
      <c r="E50" s="52"/>
      <c r="F50" s="53" t="s">
        <v>1013</v>
      </c>
      <c r="G50" s="53">
        <v>7</v>
      </c>
      <c r="H50" s="52" t="s">
        <v>1029</v>
      </c>
      <c r="I50" s="52" t="s">
        <v>1012</v>
      </c>
      <c r="J50" s="54"/>
      <c r="K50" s="54"/>
      <c r="L50" s="55" t="str">
        <f t="shared" si="29"/>
        <v xml:space="preserve">            { line: "Lo hiciste, lo hiciste poco menos que los ángeles,, (Fa,,20)(La,7,250)(Re,m,350)", sC: ""},</v>
      </c>
      <c r="M50" s="56" t="str">
        <f t="shared" ref="M50:M52" si="57">IF(N50="","","(")</f>
        <v>(</v>
      </c>
      <c r="N50" s="57" t="str">
        <f t="shared" ref="N50:N52" si="58">IF(D50="","",D50)</f>
        <v>Fa</v>
      </c>
      <c r="O50" s="58" t="str">
        <f t="shared" ref="O50:O52" si="59">IF(N50="","",",")</f>
        <v>,</v>
      </c>
      <c r="P50" s="59" t="str">
        <f t="shared" ref="P50:P52" si="60">IF(E50="","",E50)</f>
        <v/>
      </c>
      <c r="Q50" s="60" t="str">
        <f t="shared" ref="Q50:Q52" si="61">IF(N50="","",",")</f>
        <v>,</v>
      </c>
      <c r="R50" s="61">
        <f t="shared" si="6"/>
        <v>20</v>
      </c>
      <c r="S50" s="56" t="str">
        <f t="shared" ref="S50:S52" si="62">IF(N50="","",")")</f>
        <v>)</v>
      </c>
      <c r="T50" s="62" t="str">
        <f t="shared" ref="T50:T52" si="63">IF(U50="","","(")</f>
        <v>(</v>
      </c>
      <c r="U50" s="63" t="str">
        <f t="shared" ref="U50:U52" si="64">IF(F50="","",F50)</f>
        <v>La</v>
      </c>
      <c r="V50" s="64" t="str">
        <f t="shared" ref="V50:V52" si="65">IF(U50="","",",")</f>
        <v>,</v>
      </c>
      <c r="W50" s="65">
        <f t="shared" ref="W50:W52" si="66">IF(G50="","",G50)</f>
        <v>7</v>
      </c>
      <c r="X50" s="64" t="str">
        <f t="shared" ref="X50:X52" si="67">IF(U50="","",",")</f>
        <v>,</v>
      </c>
      <c r="Y50" s="64">
        <f t="shared" ref="Y50:Y52" si="68">IF(U50="","",250)</f>
        <v>250</v>
      </c>
      <c r="Z50" s="56" t="str">
        <f t="shared" ref="Z50:Z52" si="69">IF(U50="","",")")</f>
        <v>)</v>
      </c>
      <c r="AA50" s="66" t="str">
        <f t="shared" ref="AA50:AA52" si="70">IF(AB50="","","(")</f>
        <v>(</v>
      </c>
      <c r="AB50" s="57" t="str">
        <f t="shared" ref="AB50:AB52" si="71">IF(H50="","",H50)</f>
        <v>Re</v>
      </c>
      <c r="AC50" s="67" t="str">
        <f t="shared" ref="AC50:AC52" si="72">IF(AB50="","",",")</f>
        <v>,</v>
      </c>
      <c r="AD50" s="59" t="str">
        <f t="shared" ref="AD50:AD52" si="73">IF(I50="","",I50)</f>
        <v>m</v>
      </c>
      <c r="AE50" s="68" t="str">
        <f t="shared" ref="AE50:AE52" si="74">IF(AB50="","",",")</f>
        <v>,</v>
      </c>
      <c r="AF50" s="61">
        <f t="shared" ref="AF50:AF52" si="75">IF(AB50="","",350)</f>
        <v>350</v>
      </c>
      <c r="AG50" s="61" t="str">
        <f t="shared" ref="AG50:AG52" si="76">IF(AB50="","",")")</f>
        <v>)</v>
      </c>
      <c r="AH50" s="69" t="str">
        <f t="shared" ref="AH50:AH52" si="77">IF(AI50="","","(")</f>
        <v/>
      </c>
      <c r="AI50" s="70" t="str">
        <f t="shared" ref="AI50:AI52" si="78">IF(J50="","",J50)</f>
        <v/>
      </c>
      <c r="AJ50" s="64" t="str">
        <f t="shared" ref="AJ50:AJ52" si="79">IF(AI50="","",",")</f>
        <v/>
      </c>
      <c r="AK50" s="64" t="str">
        <f t="shared" ref="AK50:AK52" si="80">IF(K50="","",K50)</f>
        <v/>
      </c>
      <c r="AL50" s="64" t="str">
        <f t="shared" ref="AL50:AL52" si="81">IF(AI50="","",",")</f>
        <v/>
      </c>
      <c r="AM50" s="64" t="str">
        <f t="shared" ref="AM50:AM52" si="82">IF(AI50="","",450)</f>
        <v/>
      </c>
      <c r="AN50" s="64" t="str">
        <f t="shared" ref="AN50:AN52" si="83">IF(AI50="","",")")</f>
        <v/>
      </c>
    </row>
    <row r="51" spans="1:40" ht="25.5" thickTop="1" thickBot="1" x14ac:dyDescent="0.4">
      <c r="C51" s="113" t="s">
        <v>1234</v>
      </c>
      <c r="D51" s="112" t="s">
        <v>1100</v>
      </c>
      <c r="E51" s="52"/>
      <c r="F51" s="53" t="s">
        <v>1013</v>
      </c>
      <c r="G51" s="53">
        <v>7</v>
      </c>
      <c r="H51" s="52"/>
      <c r="I51" s="52"/>
      <c r="J51" s="54"/>
      <c r="K51" s="54"/>
      <c r="L51" s="55" t="str">
        <f t="shared" si="29"/>
        <v xml:space="preserve">            { line: "de gloria y de honor lo has coronado,, (Si♭,,17)(La,7,250)", sC: ""},</v>
      </c>
      <c r="M51" s="56" t="str">
        <f t="shared" si="57"/>
        <v>(</v>
      </c>
      <c r="N51" s="57" t="str">
        <f t="shared" si="58"/>
        <v>Si♭</v>
      </c>
      <c r="O51" s="58" t="str">
        <f t="shared" si="59"/>
        <v>,</v>
      </c>
      <c r="P51" s="59" t="str">
        <f t="shared" si="60"/>
        <v/>
      </c>
      <c r="Q51" s="60" t="str">
        <f t="shared" si="61"/>
        <v>,</v>
      </c>
      <c r="R51" s="61">
        <f>IF(N51="Do",10,IF(N51="Re",22,IF(N51="Mi",20,IF(N51="Fa",20,IF(N51="Sol",14,IF(N51="La",20,IF(N51="Si",20,IF(N51="Do#",14,IF(N51="Fa#",15,IF(N51="Sol#",20,IF(N51="Si♭",17,"")))))))))))</f>
        <v>17</v>
      </c>
      <c r="S51" s="56" t="str">
        <f t="shared" si="62"/>
        <v>)</v>
      </c>
      <c r="T51" s="62" t="str">
        <f t="shared" si="63"/>
        <v>(</v>
      </c>
      <c r="U51" s="63" t="str">
        <f t="shared" si="64"/>
        <v>La</v>
      </c>
      <c r="V51" s="64" t="str">
        <f t="shared" si="65"/>
        <v>,</v>
      </c>
      <c r="W51" s="65">
        <f t="shared" si="66"/>
        <v>7</v>
      </c>
      <c r="X51" s="64" t="str">
        <f t="shared" si="67"/>
        <v>,</v>
      </c>
      <c r="Y51" s="64">
        <f t="shared" si="68"/>
        <v>250</v>
      </c>
      <c r="Z51" s="56" t="str">
        <f t="shared" si="69"/>
        <v>)</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5.5" thickTop="1" thickBot="1" x14ac:dyDescent="0.4">
      <c r="C52" s="113" t="s">
        <v>1235</v>
      </c>
      <c r="D52" s="112" t="s">
        <v>1100</v>
      </c>
      <c r="E52" s="52"/>
      <c r="F52" s="53" t="s">
        <v>1013</v>
      </c>
      <c r="G52" s="53">
        <v>7</v>
      </c>
      <c r="H52" s="52"/>
      <c r="I52" s="52"/>
      <c r="J52" s="54"/>
      <c r="K52" s="54"/>
      <c r="L52" s="55" t="str">
        <f t="shared" si="29"/>
        <v xml:space="preserve">            { line: "todo lo has sometido bajo sus pies., (Si♭,,17)(La,7,250)", sC: ""},</v>
      </c>
      <c r="M52" s="56" t="str">
        <f t="shared" si="57"/>
        <v>(</v>
      </c>
      <c r="N52" s="57" t="str">
        <f t="shared" si="58"/>
        <v>Si♭</v>
      </c>
      <c r="O52" s="58" t="str">
        <f t="shared" si="59"/>
        <v>,</v>
      </c>
      <c r="P52" s="59" t="str">
        <f t="shared" si="60"/>
        <v/>
      </c>
      <c r="Q52" s="60" t="str">
        <f t="shared" si="61"/>
        <v>,</v>
      </c>
      <c r="R52" s="61">
        <f t="shared" ref="R52:R58" si="84">IF(N52="Do",10,IF(N52="Re",22,IF(N52="Mi",20,IF(N52="Fa",20,IF(N52="Sol",14,IF(N52="La",20,IF(N52="Si",20,IF(N52="Do#",14,IF(N52="Fa#",15,IF(N52="Sol#",20,IF(N52="Si♭",17,"")))))))))))</f>
        <v>17</v>
      </c>
      <c r="S52" s="56" t="str">
        <f t="shared" si="62"/>
        <v>)</v>
      </c>
      <c r="T52" s="62" t="str">
        <f t="shared" si="63"/>
        <v>(</v>
      </c>
      <c r="U52" s="63" t="str">
        <f t="shared" si="64"/>
        <v>La</v>
      </c>
      <c r="V52" s="64" t="str">
        <f t="shared" si="65"/>
        <v>,</v>
      </c>
      <c r="W52" s="65">
        <f t="shared" si="66"/>
        <v>7</v>
      </c>
      <c r="X52" s="64" t="str">
        <f t="shared" si="67"/>
        <v>,</v>
      </c>
      <c r="Y52" s="64">
        <f t="shared" si="68"/>
        <v>250</v>
      </c>
      <c r="Z52" s="56" t="str">
        <f t="shared" si="69"/>
        <v>)</v>
      </c>
      <c r="AA52" s="66" t="str">
        <f t="shared" si="70"/>
        <v/>
      </c>
      <c r="AB52" s="57" t="str">
        <f t="shared" si="71"/>
        <v/>
      </c>
      <c r="AC52" s="67" t="str">
        <f t="shared" si="72"/>
        <v/>
      </c>
      <c r="AD52" s="59" t="str">
        <f t="shared" si="73"/>
        <v/>
      </c>
      <c r="AE52" s="68" t="str">
        <f t="shared" si="74"/>
        <v/>
      </c>
      <c r="AF52" s="61" t="str">
        <f t="shared" si="75"/>
        <v/>
      </c>
      <c r="AG52" s="61" t="str">
        <f t="shared" si="76"/>
        <v/>
      </c>
      <c r="AH52" s="69" t="str">
        <f t="shared" si="77"/>
        <v/>
      </c>
      <c r="AI52" s="70" t="str">
        <f t="shared" si="78"/>
        <v/>
      </c>
      <c r="AJ52" s="64" t="str">
        <f t="shared" si="79"/>
        <v/>
      </c>
      <c r="AK52" s="64" t="str">
        <f t="shared" si="80"/>
        <v/>
      </c>
      <c r="AL52" s="64" t="str">
        <f t="shared" si="81"/>
        <v/>
      </c>
      <c r="AM52" s="64" t="str">
        <f t="shared" si="82"/>
        <v/>
      </c>
      <c r="AN52" s="64" t="str">
        <f t="shared" si="83"/>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 t="shared" si="84"/>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79" t="s">
        <v>995</v>
      </c>
      <c r="D54" s="80"/>
      <c r="E54" s="80"/>
      <c r="F54" s="80"/>
      <c r="G54" s="80"/>
      <c r="H54" s="80"/>
      <c r="I54" s="80"/>
      <c r="J54" s="80"/>
      <c r="K54" s="80"/>
      <c r="L54" s="81" t="s">
        <v>996</v>
      </c>
      <c r="M54" s="56" t="str">
        <f t="shared" ref="M54:M58" si="85">IF(N54="","","(")</f>
        <v/>
      </c>
      <c r="N54" s="57" t="str">
        <f t="shared" ref="N54:N58" si="86">IF(D54="","",D54)</f>
        <v/>
      </c>
      <c r="O54" s="58" t="str">
        <f t="shared" ref="O54:O58" si="87">IF(N54="","",",")</f>
        <v/>
      </c>
      <c r="P54" s="59" t="str">
        <f t="shared" ref="P54:P58" si="88">IF(E54="","",E54)</f>
        <v/>
      </c>
      <c r="Q54" s="60" t="str">
        <f t="shared" ref="Q54:Q58" si="89">IF(N54="","",",")</f>
        <v/>
      </c>
      <c r="R54" s="61" t="str">
        <f t="shared" si="84"/>
        <v/>
      </c>
      <c r="S54" s="56" t="str">
        <f t="shared" ref="S54:S58" si="90">IF(N54="","",")")</f>
        <v/>
      </c>
      <c r="T54" s="62" t="str">
        <f t="shared" ref="T54:T58" si="91">IF(U54="","","(")</f>
        <v/>
      </c>
      <c r="U54" s="63" t="str">
        <f t="shared" ref="U54:U58" si="92">IF(F54="","",F54)</f>
        <v/>
      </c>
      <c r="V54" s="64" t="str">
        <f t="shared" ref="V54:V58" si="93">IF(U54="","",",")</f>
        <v/>
      </c>
      <c r="W54" s="65" t="str">
        <f t="shared" ref="W54:W58" si="94">IF(G54="","",G54)</f>
        <v/>
      </c>
      <c r="X54" s="64" t="str">
        <f t="shared" ref="X54:X58" si="95">IF(U54="","",",")</f>
        <v/>
      </c>
      <c r="Y54" s="64" t="str">
        <f t="shared" ref="Y54:Y58" si="96">IF(U54="","",250)</f>
        <v/>
      </c>
      <c r="Z54" s="56" t="str">
        <f t="shared" ref="Z54:Z58" si="97">IF(U54="","",")")</f>
        <v/>
      </c>
      <c r="AA54" s="66" t="str">
        <f t="shared" ref="AA54:AA58" si="98">IF(AB54="","","(")</f>
        <v/>
      </c>
      <c r="AB54" s="57" t="str">
        <f t="shared" ref="AB54:AB58" si="99">IF(H54="","",H54)</f>
        <v/>
      </c>
      <c r="AC54" s="67" t="str">
        <f t="shared" ref="AC54:AC58" si="100">IF(AB54="","",",")</f>
        <v/>
      </c>
      <c r="AD54" s="59" t="str">
        <f t="shared" ref="AD54:AD58" si="101">IF(I54="","",I54)</f>
        <v/>
      </c>
      <c r="AE54" s="68" t="str">
        <f t="shared" ref="AE54:AE58" si="102">IF(AB54="","",",")</f>
        <v/>
      </c>
      <c r="AF54" s="61" t="str">
        <f t="shared" ref="AF54:AF58" si="103">IF(AB54="","",350)</f>
        <v/>
      </c>
      <c r="AG54" s="61" t="str">
        <f t="shared" ref="AG54:AG58" si="104">IF(AB54="","",")")</f>
        <v/>
      </c>
      <c r="AH54" s="69" t="str">
        <f t="shared" ref="AH54:AH58" si="105">IF(AI54="","","(")</f>
        <v/>
      </c>
      <c r="AI54" s="70" t="str">
        <f t="shared" ref="AI54:AI58" si="106">IF(J54="","",J54)</f>
        <v/>
      </c>
      <c r="AJ54" s="64" t="str">
        <f t="shared" ref="AJ54:AJ58" si="107">IF(AI54="","",",")</f>
        <v/>
      </c>
      <c r="AK54" s="64" t="str">
        <f t="shared" ref="AK54:AK58" si="108">IF(K54="","",K54)</f>
        <v/>
      </c>
      <c r="AL54" s="64" t="str">
        <f t="shared" ref="AL54:AL58" si="109">IF(AI54="","",",")</f>
        <v/>
      </c>
      <c r="AM54" s="64" t="str">
        <f t="shared" ref="AM54:AM58" si="110">IF(AI54="","",450)</f>
        <v/>
      </c>
      <c r="AN54" s="64" t="str">
        <f t="shared" ref="AN54:AN58" si="111">IF(AI54="","",")")</f>
        <v/>
      </c>
    </row>
    <row r="55" spans="1:40" ht="25.5" thickTop="1" thickBot="1" x14ac:dyDescent="0.4">
      <c r="B55" t="s">
        <v>997</v>
      </c>
      <c r="C55" s="82" t="s">
        <v>1236</v>
      </c>
      <c r="D55" s="83" t="s">
        <v>1029</v>
      </c>
      <c r="E55" s="83" t="s">
        <v>1012</v>
      </c>
      <c r="F55" s="83"/>
      <c r="G55" s="83"/>
      <c r="H55" s="83"/>
      <c r="I55" s="83"/>
      <c r="J55" s="83"/>
      <c r="K55" s="83"/>
      <c r="L55" s="84" t="str">
        <f>IF(C55="","",_xlfn.CONCAT("       triggerLine: ","""",C55,", ",M55:AN55,""", sC: ","""",B55,""", lines: ["))</f>
        <v xml:space="preserve">       triggerLine: "¡OH SEÑOR, NUESTRO DIOS, (Re,m,22)", sC: "ta as", lines: [</v>
      </c>
      <c r="M55" s="56" t="str">
        <f t="shared" si="85"/>
        <v>(</v>
      </c>
      <c r="N55" s="57" t="str">
        <f t="shared" si="86"/>
        <v>Re</v>
      </c>
      <c r="O55" s="58" t="str">
        <f t="shared" si="87"/>
        <v>,</v>
      </c>
      <c r="P55" s="59" t="str">
        <f t="shared" si="88"/>
        <v>m</v>
      </c>
      <c r="Q55" s="60" t="str">
        <f t="shared" si="89"/>
        <v>,</v>
      </c>
      <c r="R55" s="61">
        <f t="shared" si="84"/>
        <v>22</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thickTop="1" thickBot="1" x14ac:dyDescent="0.4">
      <c r="B56" t="s">
        <v>999</v>
      </c>
      <c r="C56" s="85" t="s">
        <v>1223</v>
      </c>
      <c r="D56" s="86" t="s">
        <v>1033</v>
      </c>
      <c r="E56" s="86"/>
      <c r="F56" s="86"/>
      <c r="G56" s="86"/>
      <c r="H56" s="87"/>
      <c r="I56" s="87"/>
      <c r="J56" s="87"/>
      <c r="K56" s="87"/>
      <c r="L56" s="88" t="str">
        <f>IF(C56="","",_xlfn.CONCAT("            { line: ","""",C56,", ",M56:AN56,""", sC: ","""",B56,"""},"))</f>
        <v xml:space="preserve">            { line: "QUÉ ADMIRABLE ES TU NOMBRE, (Fa,,20)", sC: "as"},</v>
      </c>
      <c r="M56" s="56" t="str">
        <f t="shared" si="85"/>
        <v>(</v>
      </c>
      <c r="N56" s="57" t="str">
        <f t="shared" si="86"/>
        <v>Fa</v>
      </c>
      <c r="O56" s="58" t="str">
        <f t="shared" si="87"/>
        <v>,</v>
      </c>
      <c r="P56" s="59" t="str">
        <f t="shared" si="88"/>
        <v/>
      </c>
      <c r="Q56" s="60" t="str">
        <f t="shared" si="89"/>
        <v>,</v>
      </c>
      <c r="R56" s="61">
        <f t="shared" si="84"/>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thickTop="1" thickBot="1" x14ac:dyDescent="0.4">
      <c r="B57" t="s">
        <v>999</v>
      </c>
      <c r="C57" s="85" t="s">
        <v>1224</v>
      </c>
      <c r="D57" s="89" t="s">
        <v>1013</v>
      </c>
      <c r="E57" s="89">
        <v>7</v>
      </c>
      <c r="F57" s="89" t="s">
        <v>1015</v>
      </c>
      <c r="G57" s="89" t="s">
        <v>1012</v>
      </c>
      <c r="H57" s="90"/>
      <c r="I57" s="90"/>
      <c r="J57" s="90"/>
      <c r="K57" s="90"/>
      <c r="L57" s="88" t="str">
        <f>IF(C57="","",_xlfn.CONCAT("            { line: ","""",C57,", ",M57:AN57,""", sC: ","""",B57,"""},"))</f>
        <v xml:space="preserve">            { line: "POR TODA LA TIERRA, TU NOMBRE,, (La,7,20)(Sol,m,250)", sC: "as"},</v>
      </c>
      <c r="M57" s="56" t="str">
        <f t="shared" si="85"/>
        <v>(</v>
      </c>
      <c r="N57" s="57" t="str">
        <f t="shared" si="86"/>
        <v>La</v>
      </c>
      <c r="O57" s="58" t="str">
        <f t="shared" si="87"/>
        <v>,</v>
      </c>
      <c r="P57" s="59">
        <f t="shared" si="88"/>
        <v>7</v>
      </c>
      <c r="Q57" s="60" t="str">
        <f t="shared" si="89"/>
        <v>,</v>
      </c>
      <c r="R57" s="61">
        <f t="shared" si="84"/>
        <v>20</v>
      </c>
      <c r="S57" s="56" t="str">
        <f t="shared" si="90"/>
        <v>)</v>
      </c>
      <c r="T57" s="62" t="str">
        <f t="shared" si="91"/>
        <v>(</v>
      </c>
      <c r="U57" s="63" t="str">
        <f t="shared" si="92"/>
        <v>Sol</v>
      </c>
      <c r="V57" s="64" t="str">
        <f t="shared" si="93"/>
        <v>,</v>
      </c>
      <c r="W57" s="65" t="str">
        <f t="shared" si="94"/>
        <v>m</v>
      </c>
      <c r="X57" s="64" t="str">
        <f t="shared" si="95"/>
        <v>,</v>
      </c>
      <c r="Y57" s="64">
        <f t="shared" si="96"/>
        <v>250</v>
      </c>
      <c r="Z57" s="56" t="str">
        <f t="shared" si="97"/>
        <v>)</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5.5" thickTop="1" thickBot="1" x14ac:dyDescent="0.4">
      <c r="B58" t="s">
        <v>999</v>
      </c>
      <c r="C58" s="93" t="s">
        <v>1225</v>
      </c>
      <c r="D58" s="83" t="s">
        <v>1013</v>
      </c>
      <c r="E58" s="83">
        <v>7</v>
      </c>
      <c r="F58" s="83"/>
      <c r="G58" s="83"/>
      <c r="H58" s="83"/>
      <c r="I58" s="83"/>
      <c r="J58" s="83"/>
      <c r="K58" s="83"/>
      <c r="L58" s="94" t="str">
        <f>IF(C58="","",_xlfn.CONCAT("            { line: ","""",C58,", ",M58:AN58,""", sC: ","""",B58,"""},  ]},"))</f>
        <v xml:space="preserve">            { line: "HASTA EL CIELO SE ELEVA TU AMOR!, (La,7,20)", sC: "as"},  ]},</v>
      </c>
      <c r="M58" s="56" t="str">
        <f t="shared" si="85"/>
        <v>(</v>
      </c>
      <c r="N58" s="57" t="str">
        <f t="shared" si="86"/>
        <v>La</v>
      </c>
      <c r="O58" s="58" t="str">
        <f t="shared" si="87"/>
        <v>,</v>
      </c>
      <c r="P58" s="59">
        <f t="shared" si="88"/>
        <v>7</v>
      </c>
      <c r="Q58" s="60" t="str">
        <f t="shared" si="89"/>
        <v>,</v>
      </c>
      <c r="R58" s="61">
        <f t="shared" si="84"/>
        <v>20</v>
      </c>
      <c r="S58" s="56" t="str">
        <f t="shared" si="90"/>
        <v>)</v>
      </c>
      <c r="T58" s="62" t="str">
        <f t="shared" si="91"/>
        <v/>
      </c>
      <c r="U58" s="63" t="str">
        <f t="shared" si="92"/>
        <v/>
      </c>
      <c r="V58" s="64" t="str">
        <f t="shared" si="93"/>
        <v/>
      </c>
      <c r="W58" s="65" t="str">
        <f t="shared" si="94"/>
        <v/>
      </c>
      <c r="X58" s="64" t="str">
        <f t="shared" si="95"/>
        <v/>
      </c>
      <c r="Y58" s="64" t="str">
        <f t="shared" si="96"/>
        <v/>
      </c>
      <c r="Z58" s="56" t="str">
        <f t="shared" si="97"/>
        <v/>
      </c>
      <c r="AA58" s="66" t="str">
        <f t="shared" si="98"/>
        <v/>
      </c>
      <c r="AB58" s="57" t="str">
        <f t="shared" si="99"/>
        <v/>
      </c>
      <c r="AC58" s="67" t="str">
        <f t="shared" si="100"/>
        <v/>
      </c>
      <c r="AD58" s="59" t="str">
        <f t="shared" si="101"/>
        <v/>
      </c>
      <c r="AE58" s="68" t="str">
        <f t="shared" si="102"/>
        <v/>
      </c>
      <c r="AF58" s="61" t="str">
        <f t="shared" si="103"/>
        <v/>
      </c>
      <c r="AG58" s="61" t="str">
        <f t="shared" si="104"/>
        <v/>
      </c>
      <c r="AH58" s="69" t="str">
        <f t="shared" si="105"/>
        <v/>
      </c>
      <c r="AI58" s="70" t="str">
        <f t="shared" si="106"/>
        <v/>
      </c>
      <c r="AJ58" s="64" t="str">
        <f t="shared" si="107"/>
        <v/>
      </c>
      <c r="AK58" s="64" t="str">
        <f t="shared" si="108"/>
        <v/>
      </c>
      <c r="AL58" s="64" t="str">
        <f t="shared" si="109"/>
        <v/>
      </c>
      <c r="AM58" s="64" t="str">
        <f t="shared" si="110"/>
        <v/>
      </c>
      <c r="AN58" s="64" t="str">
        <f t="shared" si="111"/>
        <v/>
      </c>
    </row>
    <row r="59" spans="1:40" ht="36.75" thickTop="1" thickBot="1" x14ac:dyDescent="0.4">
      <c r="A59" s="76"/>
      <c r="B59" s="76"/>
      <c r="C59" s="76" t="s">
        <v>1031</v>
      </c>
      <c r="D59" s="77"/>
      <c r="E59" s="77"/>
      <c r="F59" s="77"/>
      <c r="G59" s="77"/>
      <c r="H59" s="77"/>
      <c r="I59" s="77"/>
      <c r="J59" s="77"/>
      <c r="K59" s="77"/>
      <c r="L59" s="50" t="s">
        <v>994</v>
      </c>
      <c r="M59" s="104"/>
      <c r="N59" s="57"/>
      <c r="O59" s="105"/>
      <c r="P59" s="59"/>
      <c r="Q59" s="106"/>
      <c r="R59" s="61" t="str">
        <f t="shared" ref="R59" si="112">IF(N59="Do",10,IF(N59="Re",22,IF(N59="Mi",20,IF(N59="Fa",20,IF(N59="Sol",14,IF(N59="La",20,IF(N59="Si",20,IF(N59="Do#",14,IF(N59="Fa#",15,IF(N59="Sol#",20,""))))))))))</f>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4" customHeight="1" thickTop="1" x14ac:dyDescent="0.4">
      <c r="A60" s="95"/>
      <c r="B60" s="95"/>
      <c r="C60" s="95"/>
      <c r="D60" s="95"/>
      <c r="E60" s="95"/>
      <c r="F60" s="95"/>
      <c r="G60" s="95"/>
      <c r="H60" s="95"/>
      <c r="I60" s="95"/>
      <c r="J60" s="95"/>
      <c r="K60" s="95"/>
      <c r="L60" s="99" t="str">
        <f ca="1">_xlfn.CONCAT("]}, // ULTIMA LINEA DEL CANTO: ",L1)</f>
        <v>]}, // ULTIMA LINEA DEL CANTO: OH SEÑOR, NUESTRO DIOS</v>
      </c>
      <c r="M60" s="95"/>
    </row>
    <row r="61" spans="1:40" ht="20.25" x14ac:dyDescent="0.25">
      <c r="L61" s="100" t="s">
        <v>1008</v>
      </c>
      <c r="M61" s="101"/>
    </row>
    <row r="62" spans="1:40" x14ac:dyDescent="0.25">
      <c r="M6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A1A98-9846-44DA-A7E8-D58661A2F315}">
  <sheetPr codeName="Sheet78">
    <tabColor rgb="FF00B0F0"/>
  </sheetPr>
  <dimension ref="A1:AN87"/>
  <sheetViews>
    <sheetView zoomScale="85" zoomScaleNormal="85" workbookViewId="0">
      <pane xSplit="2" ySplit="1" topLeftCell="D29" activePane="bottomRight" state="frozen"/>
      <selection pane="topRight" activeCell="C1" sqref="C1"/>
      <selection pane="bottomLeft" activeCell="A2" sqref="A2"/>
      <selection pane="bottomRight" activeCell="R46" sqref="R4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7.7109375"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129</v>
      </c>
      <c r="E1" s="40"/>
      <c r="F1" s="40"/>
      <c r="G1" s="40"/>
      <c r="H1" s="40"/>
      <c r="I1" s="40"/>
      <c r="J1" s="40"/>
      <c r="K1" s="40"/>
      <c r="L1" s="41" t="str">
        <f ca="1">UPPER(VLOOKUP(C1,Table223[],3,FALSE))</f>
        <v>OS TOMARÉ DE ENTRE LAS NACIONES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OS TOMARÉ DE ENTRE LAS NACIONES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ostomaredeentrelasnaciones</v>
      </c>
      <c r="L7" s="48" t="str">
        <f ca="1">_xlfn.CONCAT("        id: ","""",C7,"""",",")</f>
        <v xml:space="preserve">        id: "ostomaredeentrelasnaciones",</v>
      </c>
    </row>
    <row r="8" spans="2:32" ht="23.25" x14ac:dyDescent="0.25">
      <c r="C8" t="str">
        <f ca="1">PROPER(L1)</f>
        <v>Os Tomaré De Entre Las Naciones</v>
      </c>
      <c r="L8" s="48" t="str">
        <f ca="1">_xlfn.CONCAT("        tt: ","""",C8,"""",",")</f>
        <v xml:space="preserve">        tt: "Os Tomaré De Entre Las Naciones",</v>
      </c>
    </row>
    <row r="9" spans="2:32" ht="23.25" x14ac:dyDescent="0.25">
      <c r="C9" t="str">
        <f ca="1">PROPER(L1)</f>
        <v>Os Tomaré De Entre Las Naciones</v>
      </c>
      <c r="L9" s="48" t="str">
        <f ca="1">_xlfn.CONCAT("        title: ","""",C9,"""",",")</f>
        <v xml:space="preserve">        title: "Os Tomaré De Entre Las Naciones",</v>
      </c>
    </row>
    <row r="10" spans="2:32" ht="23.25" x14ac:dyDescent="0.25">
      <c r="C10" t="str">
        <f ca="1">VLOOKUP(C1,Table223[],4,FALSE)</f>
        <v>Ezequiel 36,24-28</v>
      </c>
      <c r="L10" s="48" t="str">
        <f ca="1">_xlfn.CONCAT("        ","subtitle: ","""",C10,"""",",")</f>
        <v xml:space="preserve">        subtitle: "Ezequiel 36,24-28",</v>
      </c>
    </row>
    <row r="11" spans="2:32" ht="23.25" x14ac:dyDescent="0.25">
      <c r="C11" t="str">
        <f ca="1">_xlfn.CONCAT("category: [",VLOOKUP(C1,Table223[],16,FALSE),"],")</f>
        <v>category: ["Precatecumenado","Pascua","Pentecostés","Entrada","Antiguo Testamento"],</v>
      </c>
      <c r="L11" s="48" t="str">
        <f ca="1">_xlfn.CONCAT("        ",C11)</f>
        <v xml:space="preserve">        category: ["Precatecumenado","Pascua","Pentecostés","Entrada","Antiguo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129</v>
      </c>
      <c r="L16" s="48" t="str">
        <f ca="1">_xlfn.CONCAT("        dbno: ","""",C16,"""",",")</f>
        <v xml:space="preserve">        dbno: "129",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ostomaredeentrelasnaciones</v>
      </c>
      <c r="L19" s="48" t="str">
        <f ca="1">_xlfn.CONCAT("        audioSrc: ","""https://audio.resucito.do/",C19,".mp3""",",")</f>
        <v xml:space="preserve">        audioSrc: "https://audio.resucito.do/ostomaredeentrelasnaciones.mp3",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128</v>
      </c>
      <c r="C26" t="str">
        <f ca="1">VLOOKUP(B26,Table4[],13,FALSE)</f>
        <v>"/src/index.html?canto=ohsenornuestrodios"</v>
      </c>
      <c r="L26" s="48" t="str">
        <f ca="1">_xlfn.CONCAT("        ant: ",C26,",")</f>
        <v xml:space="preserve">        ant: "/src/index.html?canto=ohsenornuestrodios",</v>
      </c>
    </row>
    <row r="27" spans="1:40" ht="23.25" x14ac:dyDescent="0.25">
      <c r="B27">
        <f ca="1">+C1+1</f>
        <v>130</v>
      </c>
      <c r="C27" t="str">
        <f ca="1">VLOOKUP(B27,Table4[],13,FALSE)</f>
        <v>"/src/index.html?canto=palomaincorrupta"</v>
      </c>
      <c r="L27" s="48" t="str">
        <f ca="1">_xlfn.CONCAT("        sig: ",C27,",")</f>
        <v xml:space="preserve">        sig: "/src/index.html?canto=palomaincorrupta",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1237</v>
      </c>
      <c r="D30" s="112" t="s">
        <v>1029</v>
      </c>
      <c r="E30" s="52" t="s">
        <v>1012</v>
      </c>
      <c r="F30" s="53" t="s">
        <v>1029</v>
      </c>
      <c r="G30" s="53">
        <v>7</v>
      </c>
      <c r="H30" s="52"/>
      <c r="I30" s="52"/>
      <c r="J30" s="54"/>
      <c r="K30" s="54"/>
      <c r="L30" s="55" t="str">
        <f t="shared" ref="L30:L31" si="0">IF(C30="","",_xlfn.CONCAT("            { line: ","""",C30,", ",M30:AN30,""", sC: ","""",B30,"""},"))</f>
        <v xml:space="preserve">            { line: "OS TOMARÉ DE ENTRE LAS NACIONES,, (Re,m,22)(Re,7,250)", sC: "ta as"},</v>
      </c>
      <c r="M30" s="56" t="str">
        <f t="shared" ref="M30:M35" si="1">IF(N30="","","(")</f>
        <v>(</v>
      </c>
      <c r="N30" s="57" t="str">
        <f t="shared" ref="N30:N84" si="2">IF(D30="","",D30)</f>
        <v>Re</v>
      </c>
      <c r="O30" s="58" t="str">
        <f t="shared" ref="O30:O35" si="3">IF(N30="","",",")</f>
        <v>,</v>
      </c>
      <c r="P30" s="59" t="str">
        <f t="shared" ref="P30:P84" si="4">IF(E30="","",E30)</f>
        <v>m</v>
      </c>
      <c r="Q30" s="60" t="str">
        <f t="shared" ref="Q30:Q35" si="5">IF(N30="","",",")</f>
        <v>,</v>
      </c>
      <c r="R30" s="61">
        <f t="shared" ref="R30:R47" si="6">IF(N30="Do",10,IF(N30="Re",22,IF(N30="Mi",20,IF(N30="Fa",20,IF(N30="Sol",14,IF(N30="La",20,IF(N30="Si",20,IF(N30="Do#",14,IF(N30="Fa#",15,IF(N30="Sol#",20,IF(N30="Si♭",17,"")))))))))))</f>
        <v>22</v>
      </c>
      <c r="S30" s="56" t="str">
        <f t="shared" ref="S30:S35" si="7">IF(N30="","",")")</f>
        <v>)</v>
      </c>
      <c r="T30" s="62" t="str">
        <f t="shared" ref="T30:T35" si="8">IF(U30="","","(")</f>
        <v>(</v>
      </c>
      <c r="U30" s="63" t="str">
        <f t="shared" ref="U30:U84" si="9">IF(F30="","",F30)</f>
        <v>Re</v>
      </c>
      <c r="V30" s="64" t="str">
        <f t="shared" ref="V30:V35" si="10">IF(U30="","",",")</f>
        <v>,</v>
      </c>
      <c r="W30" s="65">
        <f t="shared" ref="W30:W84" si="11">IF(G30="","",G30)</f>
        <v>7</v>
      </c>
      <c r="X30" s="64" t="str">
        <f t="shared" ref="X30:X35" si="12">IF(U30="","",",")</f>
        <v>,</v>
      </c>
      <c r="Y30" s="64">
        <f t="shared" ref="Y30:Y35" si="13">IF(U30="","",250)</f>
        <v>250</v>
      </c>
      <c r="Z30" s="56" t="str">
        <f t="shared" ref="Z30:Z35" si="14">IF(U30="","",")")</f>
        <v>)</v>
      </c>
      <c r="AA30" s="66" t="str">
        <f t="shared" ref="AA30:AA35" si="15">IF(AB30="","","(")</f>
        <v/>
      </c>
      <c r="AB30" s="57" t="str">
        <f t="shared" ref="AB30:AB84"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84"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1238</v>
      </c>
      <c r="D31" s="112" t="s">
        <v>1015</v>
      </c>
      <c r="E31" s="52" t="s">
        <v>1012</v>
      </c>
      <c r="F31" s="53"/>
      <c r="G31" s="53"/>
      <c r="H31" s="52"/>
      <c r="I31" s="52"/>
      <c r="J31" s="54"/>
      <c r="K31" s="54"/>
      <c r="L31" s="55" t="str">
        <f t="shared" si="0"/>
        <v xml:space="preserve">            { line: "OS REUNIRÉ DE TODOS LOS PUEBLOS,, (Sol,m,14)", sC: "as"},</v>
      </c>
      <c r="M31" s="56" t="str">
        <f t="shared" si="1"/>
        <v>(</v>
      </c>
      <c r="N31" s="57" t="str">
        <f t="shared" si="2"/>
        <v>Sol</v>
      </c>
      <c r="O31" s="58" t="str">
        <f t="shared" si="3"/>
        <v>,</v>
      </c>
      <c r="P31" s="59" t="str">
        <f t="shared" si="4"/>
        <v>m</v>
      </c>
      <c r="Q31" s="60" t="str">
        <f t="shared" si="5"/>
        <v>,</v>
      </c>
      <c r="R31" s="61">
        <f t="shared" si="6"/>
        <v>14</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1239</v>
      </c>
      <c r="D32" s="112" t="s">
        <v>1013</v>
      </c>
      <c r="E32" s="52"/>
      <c r="F32" s="53" t="s">
        <v>1029</v>
      </c>
      <c r="G32" s="53" t="s">
        <v>1012</v>
      </c>
      <c r="H32" s="52"/>
      <c r="I32" s="52"/>
      <c r="J32" s="54"/>
      <c r="K32" s="54"/>
      <c r="L32" s="55" t="str">
        <f>IF(C32="","",_xlfn.CONCAT("            { line: ","""",C32,", ",M32:AN32,""", sC: ","""",B32,"""},"))</f>
        <v xml:space="preserve">            { line: "OS ROCIARÉ CON AGUA PURA, (La,,20)(Re,m,250)", sC: "as"},</v>
      </c>
      <c r="M32" s="56" t="str">
        <f t="shared" si="1"/>
        <v>(</v>
      </c>
      <c r="N32" s="57" t="str">
        <f t="shared" si="2"/>
        <v>La</v>
      </c>
      <c r="O32" s="58" t="str">
        <f t="shared" si="3"/>
        <v>,</v>
      </c>
      <c r="P32" s="59" t="str">
        <f t="shared" si="4"/>
        <v/>
      </c>
      <c r="Q32" s="60" t="str">
        <f t="shared" si="5"/>
        <v>,</v>
      </c>
      <c r="R32" s="61">
        <f t="shared" si="6"/>
        <v>20</v>
      </c>
      <c r="S32" s="56" t="str">
        <f t="shared" si="7"/>
        <v>)</v>
      </c>
      <c r="T32" s="62" t="str">
        <f t="shared" si="8"/>
        <v>(</v>
      </c>
      <c r="U32" s="63" t="str">
        <f t="shared" si="9"/>
        <v>Re</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1240</v>
      </c>
      <c r="D33" s="112" t="s">
        <v>1100</v>
      </c>
      <c r="E33" s="52"/>
      <c r="F33" s="53" t="s">
        <v>1013</v>
      </c>
      <c r="G33" s="53"/>
      <c r="H33" s="52"/>
      <c r="I33" s="52"/>
      <c r="J33" s="54"/>
      <c r="K33" s="54"/>
      <c r="L33" s="55" t="str">
        <f>IF(C33="","",_xlfn.CONCAT("            { line: ","""",C33,", ",M33:AN33,""", sC: ","""",B33,"""},"))</f>
        <v xml:space="preserve">            { line: "Y YO OS PURIFICARÉ., (Si♭,,17)(La,,250)", sC: "as"},</v>
      </c>
      <c r="M33" s="56" t="str">
        <f t="shared" si="1"/>
        <v>(</v>
      </c>
      <c r="N33" s="57" t="str">
        <f t="shared" si="2"/>
        <v>Si♭</v>
      </c>
      <c r="O33" s="58" t="str">
        <f t="shared" si="3"/>
        <v>,</v>
      </c>
      <c r="P33" s="59" t="str">
        <f t="shared" si="4"/>
        <v/>
      </c>
      <c r="Q33" s="60" t="str">
        <f t="shared" si="5"/>
        <v>,</v>
      </c>
      <c r="R33" s="61">
        <f t="shared" si="6"/>
        <v>17</v>
      </c>
      <c r="S33" s="56" t="str">
        <f t="shared" si="7"/>
        <v>)</v>
      </c>
      <c r="T33" s="62" t="str">
        <f t="shared" si="8"/>
        <v>(</v>
      </c>
      <c r="U33" s="63" t="str">
        <f t="shared" si="9"/>
        <v>La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6"/>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1241</v>
      </c>
      <c r="D35" s="112" t="s">
        <v>1029</v>
      </c>
      <c r="E35" s="52">
        <v>7</v>
      </c>
      <c r="F35" s="53"/>
      <c r="G35" s="53"/>
      <c r="H35" s="52"/>
      <c r="I35" s="52"/>
      <c r="J35" s="54"/>
      <c r="K35" s="54"/>
      <c r="L35" s="55" t="str">
        <f t="shared" ref="L35:L49" si="29">IF(C35="","",_xlfn.CONCAT("            { line: ","""",C35,", ",M35:AN35,""", sC: ","""",B35,"""},"))</f>
        <v xml:space="preserve">            { line: "Os daré un corazón nuevo,, (Re,7,22)", sC: "tc"},</v>
      </c>
      <c r="M35" s="56" t="str">
        <f t="shared" si="1"/>
        <v>(</v>
      </c>
      <c r="N35" s="57" t="str">
        <f t="shared" si="2"/>
        <v>Re</v>
      </c>
      <c r="O35" s="58" t="str">
        <f t="shared" si="3"/>
        <v>,</v>
      </c>
      <c r="P35" s="59">
        <f t="shared" si="4"/>
        <v>7</v>
      </c>
      <c r="Q35" s="60" t="str">
        <f t="shared" si="5"/>
        <v>,</v>
      </c>
      <c r="R35" s="61">
        <f t="shared" si="6"/>
        <v>22</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1242</v>
      </c>
      <c r="D36" s="112" t="s">
        <v>1015</v>
      </c>
      <c r="E36" s="52" t="s">
        <v>1012</v>
      </c>
      <c r="F36" s="53"/>
      <c r="G36" s="53"/>
      <c r="H36" s="52"/>
      <c r="I36" s="52"/>
      <c r="J36" s="54"/>
      <c r="K36" s="54"/>
      <c r="L36" s="55" t="str">
        <f t="shared" si="29"/>
        <v xml:space="preserve">            { line: "infundiré en vosotros un espíritu nuevo,, (Sol,m,14)", sC: ""},</v>
      </c>
      <c r="M36" s="56" t="str">
        <f>IF(N36="","","(")</f>
        <v>(</v>
      </c>
      <c r="N36" s="57" t="str">
        <f>IF(D36="","",D36)</f>
        <v>Sol</v>
      </c>
      <c r="O36" s="58" t="str">
        <f>IF(N36="","",",")</f>
        <v>,</v>
      </c>
      <c r="P36" s="59" t="str">
        <f>IF(E36="","",E36)</f>
        <v>m</v>
      </c>
      <c r="Q36" s="60" t="str">
        <f>IF(N36="","",",")</f>
        <v>,</v>
      </c>
      <c r="R36" s="61">
        <f t="shared" si="6"/>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1243</v>
      </c>
      <c r="D37" s="112" t="s">
        <v>1013</v>
      </c>
      <c r="E37" s="52"/>
      <c r="F37" s="53" t="s">
        <v>1029</v>
      </c>
      <c r="G37" s="53" t="s">
        <v>1012</v>
      </c>
      <c r="H37" s="52"/>
      <c r="I37" s="52"/>
      <c r="J37" s="54"/>
      <c r="K37" s="54"/>
      <c r="L37" s="55" t="str">
        <f t="shared" si="29"/>
        <v xml:space="preserve">            { line: "os quitaré el corazón de piedra,, (La,,20)(Re,m,250)", sC: ""},</v>
      </c>
      <c r="M37" s="56" t="str">
        <f>IF(N37="","","(")</f>
        <v>(</v>
      </c>
      <c r="N37" s="57" t="str">
        <f>IF(D37="","",D37)</f>
        <v>La</v>
      </c>
      <c r="O37" s="58" t="str">
        <f>IF(N37="","",",")</f>
        <v>,</v>
      </c>
      <c r="P37" s="59" t="str">
        <f>IF(E37="","",E37)</f>
        <v/>
      </c>
      <c r="Q37" s="60" t="str">
        <f>IF(N37="","",",")</f>
        <v>,</v>
      </c>
      <c r="R37" s="61">
        <f t="shared" si="6"/>
        <v>20</v>
      </c>
      <c r="S37" s="56" t="str">
        <f>IF(N37="","",")")</f>
        <v>)</v>
      </c>
      <c r="T37" s="62" t="str">
        <f>IF(U37="","","(")</f>
        <v>(</v>
      </c>
      <c r="U37" s="63" t="str">
        <f>IF(F37="","",F37)</f>
        <v>Re</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1244</v>
      </c>
      <c r="D38" s="112" t="s">
        <v>1100</v>
      </c>
      <c r="E38" s="52"/>
      <c r="F38" s="53" t="s">
        <v>1013</v>
      </c>
      <c r="G38" s="53"/>
      <c r="H38" s="52"/>
      <c r="I38" s="52"/>
      <c r="J38" s="54"/>
      <c r="K38" s="54"/>
      <c r="L38" s="55" t="str">
        <f t="shared" si="29"/>
        <v xml:space="preserve">            { line: "os daré un corazón de carne., (Si♭,,17)(La,,250)", sC: ""},</v>
      </c>
      <c r="M38" s="56" t="str">
        <f>IF(N38="","","(")</f>
        <v>(</v>
      </c>
      <c r="N38" s="57" t="str">
        <f>IF(D38="","",D38)</f>
        <v>Si♭</v>
      </c>
      <c r="O38" s="58" t="str">
        <f>IF(N38="","",",")</f>
        <v>,</v>
      </c>
      <c r="P38" s="59" t="str">
        <f>IF(E38="","",E38)</f>
        <v/>
      </c>
      <c r="Q38" s="60" t="str">
        <f>IF(N38="","",",")</f>
        <v>,</v>
      </c>
      <c r="R38" s="61">
        <f t="shared" si="6"/>
        <v>17</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6"/>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6"/>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5.5" thickTop="1" thickBot="1" x14ac:dyDescent="0.4">
      <c r="B41" t="s">
        <v>997</v>
      </c>
      <c r="C41" s="82" t="s">
        <v>1245</v>
      </c>
      <c r="D41" s="83" t="s">
        <v>1029</v>
      </c>
      <c r="E41" s="83" t="s">
        <v>1012</v>
      </c>
      <c r="F41" s="83" t="s">
        <v>1029</v>
      </c>
      <c r="G41" s="83">
        <v>7</v>
      </c>
      <c r="H41" s="83"/>
      <c r="I41" s="83"/>
      <c r="J41" s="83"/>
      <c r="K41" s="83"/>
      <c r="L41" s="84" t="str">
        <f>IF(C41="","",_xlfn.CONCAT("       triggerLine: ","""",C41,", ",M41:AN41,""", sC: ","""",B41,""", lines: ["))</f>
        <v xml:space="preserve">       triggerLine: "OS TOMARÉ DE ENTRE LAS NACIONES, (Re,m,22)(Re,7,250)", sC: "ta as", lines: [</v>
      </c>
      <c r="M41" s="56" t="str">
        <f t="shared" si="30"/>
        <v>(</v>
      </c>
      <c r="N41" s="57" t="str">
        <f t="shared" si="31"/>
        <v>Re</v>
      </c>
      <c r="O41" s="58" t="str">
        <f t="shared" si="32"/>
        <v>,</v>
      </c>
      <c r="P41" s="59" t="str">
        <f t="shared" si="33"/>
        <v>m</v>
      </c>
      <c r="Q41" s="60" t="str">
        <f t="shared" si="34"/>
        <v>,</v>
      </c>
      <c r="R41" s="61">
        <f t="shared" si="6"/>
        <v>22</v>
      </c>
      <c r="S41" s="56" t="str">
        <f t="shared" si="35"/>
        <v>)</v>
      </c>
      <c r="T41" s="62" t="str">
        <f t="shared" si="36"/>
        <v>(</v>
      </c>
      <c r="U41" s="63" t="str">
        <f t="shared" si="37"/>
        <v>Re</v>
      </c>
      <c r="V41" s="64" t="str">
        <f t="shared" si="38"/>
        <v>,</v>
      </c>
      <c r="W41" s="65">
        <f t="shared" si="39"/>
        <v>7</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85" t="s">
        <v>1238</v>
      </c>
      <c r="D42" s="86" t="s">
        <v>1015</v>
      </c>
      <c r="E42" s="86" t="s">
        <v>1012</v>
      </c>
      <c r="F42" s="86"/>
      <c r="G42" s="86"/>
      <c r="H42" s="87"/>
      <c r="I42" s="87"/>
      <c r="J42" s="87"/>
      <c r="K42" s="87"/>
      <c r="L42" s="88" t="str">
        <f>IF(C42="","",_xlfn.CONCAT("            { line: ","""",C42,", ",M42:AN42,""", sC: ","""",B42,"""},"))</f>
        <v xml:space="preserve">            { line: "OS REUNIRÉ DE TODOS LOS PUEBLOS,, (Sol,m,14)", sC: "as"},</v>
      </c>
      <c r="M42" s="56" t="str">
        <f t="shared" si="30"/>
        <v>(</v>
      </c>
      <c r="N42" s="57" t="str">
        <f t="shared" si="31"/>
        <v>Sol</v>
      </c>
      <c r="O42" s="58" t="str">
        <f t="shared" si="32"/>
        <v>,</v>
      </c>
      <c r="P42" s="59" t="str">
        <f t="shared" si="33"/>
        <v>m</v>
      </c>
      <c r="Q42" s="60" t="str">
        <f t="shared" si="34"/>
        <v>,</v>
      </c>
      <c r="R42" s="61">
        <f t="shared" si="6"/>
        <v>14</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85" t="s">
        <v>1239</v>
      </c>
      <c r="D43" s="89" t="s">
        <v>1013</v>
      </c>
      <c r="E43" s="89"/>
      <c r="F43" s="89" t="s">
        <v>1029</v>
      </c>
      <c r="G43" s="89" t="s">
        <v>1012</v>
      </c>
      <c r="H43" s="90"/>
      <c r="I43" s="90"/>
      <c r="J43" s="90"/>
      <c r="K43" s="90"/>
      <c r="L43" s="88" t="str">
        <f>IF(C43="","",_xlfn.CONCAT("            { line: ","""",C43,", ",M43:AN43,""", sC: ","""",B43,"""},"))</f>
        <v xml:space="preserve">            { line: "OS ROCIARÉ CON AGUA PURA, (La,,20)(Re,m,250)", sC: "as"},</v>
      </c>
      <c r="M43" s="56" t="str">
        <f t="shared" si="30"/>
        <v>(</v>
      </c>
      <c r="N43" s="57" t="str">
        <f t="shared" si="31"/>
        <v>La</v>
      </c>
      <c r="O43" s="58" t="str">
        <f t="shared" si="32"/>
        <v>,</v>
      </c>
      <c r="P43" s="59" t="str">
        <f t="shared" si="33"/>
        <v/>
      </c>
      <c r="Q43" s="60" t="str">
        <f t="shared" si="34"/>
        <v>,</v>
      </c>
      <c r="R43" s="61">
        <f t="shared" si="6"/>
        <v>20</v>
      </c>
      <c r="S43" s="56" t="str">
        <f t="shared" si="35"/>
        <v>)</v>
      </c>
      <c r="T43" s="62" t="str">
        <f t="shared" si="36"/>
        <v>(</v>
      </c>
      <c r="U43" s="63" t="str">
        <f t="shared" si="37"/>
        <v>Re</v>
      </c>
      <c r="V43" s="64" t="str">
        <f t="shared" si="38"/>
        <v>,</v>
      </c>
      <c r="W43" s="65" t="str">
        <f t="shared" si="39"/>
        <v>m</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93" t="s">
        <v>1240</v>
      </c>
      <c r="D44" s="117" t="s">
        <v>1100</v>
      </c>
      <c r="E44" s="117"/>
      <c r="F44" s="117" t="s">
        <v>1013</v>
      </c>
      <c r="G44" s="117"/>
      <c r="H44" s="117"/>
      <c r="I44" s="117"/>
      <c r="J44" s="117"/>
      <c r="K44" s="117"/>
      <c r="L44" s="94" t="str">
        <f>IF(C44="","",_xlfn.CONCAT("            { line: ","""",C44,", ",M44:AN44,""", sC: ","""",B44,"""},  ]},"))</f>
        <v xml:space="preserve">            { line: "Y YO OS PURIFICARÉ., (Si♭,,17)(La,,250)", sC: "as"},  ]},</v>
      </c>
      <c r="M44" s="56" t="str">
        <f t="shared" si="30"/>
        <v>(</v>
      </c>
      <c r="N44" s="57" t="str">
        <f t="shared" si="31"/>
        <v>Si♭</v>
      </c>
      <c r="O44" s="58" t="str">
        <f t="shared" si="32"/>
        <v>,</v>
      </c>
      <c r="P44" s="59" t="str">
        <f t="shared" si="33"/>
        <v/>
      </c>
      <c r="Q44" s="60" t="str">
        <f t="shared" si="34"/>
        <v>,</v>
      </c>
      <c r="R44" s="61">
        <f t="shared" si="6"/>
        <v>17</v>
      </c>
      <c r="S44" s="56" t="str">
        <f t="shared" si="35"/>
        <v>)</v>
      </c>
      <c r="T44" s="62" t="str">
        <f t="shared" si="36"/>
        <v>(</v>
      </c>
      <c r="U44" s="63" t="str">
        <f t="shared" si="37"/>
        <v>La</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1246</v>
      </c>
      <c r="D46" s="112" t="s">
        <v>1029</v>
      </c>
      <c r="E46" s="52">
        <v>7</v>
      </c>
      <c r="F46" s="53" t="s">
        <v>1015</v>
      </c>
      <c r="G46" s="53" t="s">
        <v>1012</v>
      </c>
      <c r="H46" s="52"/>
      <c r="I46" s="52"/>
      <c r="J46" s="54"/>
      <c r="K46" s="54"/>
      <c r="L46" s="55" t="str">
        <f t="shared" si="29"/>
        <v xml:space="preserve">            { line: "Pondré mi Espíritu dentro de vosotros, (Re,7,22)(Sol,m,250)", sC: "tc"},</v>
      </c>
      <c r="M46" s="56" t="str">
        <f>IF(N46="","","(")</f>
        <v>(</v>
      </c>
      <c r="N46" s="57" t="str">
        <f>IF(D46="","",D46)</f>
        <v>Re</v>
      </c>
      <c r="O46" s="58" t="str">
        <f>IF(N46="","",",")</f>
        <v>,</v>
      </c>
      <c r="P46" s="59">
        <f>IF(E46="","",E46)</f>
        <v>7</v>
      </c>
      <c r="Q46" s="60" t="str">
        <f>IF(N46="","",",")</f>
        <v>,</v>
      </c>
      <c r="R46" s="61">
        <f t="shared" si="6"/>
        <v>22</v>
      </c>
      <c r="S46" s="56" t="str">
        <f>IF(N46="","",")")</f>
        <v>)</v>
      </c>
      <c r="T46" s="62" t="str">
        <f>IF(U46="","","(")</f>
        <v>(</v>
      </c>
      <c r="U46" s="63" t="str">
        <f>IF(F46="","",F46)</f>
        <v>Sol</v>
      </c>
      <c r="V46" s="64" t="str">
        <f>IF(U46="","",",")</f>
        <v>,</v>
      </c>
      <c r="W46" s="65" t="str">
        <f>IF(G46="","",G46)</f>
        <v>m</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1247</v>
      </c>
      <c r="D47" s="112" t="s">
        <v>1013</v>
      </c>
      <c r="E47" s="52"/>
      <c r="F47" s="53" t="s">
        <v>1248</v>
      </c>
      <c r="G47" s="53"/>
      <c r="H47" s="52"/>
      <c r="I47" s="52"/>
      <c r="J47" s="54"/>
      <c r="K47" s="54"/>
      <c r="L47" s="55" t="str">
        <f t="shared" si="29"/>
        <v xml:space="preserve">            { line: "y haré que caminéis según mi Palabra., (La,,20)(Rem,,250)", sC: ""},</v>
      </c>
      <c r="M47" s="56" t="str">
        <f>IF(N47="","","(")</f>
        <v>(</v>
      </c>
      <c r="N47" s="57" t="str">
        <f>IF(D47="","",D47)</f>
        <v>La</v>
      </c>
      <c r="O47" s="58" t="str">
        <f>IF(N47="","",",")</f>
        <v>,</v>
      </c>
      <c r="P47" s="59" t="str">
        <f>IF(E47="","",E47)</f>
        <v/>
      </c>
      <c r="Q47" s="60" t="str">
        <f>IF(N47="","",",")</f>
        <v>,</v>
      </c>
      <c r="R47" s="61">
        <f t="shared" si="6"/>
        <v>20</v>
      </c>
      <c r="S47" s="56" t="str">
        <f>IF(N47="","",")")</f>
        <v>)</v>
      </c>
      <c r="T47" s="62" t="str">
        <f>IF(U47="","","(")</f>
        <v>(</v>
      </c>
      <c r="U47" s="63" t="str">
        <f>IF(F47="","",F47)</f>
        <v>Rem</v>
      </c>
      <c r="V47" s="64" t="str">
        <f>IF(U47="","",",")</f>
        <v>,</v>
      </c>
      <c r="W47" s="65" t="str">
        <f>IF(G47="","",G47)</f>
        <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1249</v>
      </c>
      <c r="D48" s="112" t="s">
        <v>1100</v>
      </c>
      <c r="E48" s="52"/>
      <c r="F48" s="53"/>
      <c r="G48" s="53"/>
      <c r="H48" s="52"/>
      <c r="I48" s="52"/>
      <c r="J48" s="54"/>
      <c r="K48" s="54"/>
      <c r="L48" s="55" t="str">
        <f t="shared" si="29"/>
        <v xml:space="preserve">            { line: "Vosotros seréis mi pueblo, (Si♭,,17)", sC: ""},</v>
      </c>
      <c r="M48" s="56" t="str">
        <f>IF(N48="","","(")</f>
        <v>(</v>
      </c>
      <c r="N48" s="57" t="str">
        <f>IF(D48="","",D48)</f>
        <v>Si♭</v>
      </c>
      <c r="O48" s="58" t="str">
        <f>IF(N48="","",",")</f>
        <v>,</v>
      </c>
      <c r="P48" s="59" t="str">
        <f>IF(E48="","",E48)</f>
        <v/>
      </c>
      <c r="Q48" s="60" t="str">
        <f>IF(N48="","",",")</f>
        <v>,</v>
      </c>
      <c r="R48" s="61">
        <f>IF(N48="Do",10,IF(N48="Re",22,IF(N48="Mi",20,IF(N48="Fa",20,IF(N48="Sol",14,IF(N48="La",20,IF(N48="Si",20,IF(N48="Do#",14,IF(N48="Fa#",15,IF(N48="Sol#",20,IF(N48="Si♭",17,"")))))))))))</f>
        <v>17</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1250</v>
      </c>
      <c r="D49" s="112" t="s">
        <v>1013</v>
      </c>
      <c r="E49" s="52"/>
      <c r="F49" s="53"/>
      <c r="G49" s="53"/>
      <c r="H49" s="52"/>
      <c r="I49" s="52"/>
      <c r="J49" s="54"/>
      <c r="K49" s="54"/>
      <c r="L49" s="55" t="str">
        <f t="shared" si="29"/>
        <v xml:space="preserve">            { line: "y yo seré vuestro Dios., (La,,20)", sC: ""},</v>
      </c>
      <c r="M49" s="56" t="str">
        <f t="shared" ref="M49" si="57">IF(N49="","","(")</f>
        <v>(</v>
      </c>
      <c r="N49" s="57" t="str">
        <f t="shared" ref="N49" si="58">IF(D49="","",D49)</f>
        <v>La</v>
      </c>
      <c r="O49" s="58" t="str">
        <f t="shared" ref="O49" si="59">IF(N49="","",",")</f>
        <v>,</v>
      </c>
      <c r="P49" s="59" t="str">
        <f t="shared" ref="P49" si="60">IF(E49="","",E49)</f>
        <v/>
      </c>
      <c r="Q49" s="60" t="str">
        <f t="shared" ref="Q49" si="61">IF(N49="","",",")</f>
        <v>,</v>
      </c>
      <c r="R49" s="61">
        <f t="shared" ref="R49:R56" si="62">IF(N49="Do",10,IF(N49="Re",22,IF(N49="Mi",20,IF(N49="Fa",20,IF(N49="Sol",14,IF(N49="La",20,IF(N49="Si",20,IF(N49="Do#",14,IF(N49="Fa#",15,IF(N49="Sol#",20,IF(N49="Si♭",17,"")))))))))))</f>
        <v>20</v>
      </c>
      <c r="S49" s="56" t="str">
        <f t="shared" ref="S49" si="63">IF(N49="","",")")</f>
        <v>)</v>
      </c>
      <c r="T49" s="62" t="str">
        <f t="shared" ref="T49" si="64">IF(U49="","","(")</f>
        <v/>
      </c>
      <c r="U49" s="63" t="str">
        <f t="shared" ref="U49" si="65">IF(F49="","",F49)</f>
        <v/>
      </c>
      <c r="V49" s="64" t="str">
        <f t="shared" ref="V49" si="66">IF(U49="","",",")</f>
        <v/>
      </c>
      <c r="W49" s="65" t="str">
        <f t="shared" ref="W49" si="67">IF(G49="","",G49)</f>
        <v/>
      </c>
      <c r="X49" s="64" t="str">
        <f t="shared" ref="X49" si="68">IF(U49="","",",")</f>
        <v/>
      </c>
      <c r="Y49" s="64" t="str">
        <f t="shared" ref="Y49" si="69">IF(U49="","",250)</f>
        <v/>
      </c>
      <c r="Z49" s="56" t="str">
        <f t="shared" ref="Z49" si="70">IF(U49="","",")")</f>
        <v/>
      </c>
      <c r="AA49" s="66" t="str">
        <f t="shared" ref="AA49" si="71">IF(AB49="","","(")</f>
        <v/>
      </c>
      <c r="AB49" s="57" t="str">
        <f t="shared" ref="AB49" si="72">IF(H49="","",H49)</f>
        <v/>
      </c>
      <c r="AC49" s="67" t="str">
        <f t="shared" ref="AC49" si="73">IF(AB49="","",",")</f>
        <v/>
      </c>
      <c r="AD49" s="59" t="str">
        <f t="shared" ref="AD49" si="74">IF(I49="","",I49)</f>
        <v/>
      </c>
      <c r="AE49" s="68" t="str">
        <f t="shared" ref="AE49" si="75">IF(AB49="","",",")</f>
        <v/>
      </c>
      <c r="AF49" s="61" t="str">
        <f t="shared" ref="AF49" si="76">IF(AB49="","",350)</f>
        <v/>
      </c>
      <c r="AG49" s="61" t="str">
        <f t="shared" ref="AG49" si="77">IF(AB49="","",")")</f>
        <v/>
      </c>
      <c r="AH49" s="69" t="str">
        <f t="shared" ref="AH49" si="78">IF(AI49="","","(")</f>
        <v/>
      </c>
      <c r="AI49" s="70" t="str">
        <f t="shared" ref="AI49" si="79">IF(J49="","",J49)</f>
        <v/>
      </c>
      <c r="AJ49" s="64" t="str">
        <f t="shared" ref="AJ49" si="80">IF(AI49="","",",")</f>
        <v/>
      </c>
      <c r="AK49" s="64" t="str">
        <f t="shared" ref="AK49" si="81">IF(K49="","",K49)</f>
        <v/>
      </c>
      <c r="AL49" s="64" t="str">
        <f t="shared" ref="AL49" si="82">IF(AI49="","",",")</f>
        <v/>
      </c>
      <c r="AM49" s="64" t="str">
        <f t="shared" ref="AM49" si="83">IF(AI49="","",450)</f>
        <v/>
      </c>
      <c r="AN49" s="64" t="str">
        <f t="shared" ref="AN49" si="84">IF(AI49="","",")")</f>
        <v/>
      </c>
    </row>
    <row r="50" spans="1:40" ht="27.75" thickTop="1" thickBot="1" x14ac:dyDescent="0.4">
      <c r="A50" s="73"/>
      <c r="B50" s="73"/>
      <c r="C50" s="73"/>
      <c r="D50" s="115"/>
      <c r="E50" s="115"/>
      <c r="F50" s="115"/>
      <c r="G50" s="115"/>
      <c r="H50" s="115"/>
      <c r="I50" s="115"/>
      <c r="J50" s="115"/>
      <c r="K50" s="115"/>
      <c r="L50" s="116" t="s">
        <v>993</v>
      </c>
      <c r="M50" s="56"/>
      <c r="N50" s="57"/>
      <c r="O50" s="58"/>
      <c r="P50" s="59"/>
      <c r="Q50" s="60"/>
      <c r="R50" s="61" t="str">
        <f t="shared" si="62"/>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5" si="85">IF(N51="","","(")</f>
        <v/>
      </c>
      <c r="N51" s="57" t="str">
        <f t="shared" ref="N51:N55" si="86">IF(D51="","",D51)</f>
        <v/>
      </c>
      <c r="O51" s="58" t="str">
        <f t="shared" ref="O51:O55" si="87">IF(N51="","",",")</f>
        <v/>
      </c>
      <c r="P51" s="59" t="str">
        <f t="shared" ref="P51:P55" si="88">IF(E51="","",E51)</f>
        <v/>
      </c>
      <c r="Q51" s="60" t="str">
        <f t="shared" ref="Q51:Q55" si="89">IF(N51="","",",")</f>
        <v/>
      </c>
      <c r="R51" s="61" t="str">
        <f t="shared" si="62"/>
        <v/>
      </c>
      <c r="S51" s="56" t="str">
        <f t="shared" ref="S51:S55" si="90">IF(N51="","",")")</f>
        <v/>
      </c>
      <c r="T51" s="62" t="str">
        <f t="shared" ref="T51:T55" si="91">IF(U51="","","(")</f>
        <v/>
      </c>
      <c r="U51" s="63" t="str">
        <f t="shared" ref="U51:U55" si="92">IF(F51="","",F51)</f>
        <v/>
      </c>
      <c r="V51" s="64" t="str">
        <f t="shared" ref="V51:V55" si="93">IF(U51="","",",")</f>
        <v/>
      </c>
      <c r="W51" s="65" t="str">
        <f t="shared" ref="W51:W55" si="94">IF(G51="","",G51)</f>
        <v/>
      </c>
      <c r="X51" s="64" t="str">
        <f t="shared" ref="X51:X55" si="95">IF(U51="","",",")</f>
        <v/>
      </c>
      <c r="Y51" s="64" t="str">
        <f t="shared" ref="Y51:Y55" si="96">IF(U51="","",250)</f>
        <v/>
      </c>
      <c r="Z51" s="56" t="str">
        <f t="shared" ref="Z51:Z55" si="97">IF(U51="","",")")</f>
        <v/>
      </c>
      <c r="AA51" s="66" t="str">
        <f t="shared" ref="AA51:AA55" si="98">IF(AB51="","","(")</f>
        <v/>
      </c>
      <c r="AB51" s="57" t="str">
        <f t="shared" ref="AB51:AB55" si="99">IF(H51="","",H51)</f>
        <v/>
      </c>
      <c r="AC51" s="67" t="str">
        <f t="shared" ref="AC51:AC55" si="100">IF(AB51="","",",")</f>
        <v/>
      </c>
      <c r="AD51" s="59" t="str">
        <f t="shared" ref="AD51:AD55" si="101">IF(I51="","",I51)</f>
        <v/>
      </c>
      <c r="AE51" s="68" t="str">
        <f t="shared" ref="AE51:AE55" si="102">IF(AB51="","",",")</f>
        <v/>
      </c>
      <c r="AF51" s="61" t="str">
        <f t="shared" ref="AF51:AF55" si="103">IF(AB51="","",350)</f>
        <v/>
      </c>
      <c r="AG51" s="61" t="str">
        <f t="shared" ref="AG51:AG55" si="104">IF(AB51="","",")")</f>
        <v/>
      </c>
      <c r="AH51" s="69" t="str">
        <f t="shared" ref="AH51:AH55" si="105">IF(AI51="","","(")</f>
        <v/>
      </c>
      <c r="AI51" s="70" t="str">
        <f t="shared" ref="AI51:AI55" si="106">IF(J51="","",J51)</f>
        <v/>
      </c>
      <c r="AJ51" s="64" t="str">
        <f t="shared" ref="AJ51:AJ55" si="107">IF(AI51="","",",")</f>
        <v/>
      </c>
      <c r="AK51" s="64" t="str">
        <f t="shared" ref="AK51:AK55" si="108">IF(K51="","",K51)</f>
        <v/>
      </c>
      <c r="AL51" s="64" t="str">
        <f t="shared" ref="AL51:AL55" si="109">IF(AI51="","",",")</f>
        <v/>
      </c>
      <c r="AM51" s="64" t="str">
        <f t="shared" ref="AM51:AM55" si="110">IF(AI51="","",450)</f>
        <v/>
      </c>
      <c r="AN51" s="64" t="str">
        <f t="shared" ref="AN51:AN55" si="111">IF(AI51="","",")")</f>
        <v/>
      </c>
    </row>
    <row r="52" spans="1:40" ht="25.5" thickTop="1" thickBot="1" x14ac:dyDescent="0.4">
      <c r="B52" t="s">
        <v>997</v>
      </c>
      <c r="C52" s="82" t="s">
        <v>1245</v>
      </c>
      <c r="D52" s="83" t="s">
        <v>1029</v>
      </c>
      <c r="E52" s="83" t="s">
        <v>1012</v>
      </c>
      <c r="F52" s="83" t="s">
        <v>1029</v>
      </c>
      <c r="G52" s="83">
        <v>7</v>
      </c>
      <c r="H52" s="83"/>
      <c r="I52" s="83"/>
      <c r="J52" s="83"/>
      <c r="K52" s="83"/>
      <c r="L52" s="84" t="str">
        <f>IF(C52="","",_xlfn.CONCAT("       triggerLine: ","""",C52,", ",M52:AN52,""", sC: ","""",B52,""", lines: ["))</f>
        <v xml:space="preserve">       triggerLine: "OS TOMARÉ DE ENTRE LAS NACIONES, (Re,m,22)(Re,7,250)", sC: "ta as", lines: [</v>
      </c>
      <c r="M52" s="56" t="str">
        <f t="shared" si="85"/>
        <v>(</v>
      </c>
      <c r="N52" s="57" t="str">
        <f t="shared" si="86"/>
        <v>Re</v>
      </c>
      <c r="O52" s="58" t="str">
        <f t="shared" si="87"/>
        <v>,</v>
      </c>
      <c r="P52" s="59" t="str">
        <f t="shared" si="88"/>
        <v>m</v>
      </c>
      <c r="Q52" s="60" t="str">
        <f t="shared" si="89"/>
        <v>,</v>
      </c>
      <c r="R52" s="61">
        <f t="shared" si="62"/>
        <v>22</v>
      </c>
      <c r="S52" s="56" t="str">
        <f t="shared" si="90"/>
        <v>)</v>
      </c>
      <c r="T52" s="62" t="str">
        <f t="shared" si="91"/>
        <v>(</v>
      </c>
      <c r="U52" s="63" t="str">
        <f t="shared" si="92"/>
        <v>Re</v>
      </c>
      <c r="V52" s="64" t="str">
        <f t="shared" si="93"/>
        <v>,</v>
      </c>
      <c r="W52" s="65">
        <f t="shared" si="94"/>
        <v>7</v>
      </c>
      <c r="X52" s="64" t="str">
        <f t="shared" si="95"/>
        <v>,</v>
      </c>
      <c r="Y52" s="64">
        <f t="shared" si="96"/>
        <v>250</v>
      </c>
      <c r="Z52" s="56" t="str">
        <f t="shared" si="97"/>
        <v>)</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B53" t="s">
        <v>999</v>
      </c>
      <c r="C53" s="85" t="s">
        <v>1238</v>
      </c>
      <c r="D53" s="86" t="s">
        <v>1015</v>
      </c>
      <c r="E53" s="86" t="s">
        <v>1012</v>
      </c>
      <c r="F53" s="86"/>
      <c r="G53" s="86"/>
      <c r="H53" s="87"/>
      <c r="I53" s="87"/>
      <c r="J53" s="87"/>
      <c r="K53" s="87"/>
      <c r="L53" s="88" t="str">
        <f>IF(C53="","",_xlfn.CONCAT("            { line: ","""",C53,", ",M53:AN53,""", sC: ","""",B53,"""},"))</f>
        <v xml:space="preserve">            { line: "OS REUNIRÉ DE TODOS LOS PUEBLOS,, (Sol,m,14)", sC: "as"},</v>
      </c>
      <c r="M53" s="56" t="str">
        <f t="shared" si="85"/>
        <v>(</v>
      </c>
      <c r="N53" s="57" t="str">
        <f t="shared" si="86"/>
        <v>Sol</v>
      </c>
      <c r="O53" s="58" t="str">
        <f t="shared" si="87"/>
        <v>,</v>
      </c>
      <c r="P53" s="59" t="str">
        <f t="shared" si="88"/>
        <v>m</v>
      </c>
      <c r="Q53" s="60" t="str">
        <f t="shared" si="89"/>
        <v>,</v>
      </c>
      <c r="R53" s="61">
        <f t="shared" si="62"/>
        <v>14</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B54" t="s">
        <v>999</v>
      </c>
      <c r="C54" s="85" t="s">
        <v>1239</v>
      </c>
      <c r="D54" s="89" t="s">
        <v>1013</v>
      </c>
      <c r="E54" s="89"/>
      <c r="F54" s="89" t="s">
        <v>1029</v>
      </c>
      <c r="G54" s="89" t="s">
        <v>1012</v>
      </c>
      <c r="H54" s="90"/>
      <c r="I54" s="90"/>
      <c r="J54" s="90"/>
      <c r="K54" s="90"/>
      <c r="L54" s="88" t="str">
        <f>IF(C54="","",_xlfn.CONCAT("            { line: ","""",C54,", ",M54:AN54,""", sC: ","""",B54,"""},"))</f>
        <v xml:space="preserve">            { line: "OS ROCIARÉ CON AGUA PURA, (La,,20)(Re,m,250)", sC: "as"},</v>
      </c>
      <c r="M54" s="56" t="str">
        <f t="shared" si="85"/>
        <v>(</v>
      </c>
      <c r="N54" s="57" t="str">
        <f t="shared" si="86"/>
        <v>La</v>
      </c>
      <c r="O54" s="58" t="str">
        <f t="shared" si="87"/>
        <v>,</v>
      </c>
      <c r="P54" s="59" t="str">
        <f t="shared" si="88"/>
        <v/>
      </c>
      <c r="Q54" s="60" t="str">
        <f t="shared" si="89"/>
        <v>,</v>
      </c>
      <c r="R54" s="61">
        <f t="shared" si="62"/>
        <v>20</v>
      </c>
      <c r="S54" s="56" t="str">
        <f t="shared" si="90"/>
        <v>)</v>
      </c>
      <c r="T54" s="62" t="str">
        <f t="shared" si="91"/>
        <v>(</v>
      </c>
      <c r="U54" s="63" t="str">
        <f t="shared" si="92"/>
        <v>Re</v>
      </c>
      <c r="V54" s="64" t="str">
        <f t="shared" si="93"/>
        <v>,</v>
      </c>
      <c r="W54" s="65" t="str">
        <f t="shared" si="94"/>
        <v>m</v>
      </c>
      <c r="X54" s="64" t="str">
        <f t="shared" si="95"/>
        <v>,</v>
      </c>
      <c r="Y54" s="64">
        <f t="shared" si="96"/>
        <v>250</v>
      </c>
      <c r="Z54" s="56" t="str">
        <f t="shared" si="97"/>
        <v>)</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thickTop="1" thickBot="1" x14ac:dyDescent="0.4">
      <c r="B55" t="s">
        <v>999</v>
      </c>
      <c r="C55" s="93" t="s">
        <v>1240</v>
      </c>
      <c r="D55" s="114" t="s">
        <v>1100</v>
      </c>
      <c r="E55" s="114"/>
      <c r="F55" s="114" t="s">
        <v>1013</v>
      </c>
      <c r="G55" s="114"/>
      <c r="H55" s="114"/>
      <c r="I55" s="114"/>
      <c r="J55" s="114"/>
      <c r="K55" s="114"/>
      <c r="L55" s="94" t="str">
        <f>IF(C55="","",_xlfn.CONCAT("            { line: ","""",C55,", ",M55:AN55,""", sC: ","""",B55,"""},  ]},"))</f>
        <v xml:space="preserve">            { line: "Y YO OS PURIFICARÉ., (Si♭,,17)(La,,250)", sC: "as"},  ]},</v>
      </c>
      <c r="M55" s="56" t="str">
        <f t="shared" si="85"/>
        <v>(</v>
      </c>
      <c r="N55" s="57" t="str">
        <f t="shared" si="86"/>
        <v>Si♭</v>
      </c>
      <c r="O55" s="58" t="str">
        <f t="shared" si="87"/>
        <v>,</v>
      </c>
      <c r="P55" s="59" t="str">
        <f t="shared" si="88"/>
        <v/>
      </c>
      <c r="Q55" s="60" t="str">
        <f t="shared" si="89"/>
        <v>,</v>
      </c>
      <c r="R55" s="61">
        <f t="shared" si="62"/>
        <v>17</v>
      </c>
      <c r="S55" s="56" t="str">
        <f t="shared" si="90"/>
        <v>)</v>
      </c>
      <c r="T55" s="62" t="str">
        <f t="shared" si="91"/>
        <v>(</v>
      </c>
      <c r="U55" s="63" t="str">
        <f t="shared" si="92"/>
        <v>La</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si="62"/>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36.75" thickTop="1" thickBot="1" x14ac:dyDescent="0.4">
      <c r="A57" s="76"/>
      <c r="B57" s="76"/>
      <c r="C57" s="76" t="s">
        <v>1031</v>
      </c>
      <c r="D57" s="77"/>
      <c r="E57" s="77"/>
      <c r="F57" s="77"/>
      <c r="G57" s="77"/>
      <c r="H57" s="77"/>
      <c r="I57" s="77"/>
      <c r="J57" s="77"/>
      <c r="K57" s="77"/>
      <c r="L57" s="50" t="s">
        <v>994</v>
      </c>
      <c r="M57" s="104"/>
      <c r="N57" s="57"/>
      <c r="O57" s="105"/>
      <c r="P57" s="59"/>
      <c r="Q57" s="106"/>
      <c r="R57" s="61" t="str">
        <f t="shared" ref="R57" si="112">IF(N57="Do",10,IF(N57="Re",22,IF(N57="Mi",20,IF(N57="Fa",20,IF(N57="Sol",14,IF(N57="La",20,IF(N57="Si",20,IF(N57="Do#",14,IF(N57="Fa#",15,IF(N57="Sol#",20,""))))))))))</f>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5.5" hidden="1" thickTop="1" thickBot="1" x14ac:dyDescent="0.4">
      <c r="C58" s="113"/>
      <c r="D58" s="112"/>
      <c r="E58" s="52"/>
      <c r="F58" s="53"/>
      <c r="G58" s="53"/>
      <c r="H58" s="52"/>
      <c r="I58" s="52"/>
      <c r="J58" s="54"/>
      <c r="K58" s="54"/>
      <c r="L58" s="55" t="str">
        <f t="shared" ref="L58:L82" si="113">IF(C58="","",_xlfn.CONCAT("            { line: ","""",C58,", ",M58:AN58,""", sC: ","""",B58,"""},"))</f>
        <v/>
      </c>
      <c r="M58" s="56" t="str">
        <f t="shared" ref="M58:M84" si="114">IF(N58="","","(")</f>
        <v/>
      </c>
      <c r="N58" s="57" t="str">
        <f t="shared" si="2"/>
        <v/>
      </c>
      <c r="O58" s="58" t="str">
        <f t="shared" ref="O58:O84" si="115">IF(N58="","",",")</f>
        <v/>
      </c>
      <c r="P58" s="59" t="str">
        <f t="shared" si="4"/>
        <v/>
      </c>
      <c r="Q58" s="60" t="str">
        <f t="shared" ref="Q58:Q84" si="116">IF(N58="","",",")</f>
        <v/>
      </c>
      <c r="R58" s="61" t="str">
        <f t="shared" ref="R58:R66" si="117">IF(N79="Do",10,IF(N79="Re",22,IF(N79="Mi",20,IF(N79="Fa",20,IF(N79="Sol",14,IF(N79="La",20,IF(N79="Si",20,IF(N79="Do#",14,IF(N79="Fa#",15,IF(N79="Sol#",20,IF(N79="Si♭",17,"")))))))))))</f>
        <v/>
      </c>
      <c r="S58" s="56" t="str">
        <f t="shared" ref="S58:S84" si="118">IF(N58="","",")")</f>
        <v/>
      </c>
      <c r="T58" s="62" t="str">
        <f t="shared" ref="T58:T84" si="119">IF(U58="","","(")</f>
        <v/>
      </c>
      <c r="U58" s="63" t="str">
        <f t="shared" si="9"/>
        <v/>
      </c>
      <c r="V58" s="64" t="str">
        <f t="shared" ref="V58:V84" si="120">IF(U58="","",",")</f>
        <v/>
      </c>
      <c r="W58" s="65" t="str">
        <f t="shared" si="11"/>
        <v/>
      </c>
      <c r="X58" s="64" t="str">
        <f t="shared" ref="X58:X84" si="121">IF(U58="","",",")</f>
        <v/>
      </c>
      <c r="Y58" s="64" t="str">
        <f t="shared" ref="Y58:Y84" si="122">IF(U58="","",250)</f>
        <v/>
      </c>
      <c r="Z58" s="56" t="str">
        <f t="shared" ref="Z58:Z84" si="123">IF(U58="","",")")</f>
        <v/>
      </c>
      <c r="AA58" s="66" t="str">
        <f t="shared" ref="AA58:AA84" si="124">IF(AB58="","","(")</f>
        <v/>
      </c>
      <c r="AB58" s="57" t="str">
        <f t="shared" si="16"/>
        <v/>
      </c>
      <c r="AC58" s="67" t="str">
        <f t="shared" ref="AC58:AC84" si="125">IF(AB58="","",",")</f>
        <v/>
      </c>
      <c r="AD58" s="59" t="str">
        <f t="shared" ref="AD58:AD84" si="126">IF(I58="","",I58)</f>
        <v/>
      </c>
      <c r="AE58" s="68" t="str">
        <f t="shared" ref="AE58:AE84" si="127">IF(AB58="","",",")</f>
        <v/>
      </c>
      <c r="AF58" s="61" t="str">
        <f t="shared" ref="AF58:AF84" si="128">IF(AB58="","",350)</f>
        <v/>
      </c>
      <c r="AG58" s="61" t="str">
        <f t="shared" ref="AG58:AG84" si="129">IF(AB58="","",")")</f>
        <v/>
      </c>
      <c r="AH58" s="69" t="str">
        <f t="shared" ref="AH58:AH84" si="130">IF(AI58="","","(")</f>
        <v/>
      </c>
      <c r="AI58" s="70" t="str">
        <f t="shared" si="23"/>
        <v/>
      </c>
      <c r="AJ58" s="64" t="str">
        <f t="shared" ref="AJ58:AJ84" si="131">IF(AI58="","",",")</f>
        <v/>
      </c>
      <c r="AK58" s="64" t="str">
        <f t="shared" ref="AK58:AK84" si="132">IF(K58="","",K58)</f>
        <v/>
      </c>
      <c r="AL58" s="64" t="str">
        <f t="shared" ref="AL58:AL84" si="133">IF(AI58="","",",")</f>
        <v/>
      </c>
      <c r="AM58" s="64" t="str">
        <f t="shared" ref="AM58:AM84" si="134">IF(AI58="","",450)</f>
        <v/>
      </c>
      <c r="AN58" s="64" t="str">
        <f t="shared" ref="AN58:AN84" si="135">IF(AI58="","",")")</f>
        <v/>
      </c>
    </row>
    <row r="59" spans="1:40" ht="25.5" hidden="1" thickTop="1" thickBot="1" x14ac:dyDescent="0.4">
      <c r="C59" s="113"/>
      <c r="D59" s="112"/>
      <c r="E59" s="52"/>
      <c r="F59" s="53"/>
      <c r="G59" s="53"/>
      <c r="H59" s="52"/>
      <c r="I59" s="52"/>
      <c r="J59" s="54"/>
      <c r="K59" s="54"/>
      <c r="L59" s="55" t="str">
        <f t="shared" si="113"/>
        <v/>
      </c>
      <c r="M59" s="56" t="str">
        <f t="shared" si="114"/>
        <v/>
      </c>
      <c r="N59" s="57" t="str">
        <f t="shared" si="2"/>
        <v/>
      </c>
      <c r="O59" s="58" t="str">
        <f t="shared" si="115"/>
        <v/>
      </c>
      <c r="P59" s="59" t="str">
        <f t="shared" si="4"/>
        <v/>
      </c>
      <c r="Q59" s="60" t="str">
        <f t="shared" si="116"/>
        <v/>
      </c>
      <c r="R59" s="61" t="str">
        <f t="shared" si="117"/>
        <v/>
      </c>
      <c r="S59" s="56" t="str">
        <f t="shared" si="118"/>
        <v/>
      </c>
      <c r="T59" s="62" t="str">
        <f t="shared" si="119"/>
        <v/>
      </c>
      <c r="U59" s="63" t="str">
        <f t="shared" si="9"/>
        <v/>
      </c>
      <c r="V59" s="64" t="str">
        <f t="shared" si="120"/>
        <v/>
      </c>
      <c r="W59" s="65" t="str">
        <f t="shared" si="11"/>
        <v/>
      </c>
      <c r="X59" s="64" t="str">
        <f t="shared" si="121"/>
        <v/>
      </c>
      <c r="Y59" s="64" t="str">
        <f t="shared" si="122"/>
        <v/>
      </c>
      <c r="Z59" s="56" t="str">
        <f t="shared" si="123"/>
        <v/>
      </c>
      <c r="AA59" s="66" t="str">
        <f t="shared" si="124"/>
        <v/>
      </c>
      <c r="AB59" s="57" t="str">
        <f t="shared" si="16"/>
        <v/>
      </c>
      <c r="AC59" s="67" t="str">
        <f t="shared" si="125"/>
        <v/>
      </c>
      <c r="AD59" s="59" t="str">
        <f t="shared" si="126"/>
        <v/>
      </c>
      <c r="AE59" s="68" t="str">
        <f t="shared" si="127"/>
        <v/>
      </c>
      <c r="AF59" s="61" t="str">
        <f t="shared" si="128"/>
        <v/>
      </c>
      <c r="AG59" s="61" t="str">
        <f t="shared" si="129"/>
        <v/>
      </c>
      <c r="AH59" s="69" t="str">
        <f t="shared" si="130"/>
        <v/>
      </c>
      <c r="AI59" s="70" t="str">
        <f t="shared" si="23"/>
        <v/>
      </c>
      <c r="AJ59" s="64" t="str">
        <f t="shared" si="131"/>
        <v/>
      </c>
      <c r="AK59" s="64" t="str">
        <f t="shared" si="132"/>
        <v/>
      </c>
      <c r="AL59" s="64" t="str">
        <f t="shared" si="133"/>
        <v/>
      </c>
      <c r="AM59" s="64" t="str">
        <f t="shared" si="134"/>
        <v/>
      </c>
      <c r="AN59" s="64" t="str">
        <f t="shared" si="135"/>
        <v/>
      </c>
    </row>
    <row r="60" spans="1:40" ht="25.5" hidden="1" thickTop="1" thickBot="1" x14ac:dyDescent="0.4">
      <c r="C60" s="113"/>
      <c r="D60" s="112"/>
      <c r="E60" s="52"/>
      <c r="F60" s="53"/>
      <c r="G60" s="53"/>
      <c r="H60" s="52"/>
      <c r="I60" s="52"/>
      <c r="J60" s="54"/>
      <c r="K60" s="54"/>
      <c r="L60" s="55" t="str">
        <f t="shared" si="113"/>
        <v/>
      </c>
      <c r="M60" s="56" t="str">
        <f t="shared" si="114"/>
        <v/>
      </c>
      <c r="N60" s="57" t="str">
        <f t="shared" si="2"/>
        <v/>
      </c>
      <c r="O60" s="58" t="str">
        <f t="shared" si="115"/>
        <v/>
      </c>
      <c r="P60" s="59" t="str">
        <f t="shared" si="4"/>
        <v/>
      </c>
      <c r="Q60" s="60" t="str">
        <f t="shared" si="116"/>
        <v/>
      </c>
      <c r="R60" s="61" t="str">
        <f t="shared" si="117"/>
        <v/>
      </c>
      <c r="S60" s="56" t="str">
        <f t="shared" si="118"/>
        <v/>
      </c>
      <c r="T60" s="62" t="str">
        <f t="shared" si="119"/>
        <v/>
      </c>
      <c r="U60" s="63" t="str">
        <f t="shared" si="9"/>
        <v/>
      </c>
      <c r="V60" s="64" t="str">
        <f t="shared" si="120"/>
        <v/>
      </c>
      <c r="W60" s="65" t="str">
        <f t="shared" si="11"/>
        <v/>
      </c>
      <c r="X60" s="64" t="str">
        <f t="shared" si="121"/>
        <v/>
      </c>
      <c r="Y60" s="64" t="str">
        <f t="shared" si="122"/>
        <v/>
      </c>
      <c r="Z60" s="56" t="str">
        <f t="shared" si="123"/>
        <v/>
      </c>
      <c r="AA60" s="66" t="str">
        <f t="shared" si="124"/>
        <v/>
      </c>
      <c r="AB60" s="57" t="str">
        <f t="shared" si="16"/>
        <v/>
      </c>
      <c r="AC60" s="67" t="str">
        <f t="shared" si="125"/>
        <v/>
      </c>
      <c r="AD60" s="59" t="str">
        <f t="shared" si="126"/>
        <v/>
      </c>
      <c r="AE60" s="68" t="str">
        <f t="shared" si="127"/>
        <v/>
      </c>
      <c r="AF60" s="61" t="str">
        <f t="shared" si="128"/>
        <v/>
      </c>
      <c r="AG60" s="61" t="str">
        <f t="shared" si="129"/>
        <v/>
      </c>
      <c r="AH60" s="69" t="str">
        <f t="shared" si="130"/>
        <v/>
      </c>
      <c r="AI60" s="70" t="str">
        <f t="shared" si="23"/>
        <v/>
      </c>
      <c r="AJ60" s="64" t="str">
        <f t="shared" si="131"/>
        <v/>
      </c>
      <c r="AK60" s="64" t="str">
        <f t="shared" si="132"/>
        <v/>
      </c>
      <c r="AL60" s="64" t="str">
        <f t="shared" si="133"/>
        <v/>
      </c>
      <c r="AM60" s="64" t="str">
        <f t="shared" si="134"/>
        <v/>
      </c>
      <c r="AN60" s="64" t="str">
        <f t="shared" si="135"/>
        <v/>
      </c>
    </row>
    <row r="61" spans="1:40" ht="25.5" hidden="1" thickTop="1" thickBot="1" x14ac:dyDescent="0.4">
      <c r="C61" s="113"/>
      <c r="D61" s="112"/>
      <c r="E61" s="52"/>
      <c r="F61" s="53"/>
      <c r="G61" s="53"/>
      <c r="H61" s="52"/>
      <c r="I61" s="52"/>
      <c r="J61" s="54"/>
      <c r="K61" s="54"/>
      <c r="L61" s="55" t="str">
        <f t="shared" si="113"/>
        <v/>
      </c>
      <c r="M61" s="56" t="str">
        <f t="shared" si="114"/>
        <v/>
      </c>
      <c r="N61" s="57" t="str">
        <f t="shared" si="2"/>
        <v/>
      </c>
      <c r="O61" s="58" t="str">
        <f t="shared" si="115"/>
        <v/>
      </c>
      <c r="P61" s="59" t="str">
        <f t="shared" si="4"/>
        <v/>
      </c>
      <c r="Q61" s="60" t="str">
        <f t="shared" si="116"/>
        <v/>
      </c>
      <c r="R61" s="61" t="str">
        <f t="shared" si="117"/>
        <v/>
      </c>
      <c r="S61" s="56" t="str">
        <f t="shared" si="118"/>
        <v/>
      </c>
      <c r="T61" s="62" t="str">
        <f t="shared" si="119"/>
        <v/>
      </c>
      <c r="U61" s="63" t="str">
        <f t="shared" si="9"/>
        <v/>
      </c>
      <c r="V61" s="64" t="str">
        <f t="shared" si="120"/>
        <v/>
      </c>
      <c r="W61" s="65" t="str">
        <f t="shared" si="11"/>
        <v/>
      </c>
      <c r="X61" s="64" t="str">
        <f t="shared" si="121"/>
        <v/>
      </c>
      <c r="Y61" s="64" t="str">
        <f t="shared" si="122"/>
        <v/>
      </c>
      <c r="Z61" s="56" t="str">
        <f t="shared" si="123"/>
        <v/>
      </c>
      <c r="AA61" s="66" t="str">
        <f t="shared" si="124"/>
        <v/>
      </c>
      <c r="AB61" s="57" t="str">
        <f t="shared" si="16"/>
        <v/>
      </c>
      <c r="AC61" s="67" t="str">
        <f t="shared" si="125"/>
        <v/>
      </c>
      <c r="AD61" s="59" t="str">
        <f t="shared" si="126"/>
        <v/>
      </c>
      <c r="AE61" s="68" t="str">
        <f t="shared" si="127"/>
        <v/>
      </c>
      <c r="AF61" s="61" t="str">
        <f t="shared" si="128"/>
        <v/>
      </c>
      <c r="AG61" s="61" t="str">
        <f t="shared" si="129"/>
        <v/>
      </c>
      <c r="AH61" s="69" t="str">
        <f t="shared" si="130"/>
        <v/>
      </c>
      <c r="AI61" s="70" t="str">
        <f t="shared" si="23"/>
        <v/>
      </c>
      <c r="AJ61" s="64" t="str">
        <f t="shared" si="131"/>
        <v/>
      </c>
      <c r="AK61" s="64" t="str">
        <f t="shared" si="132"/>
        <v/>
      </c>
      <c r="AL61" s="64" t="str">
        <f t="shared" si="133"/>
        <v/>
      </c>
      <c r="AM61" s="64" t="str">
        <f t="shared" si="134"/>
        <v/>
      </c>
      <c r="AN61" s="64" t="str">
        <f t="shared" si="135"/>
        <v/>
      </c>
    </row>
    <row r="62" spans="1:40" ht="25.5" hidden="1" thickTop="1" thickBot="1" x14ac:dyDescent="0.4">
      <c r="C62" s="113"/>
      <c r="D62" s="112"/>
      <c r="E62" s="52"/>
      <c r="F62" s="53"/>
      <c r="G62" s="53"/>
      <c r="H62" s="52"/>
      <c r="I62" s="52"/>
      <c r="J62" s="54"/>
      <c r="K62" s="54"/>
      <c r="L62" s="78" t="str">
        <f t="shared" si="113"/>
        <v/>
      </c>
      <c r="M62" s="56" t="str">
        <f t="shared" si="114"/>
        <v/>
      </c>
      <c r="N62" s="57" t="str">
        <f t="shared" si="2"/>
        <v/>
      </c>
      <c r="O62" s="58" t="str">
        <f t="shared" si="115"/>
        <v/>
      </c>
      <c r="P62" s="59" t="str">
        <f t="shared" si="4"/>
        <v/>
      </c>
      <c r="Q62" s="60" t="str">
        <f t="shared" si="116"/>
        <v/>
      </c>
      <c r="R62" s="61" t="str">
        <f t="shared" si="117"/>
        <v/>
      </c>
      <c r="S62" s="56" t="str">
        <f t="shared" si="118"/>
        <v/>
      </c>
      <c r="T62" s="62" t="str">
        <f t="shared" si="119"/>
        <v/>
      </c>
      <c r="U62" s="63" t="str">
        <f t="shared" si="9"/>
        <v/>
      </c>
      <c r="V62" s="64" t="str">
        <f t="shared" si="120"/>
        <v/>
      </c>
      <c r="W62" s="65" t="str">
        <f t="shared" si="11"/>
        <v/>
      </c>
      <c r="X62" s="64" t="str">
        <f t="shared" si="121"/>
        <v/>
      </c>
      <c r="Y62" s="64" t="str">
        <f t="shared" si="122"/>
        <v/>
      </c>
      <c r="Z62" s="56" t="str">
        <f t="shared" si="123"/>
        <v/>
      </c>
      <c r="AA62" s="66" t="str">
        <f t="shared" si="124"/>
        <v/>
      </c>
      <c r="AB62" s="57" t="str">
        <f t="shared" si="16"/>
        <v/>
      </c>
      <c r="AC62" s="67" t="str">
        <f t="shared" si="125"/>
        <v/>
      </c>
      <c r="AD62" s="59" t="str">
        <f t="shared" si="126"/>
        <v/>
      </c>
      <c r="AE62" s="68" t="str">
        <f t="shared" si="127"/>
        <v/>
      </c>
      <c r="AF62" s="61" t="str">
        <f t="shared" si="128"/>
        <v/>
      </c>
      <c r="AG62" s="61" t="str">
        <f t="shared" si="129"/>
        <v/>
      </c>
      <c r="AH62" s="69" t="str">
        <f t="shared" si="130"/>
        <v/>
      </c>
      <c r="AI62" s="70" t="str">
        <f t="shared" si="23"/>
        <v/>
      </c>
      <c r="AJ62" s="64" t="str">
        <f t="shared" si="131"/>
        <v/>
      </c>
      <c r="AK62" s="64" t="str">
        <f t="shared" si="132"/>
        <v/>
      </c>
      <c r="AL62" s="64" t="str">
        <f t="shared" si="133"/>
        <v/>
      </c>
      <c r="AM62" s="64" t="str">
        <f t="shared" si="134"/>
        <v/>
      </c>
      <c r="AN62" s="64" t="str">
        <f t="shared" si="135"/>
        <v/>
      </c>
    </row>
    <row r="63" spans="1:40" ht="25.5" hidden="1" thickTop="1" thickBot="1" x14ac:dyDescent="0.4">
      <c r="C63" s="113"/>
      <c r="D63" s="112"/>
      <c r="E63" s="52"/>
      <c r="F63" s="53"/>
      <c r="G63" s="53"/>
      <c r="H63" s="52"/>
      <c r="I63" s="52"/>
      <c r="J63" s="54"/>
      <c r="K63" s="54"/>
      <c r="L63" s="78" t="str">
        <f t="shared" si="113"/>
        <v/>
      </c>
      <c r="M63" s="56" t="str">
        <f t="shared" si="114"/>
        <v/>
      </c>
      <c r="N63" s="57" t="str">
        <f t="shared" si="2"/>
        <v/>
      </c>
      <c r="O63" s="58" t="str">
        <f t="shared" si="115"/>
        <v/>
      </c>
      <c r="P63" s="59" t="str">
        <f t="shared" si="4"/>
        <v/>
      </c>
      <c r="Q63" s="60" t="str">
        <f t="shared" si="116"/>
        <v/>
      </c>
      <c r="R63" s="61" t="str">
        <f t="shared" si="117"/>
        <v/>
      </c>
      <c r="S63" s="56" t="str">
        <f t="shared" si="118"/>
        <v/>
      </c>
      <c r="T63" s="62" t="str">
        <f t="shared" si="119"/>
        <v/>
      </c>
      <c r="U63" s="63" t="str">
        <f t="shared" si="9"/>
        <v/>
      </c>
      <c r="V63" s="64" t="str">
        <f t="shared" si="120"/>
        <v/>
      </c>
      <c r="W63" s="65" t="str">
        <f t="shared" si="11"/>
        <v/>
      </c>
      <c r="X63" s="64" t="str">
        <f t="shared" si="121"/>
        <v/>
      </c>
      <c r="Y63" s="64" t="str">
        <f t="shared" si="122"/>
        <v/>
      </c>
      <c r="Z63" s="56" t="str">
        <f t="shared" si="123"/>
        <v/>
      </c>
      <c r="AA63" s="66" t="str">
        <f t="shared" si="124"/>
        <v/>
      </c>
      <c r="AB63" s="57" t="str">
        <f t="shared" si="16"/>
        <v/>
      </c>
      <c r="AC63" s="67" t="str">
        <f t="shared" si="125"/>
        <v/>
      </c>
      <c r="AD63" s="59" t="str">
        <f t="shared" si="126"/>
        <v/>
      </c>
      <c r="AE63" s="68" t="str">
        <f t="shared" si="127"/>
        <v/>
      </c>
      <c r="AF63" s="61" t="str">
        <f t="shared" si="128"/>
        <v/>
      </c>
      <c r="AG63" s="61" t="str">
        <f t="shared" si="129"/>
        <v/>
      </c>
      <c r="AH63" s="69" t="str">
        <f t="shared" si="130"/>
        <v/>
      </c>
      <c r="AI63" s="70" t="str">
        <f t="shared" si="23"/>
        <v/>
      </c>
      <c r="AJ63" s="64" t="str">
        <f t="shared" si="131"/>
        <v/>
      </c>
      <c r="AK63" s="64" t="str">
        <f t="shared" si="132"/>
        <v/>
      </c>
      <c r="AL63" s="64" t="str">
        <f t="shared" si="133"/>
        <v/>
      </c>
      <c r="AM63" s="64" t="str">
        <f t="shared" si="134"/>
        <v/>
      </c>
      <c r="AN63" s="64" t="str">
        <f t="shared" si="135"/>
        <v/>
      </c>
    </row>
    <row r="64" spans="1:40" ht="25.5" hidden="1" thickTop="1" thickBot="1" x14ac:dyDescent="0.4">
      <c r="C64" s="113"/>
      <c r="D64" s="112"/>
      <c r="E64" s="52"/>
      <c r="F64" s="53"/>
      <c r="G64" s="53"/>
      <c r="H64" s="52"/>
      <c r="I64" s="52"/>
      <c r="J64" s="54"/>
      <c r="K64" s="54"/>
      <c r="L64" s="78" t="str">
        <f t="shared" si="113"/>
        <v/>
      </c>
      <c r="M64" s="56" t="str">
        <f t="shared" si="114"/>
        <v/>
      </c>
      <c r="N64" s="57" t="str">
        <f t="shared" si="2"/>
        <v/>
      </c>
      <c r="O64" s="58" t="str">
        <f t="shared" si="115"/>
        <v/>
      </c>
      <c r="P64" s="59" t="str">
        <f t="shared" si="4"/>
        <v/>
      </c>
      <c r="Q64" s="60" t="str">
        <f t="shared" si="116"/>
        <v/>
      </c>
      <c r="R64" s="61" t="str">
        <f t="shared" si="117"/>
        <v/>
      </c>
      <c r="S64" s="56" t="str">
        <f t="shared" si="118"/>
        <v/>
      </c>
      <c r="T64" s="62" t="str">
        <f t="shared" si="119"/>
        <v/>
      </c>
      <c r="U64" s="63" t="str">
        <f t="shared" si="9"/>
        <v/>
      </c>
      <c r="V64" s="64" t="str">
        <f t="shared" si="120"/>
        <v/>
      </c>
      <c r="W64" s="65" t="str">
        <f t="shared" si="11"/>
        <v/>
      </c>
      <c r="X64" s="64" t="str">
        <f t="shared" si="121"/>
        <v/>
      </c>
      <c r="Y64" s="64" t="str">
        <f t="shared" si="122"/>
        <v/>
      </c>
      <c r="Z64" s="56" t="str">
        <f t="shared" si="123"/>
        <v/>
      </c>
      <c r="AA64" s="66" t="str">
        <f t="shared" si="124"/>
        <v/>
      </c>
      <c r="AB64" s="57" t="str">
        <f t="shared" si="16"/>
        <v/>
      </c>
      <c r="AC64" s="67" t="str">
        <f t="shared" si="125"/>
        <v/>
      </c>
      <c r="AD64" s="59" t="str">
        <f t="shared" si="126"/>
        <v/>
      </c>
      <c r="AE64" s="68" t="str">
        <f t="shared" si="127"/>
        <v/>
      </c>
      <c r="AF64" s="61" t="str">
        <f t="shared" si="128"/>
        <v/>
      </c>
      <c r="AG64" s="61" t="str">
        <f t="shared" si="129"/>
        <v/>
      </c>
      <c r="AH64" s="69" t="str">
        <f t="shared" si="130"/>
        <v/>
      </c>
      <c r="AI64" s="70" t="str">
        <f t="shared" si="23"/>
        <v/>
      </c>
      <c r="AJ64" s="64" t="str">
        <f t="shared" si="131"/>
        <v/>
      </c>
      <c r="AK64" s="64" t="str">
        <f t="shared" si="132"/>
        <v/>
      </c>
      <c r="AL64" s="64" t="str">
        <f t="shared" si="133"/>
        <v/>
      </c>
      <c r="AM64" s="64" t="str">
        <f t="shared" si="134"/>
        <v/>
      </c>
      <c r="AN64" s="64" t="str">
        <f t="shared" si="135"/>
        <v/>
      </c>
    </row>
    <row r="65" spans="3:40" ht="25.5" hidden="1" thickTop="1" thickBot="1" x14ac:dyDescent="0.4">
      <c r="C65" s="113"/>
      <c r="D65" s="112"/>
      <c r="E65" s="52"/>
      <c r="F65" s="53"/>
      <c r="G65" s="53"/>
      <c r="H65" s="52"/>
      <c r="I65" s="52"/>
      <c r="J65" s="54"/>
      <c r="K65" s="54"/>
      <c r="L65" s="55" t="str">
        <f t="shared" si="113"/>
        <v/>
      </c>
      <c r="M65" s="56" t="str">
        <f t="shared" si="114"/>
        <v/>
      </c>
      <c r="N65" s="57" t="str">
        <f t="shared" si="2"/>
        <v/>
      </c>
      <c r="O65" s="58" t="str">
        <f t="shared" si="115"/>
        <v/>
      </c>
      <c r="P65" s="59" t="str">
        <f t="shared" si="4"/>
        <v/>
      </c>
      <c r="Q65" s="60" t="str">
        <f t="shared" si="116"/>
        <v/>
      </c>
      <c r="R65" s="61" t="str">
        <f t="shared" si="117"/>
        <v/>
      </c>
      <c r="S65" s="56" t="str">
        <f t="shared" si="118"/>
        <v/>
      </c>
      <c r="T65" s="62" t="str">
        <f t="shared" si="119"/>
        <v/>
      </c>
      <c r="U65" s="63" t="str">
        <f t="shared" si="9"/>
        <v/>
      </c>
      <c r="V65" s="64" t="str">
        <f t="shared" si="120"/>
        <v/>
      </c>
      <c r="W65" s="65" t="str">
        <f t="shared" si="11"/>
        <v/>
      </c>
      <c r="X65" s="64" t="str">
        <f t="shared" si="121"/>
        <v/>
      </c>
      <c r="Y65" s="64" t="str">
        <f t="shared" si="122"/>
        <v/>
      </c>
      <c r="Z65" s="56" t="str">
        <f t="shared" si="123"/>
        <v/>
      </c>
      <c r="AA65" s="66" t="str">
        <f t="shared" si="124"/>
        <v/>
      </c>
      <c r="AB65" s="57" t="str">
        <f t="shared" si="16"/>
        <v/>
      </c>
      <c r="AC65" s="67" t="str">
        <f t="shared" si="125"/>
        <v/>
      </c>
      <c r="AD65" s="59" t="str">
        <f t="shared" si="126"/>
        <v/>
      </c>
      <c r="AE65" s="68" t="str">
        <f t="shared" si="127"/>
        <v/>
      </c>
      <c r="AF65" s="61" t="str">
        <f t="shared" si="128"/>
        <v/>
      </c>
      <c r="AG65" s="61" t="str">
        <f t="shared" si="129"/>
        <v/>
      </c>
      <c r="AH65" s="69" t="str">
        <f t="shared" si="130"/>
        <v/>
      </c>
      <c r="AI65" s="70" t="str">
        <f t="shared" si="23"/>
        <v/>
      </c>
      <c r="AJ65" s="64" t="str">
        <f t="shared" si="131"/>
        <v/>
      </c>
      <c r="AK65" s="64" t="str">
        <f t="shared" si="132"/>
        <v/>
      </c>
      <c r="AL65" s="64" t="str">
        <f t="shared" si="133"/>
        <v/>
      </c>
      <c r="AM65" s="64" t="str">
        <f t="shared" si="134"/>
        <v/>
      </c>
      <c r="AN65" s="64" t="str">
        <f t="shared" si="135"/>
        <v/>
      </c>
    </row>
    <row r="66" spans="3:40" ht="25.5" hidden="1" thickTop="1" thickBot="1" x14ac:dyDescent="0.4">
      <c r="C66" s="113"/>
      <c r="D66" s="112"/>
      <c r="E66" s="52"/>
      <c r="F66" s="53"/>
      <c r="G66" s="53"/>
      <c r="H66" s="52"/>
      <c r="I66" s="52"/>
      <c r="J66" s="54"/>
      <c r="K66" s="54"/>
      <c r="L66" s="55" t="str">
        <f t="shared" si="113"/>
        <v/>
      </c>
      <c r="M66" s="56" t="str">
        <f t="shared" si="114"/>
        <v/>
      </c>
      <c r="N66" s="57" t="str">
        <f t="shared" si="2"/>
        <v/>
      </c>
      <c r="O66" s="58" t="str">
        <f t="shared" si="115"/>
        <v/>
      </c>
      <c r="P66" s="59" t="str">
        <f t="shared" si="4"/>
        <v/>
      </c>
      <c r="Q66" s="60" t="str">
        <f t="shared" si="116"/>
        <v/>
      </c>
      <c r="R66" s="61" t="str">
        <f t="shared" si="117"/>
        <v/>
      </c>
      <c r="S66" s="56" t="str">
        <f t="shared" si="118"/>
        <v/>
      </c>
      <c r="T66" s="62" t="str">
        <f t="shared" si="119"/>
        <v/>
      </c>
      <c r="U66" s="63" t="str">
        <f t="shared" si="9"/>
        <v/>
      </c>
      <c r="V66" s="64" t="str">
        <f t="shared" si="120"/>
        <v/>
      </c>
      <c r="W66" s="65" t="str">
        <f t="shared" si="11"/>
        <v/>
      </c>
      <c r="X66" s="64" t="str">
        <f t="shared" si="121"/>
        <v/>
      </c>
      <c r="Y66" s="64" t="str">
        <f t="shared" si="122"/>
        <v/>
      </c>
      <c r="Z66" s="56" t="str">
        <f t="shared" si="123"/>
        <v/>
      </c>
      <c r="AA66" s="66" t="str">
        <f t="shared" si="124"/>
        <v/>
      </c>
      <c r="AB66" s="57" t="str">
        <f t="shared" si="16"/>
        <v/>
      </c>
      <c r="AC66" s="67" t="str">
        <f t="shared" si="125"/>
        <v/>
      </c>
      <c r="AD66" s="59" t="str">
        <f t="shared" si="126"/>
        <v/>
      </c>
      <c r="AE66" s="68" t="str">
        <f t="shared" si="127"/>
        <v/>
      </c>
      <c r="AF66" s="61" t="str">
        <f t="shared" si="128"/>
        <v/>
      </c>
      <c r="AG66" s="61" t="str">
        <f t="shared" si="129"/>
        <v/>
      </c>
      <c r="AH66" s="69" t="str">
        <f t="shared" si="130"/>
        <v/>
      </c>
      <c r="AI66" s="70" t="str">
        <f t="shared" si="23"/>
        <v/>
      </c>
      <c r="AJ66" s="64" t="str">
        <f t="shared" si="131"/>
        <v/>
      </c>
      <c r="AK66" s="64" t="str">
        <f t="shared" si="132"/>
        <v/>
      </c>
      <c r="AL66" s="64" t="str">
        <f t="shared" si="133"/>
        <v/>
      </c>
      <c r="AM66" s="64" t="str">
        <f t="shared" si="134"/>
        <v/>
      </c>
      <c r="AN66" s="64" t="str">
        <f t="shared" si="135"/>
        <v/>
      </c>
    </row>
    <row r="67" spans="3:40" ht="25.5" hidden="1" thickTop="1" thickBot="1" x14ac:dyDescent="0.4">
      <c r="C67" s="113"/>
      <c r="D67" s="112"/>
      <c r="E67" s="52"/>
      <c r="F67" s="53"/>
      <c r="G67" s="53"/>
      <c r="H67" s="52"/>
      <c r="I67" s="52"/>
      <c r="J67" s="54"/>
      <c r="K67" s="54"/>
      <c r="L67" s="55" t="str">
        <f t="shared" si="113"/>
        <v/>
      </c>
      <c r="M67" s="56" t="str">
        <f t="shared" si="114"/>
        <v/>
      </c>
      <c r="N67" s="57" t="str">
        <f t="shared" si="2"/>
        <v/>
      </c>
      <c r="O67" s="58" t="str">
        <f t="shared" si="115"/>
        <v/>
      </c>
      <c r="P67" s="59" t="str">
        <f t="shared" si="4"/>
        <v/>
      </c>
      <c r="Q67" s="60" t="str">
        <f t="shared" si="116"/>
        <v/>
      </c>
      <c r="R67" s="61" t="str">
        <f>IF(N39="Do",10,IF(N39="Re",22,IF(N39="Mi",20,IF(N39="Fa",20,IF(N39="Sol",14,IF(N39="La",20,IF(N39="Si",20,IF(N39="Do#",14,IF(N39="Fa#",15,IF(N39="Sol#",20,IF(N39="Si♭",17,"")))))))))))</f>
        <v/>
      </c>
      <c r="S67" s="56" t="str">
        <f t="shared" si="118"/>
        <v/>
      </c>
      <c r="T67" s="62" t="str">
        <f t="shared" si="119"/>
        <v/>
      </c>
      <c r="U67" s="63" t="str">
        <f t="shared" si="9"/>
        <v/>
      </c>
      <c r="V67" s="64" t="str">
        <f t="shared" si="120"/>
        <v/>
      </c>
      <c r="W67" s="65" t="str">
        <f t="shared" si="11"/>
        <v/>
      </c>
      <c r="X67" s="64" t="str">
        <f t="shared" si="121"/>
        <v/>
      </c>
      <c r="Y67" s="64" t="str">
        <f t="shared" si="122"/>
        <v/>
      </c>
      <c r="Z67" s="56" t="str">
        <f t="shared" si="123"/>
        <v/>
      </c>
      <c r="AA67" s="66" t="str">
        <f t="shared" si="124"/>
        <v/>
      </c>
      <c r="AB67" s="57" t="str">
        <f t="shared" si="16"/>
        <v/>
      </c>
      <c r="AC67" s="67" t="str">
        <f t="shared" si="125"/>
        <v/>
      </c>
      <c r="AD67" s="59" t="str">
        <f t="shared" si="126"/>
        <v/>
      </c>
      <c r="AE67" s="68" t="str">
        <f t="shared" si="127"/>
        <v/>
      </c>
      <c r="AF67" s="61" t="str">
        <f t="shared" si="128"/>
        <v/>
      </c>
      <c r="AG67" s="61" t="str">
        <f t="shared" si="129"/>
        <v/>
      </c>
      <c r="AH67" s="69" t="str">
        <f t="shared" si="130"/>
        <v/>
      </c>
      <c r="AI67" s="70" t="str">
        <f t="shared" si="23"/>
        <v/>
      </c>
      <c r="AJ67" s="64" t="str">
        <f t="shared" si="131"/>
        <v/>
      </c>
      <c r="AK67" s="64" t="str">
        <f t="shared" si="132"/>
        <v/>
      </c>
      <c r="AL67" s="64" t="str">
        <f t="shared" si="133"/>
        <v/>
      </c>
      <c r="AM67" s="64" t="str">
        <f t="shared" si="134"/>
        <v/>
      </c>
      <c r="AN67" s="64" t="str">
        <f t="shared" si="135"/>
        <v/>
      </c>
    </row>
    <row r="68" spans="3:40" ht="25.5" hidden="1" thickTop="1" thickBot="1" x14ac:dyDescent="0.4">
      <c r="C68" s="113"/>
      <c r="D68" s="112"/>
      <c r="E68" s="52"/>
      <c r="F68" s="53"/>
      <c r="G68" s="53"/>
      <c r="H68" s="52"/>
      <c r="I68" s="52"/>
      <c r="J68" s="54"/>
      <c r="K68" s="54"/>
      <c r="L68" s="55" t="str">
        <f t="shared" si="113"/>
        <v/>
      </c>
      <c r="M68" s="56" t="str">
        <f t="shared" si="114"/>
        <v/>
      </c>
      <c r="N68" s="57" t="str">
        <f t="shared" si="2"/>
        <v/>
      </c>
      <c r="O68" s="58" t="str">
        <f t="shared" si="115"/>
        <v/>
      </c>
      <c r="P68" s="59" t="str">
        <f t="shared" si="4"/>
        <v/>
      </c>
      <c r="Q68" s="60" t="str">
        <f t="shared" si="116"/>
        <v/>
      </c>
      <c r="R68" s="61" t="str">
        <f>IF(N40="Do",10,IF(N40="Re",22,IF(N40="Mi",20,IF(N40="Fa",20,IF(N40="Sol",14,IF(N40="La",20,IF(N40="Si",20,IF(N40="Do#",14,IF(N40="Fa#",15,IF(N40="Sol#",20,IF(N40="Si♭",17,"")))))))))))</f>
        <v/>
      </c>
      <c r="S68" s="56" t="str">
        <f t="shared" si="118"/>
        <v/>
      </c>
      <c r="T68" s="62" t="str">
        <f t="shared" si="119"/>
        <v/>
      </c>
      <c r="U68" s="63" t="str">
        <f t="shared" si="9"/>
        <v/>
      </c>
      <c r="V68" s="64" t="str">
        <f t="shared" si="120"/>
        <v/>
      </c>
      <c r="W68" s="65" t="str">
        <f t="shared" si="11"/>
        <v/>
      </c>
      <c r="X68" s="64" t="str">
        <f t="shared" si="121"/>
        <v/>
      </c>
      <c r="Y68" s="64" t="str">
        <f t="shared" si="122"/>
        <v/>
      </c>
      <c r="Z68" s="56" t="str">
        <f t="shared" si="123"/>
        <v/>
      </c>
      <c r="AA68" s="66" t="str">
        <f t="shared" si="124"/>
        <v/>
      </c>
      <c r="AB68" s="57" t="str">
        <f t="shared" si="16"/>
        <v/>
      </c>
      <c r="AC68" s="67" t="str">
        <f t="shared" si="125"/>
        <v/>
      </c>
      <c r="AD68" s="59" t="str">
        <f t="shared" si="126"/>
        <v/>
      </c>
      <c r="AE68" s="68" t="str">
        <f t="shared" si="127"/>
        <v/>
      </c>
      <c r="AF68" s="61" t="str">
        <f t="shared" si="128"/>
        <v/>
      </c>
      <c r="AG68" s="61" t="str">
        <f t="shared" si="129"/>
        <v/>
      </c>
      <c r="AH68" s="69" t="str">
        <f t="shared" si="130"/>
        <v/>
      </c>
      <c r="AI68" s="70" t="str">
        <f t="shared" si="23"/>
        <v/>
      </c>
      <c r="AJ68" s="64" t="str">
        <f t="shared" si="131"/>
        <v/>
      </c>
      <c r="AK68" s="64" t="str">
        <f t="shared" si="132"/>
        <v/>
      </c>
      <c r="AL68" s="64" t="str">
        <f t="shared" si="133"/>
        <v/>
      </c>
      <c r="AM68" s="64" t="str">
        <f t="shared" si="134"/>
        <v/>
      </c>
      <c r="AN68" s="64" t="str">
        <f t="shared" si="135"/>
        <v/>
      </c>
    </row>
    <row r="69" spans="3:40" ht="25.5" hidden="1" thickTop="1" thickBot="1" x14ac:dyDescent="0.4">
      <c r="C69" s="113"/>
      <c r="D69" s="112"/>
      <c r="E69" s="52"/>
      <c r="F69" s="53"/>
      <c r="G69" s="53"/>
      <c r="H69" s="52"/>
      <c r="I69" s="52"/>
      <c r="J69" s="54"/>
      <c r="K69" s="54"/>
      <c r="L69" s="55" t="str">
        <f t="shared" si="113"/>
        <v/>
      </c>
      <c r="M69" s="56" t="str">
        <f t="shared" si="114"/>
        <v/>
      </c>
      <c r="N69" s="57" t="str">
        <f t="shared" si="2"/>
        <v/>
      </c>
      <c r="O69" s="58" t="str">
        <f t="shared" si="115"/>
        <v/>
      </c>
      <c r="P69" s="59" t="str">
        <f t="shared" si="4"/>
        <v/>
      </c>
      <c r="Q69" s="60" t="str">
        <f t="shared" si="116"/>
        <v/>
      </c>
      <c r="R69" s="61">
        <f>IF(N41="Do",10,IF(N41="Re",22,IF(N41="Mi",20,IF(N41="Fa",20,IF(N41="Sol",14,IF(N41="La",20,IF(N41="Si",20,IF(N41="Do#",14,IF(N41="Fa#",15,IF(N41="Sol#",20,IF(N41="Si♭",17,"")))))))))))</f>
        <v>22</v>
      </c>
      <c r="S69" s="56" t="str">
        <f t="shared" si="118"/>
        <v/>
      </c>
      <c r="T69" s="62" t="str">
        <f t="shared" si="119"/>
        <v/>
      </c>
      <c r="U69" s="63" t="str">
        <f t="shared" si="9"/>
        <v/>
      </c>
      <c r="V69" s="64" t="str">
        <f t="shared" si="120"/>
        <v/>
      </c>
      <c r="W69" s="65" t="str">
        <f t="shared" si="11"/>
        <v/>
      </c>
      <c r="X69" s="64" t="str">
        <f t="shared" si="121"/>
        <v/>
      </c>
      <c r="Y69" s="64" t="str">
        <f t="shared" si="122"/>
        <v/>
      </c>
      <c r="Z69" s="56" t="str">
        <f t="shared" si="123"/>
        <v/>
      </c>
      <c r="AA69" s="66" t="str">
        <f t="shared" si="124"/>
        <v/>
      </c>
      <c r="AB69" s="57" t="str">
        <f t="shared" si="16"/>
        <v/>
      </c>
      <c r="AC69" s="67" t="str">
        <f t="shared" si="125"/>
        <v/>
      </c>
      <c r="AD69" s="59" t="str">
        <f t="shared" si="126"/>
        <v/>
      </c>
      <c r="AE69" s="68" t="str">
        <f t="shared" si="127"/>
        <v/>
      </c>
      <c r="AF69" s="61" t="str">
        <f t="shared" si="128"/>
        <v/>
      </c>
      <c r="AG69" s="61" t="str">
        <f t="shared" si="129"/>
        <v/>
      </c>
      <c r="AH69" s="69" t="str">
        <f t="shared" si="130"/>
        <v/>
      </c>
      <c r="AI69" s="70" t="str">
        <f t="shared" si="23"/>
        <v/>
      </c>
      <c r="AJ69" s="64" t="str">
        <f t="shared" si="131"/>
        <v/>
      </c>
      <c r="AK69" s="64" t="str">
        <f t="shared" si="132"/>
        <v/>
      </c>
      <c r="AL69" s="64" t="str">
        <f t="shared" si="133"/>
        <v/>
      </c>
      <c r="AM69" s="64" t="str">
        <f t="shared" si="134"/>
        <v/>
      </c>
      <c r="AN69" s="64" t="str">
        <f t="shared" si="135"/>
        <v/>
      </c>
    </row>
    <row r="70" spans="3:40" ht="25.5" hidden="1" thickTop="1" thickBot="1" x14ac:dyDescent="0.4">
      <c r="C70" s="113"/>
      <c r="D70" s="112"/>
      <c r="E70" s="52"/>
      <c r="F70" s="53"/>
      <c r="G70" s="53"/>
      <c r="H70" s="52"/>
      <c r="I70" s="52"/>
      <c r="J70" s="54"/>
      <c r="K70" s="54"/>
      <c r="L70" s="78" t="str">
        <f t="shared" si="113"/>
        <v/>
      </c>
      <c r="M70" s="56" t="str">
        <f t="shared" si="114"/>
        <v/>
      </c>
      <c r="N70" s="57" t="str">
        <f t="shared" si="2"/>
        <v/>
      </c>
      <c r="O70" s="58" t="str">
        <f t="shared" si="115"/>
        <v/>
      </c>
      <c r="P70" s="59" t="str">
        <f t="shared" si="4"/>
        <v/>
      </c>
      <c r="Q70" s="60" t="str">
        <f t="shared" si="116"/>
        <v/>
      </c>
      <c r="R70" s="61">
        <f>IF(N42="Do",10,IF(N42="Re",22,IF(N42="Mi",20,IF(N42="Fa",20,IF(N42="Sol",14,IF(N42="La",20,IF(N42="Si",20,IF(N42="Do#",14,IF(N42="Fa#",15,IF(N42="Sol#",20,IF(N42="Si♭",17,"")))))))))))</f>
        <v>14</v>
      </c>
      <c r="S70" s="56" t="str">
        <f t="shared" si="118"/>
        <v/>
      </c>
      <c r="T70" s="62" t="str">
        <f t="shared" si="119"/>
        <v/>
      </c>
      <c r="U70" s="63" t="str">
        <f t="shared" si="9"/>
        <v/>
      </c>
      <c r="V70" s="64" t="str">
        <f t="shared" si="120"/>
        <v/>
      </c>
      <c r="W70" s="65" t="str">
        <f t="shared" si="11"/>
        <v/>
      </c>
      <c r="X70" s="64" t="str">
        <f t="shared" si="121"/>
        <v/>
      </c>
      <c r="Y70" s="64" t="str">
        <f t="shared" si="122"/>
        <v/>
      </c>
      <c r="Z70" s="56" t="str">
        <f t="shared" si="123"/>
        <v/>
      </c>
      <c r="AA70" s="66" t="str">
        <f t="shared" si="124"/>
        <v/>
      </c>
      <c r="AB70" s="57" t="str">
        <f t="shared" si="16"/>
        <v/>
      </c>
      <c r="AC70" s="67" t="str">
        <f t="shared" si="125"/>
        <v/>
      </c>
      <c r="AD70" s="59" t="str">
        <f t="shared" si="126"/>
        <v/>
      </c>
      <c r="AE70" s="68" t="str">
        <f t="shared" si="127"/>
        <v/>
      </c>
      <c r="AF70" s="61" t="str">
        <f t="shared" si="128"/>
        <v/>
      </c>
      <c r="AG70" s="61" t="str">
        <f t="shared" si="129"/>
        <v/>
      </c>
      <c r="AH70" s="69" t="str">
        <f t="shared" si="130"/>
        <v/>
      </c>
      <c r="AI70" s="70" t="str">
        <f t="shared" si="23"/>
        <v/>
      </c>
      <c r="AJ70" s="64" t="str">
        <f t="shared" si="131"/>
        <v/>
      </c>
      <c r="AK70" s="64" t="str">
        <f t="shared" si="132"/>
        <v/>
      </c>
      <c r="AL70" s="64" t="str">
        <f t="shared" si="133"/>
        <v/>
      </c>
      <c r="AM70" s="64" t="str">
        <f t="shared" si="134"/>
        <v/>
      </c>
      <c r="AN70" s="64" t="str">
        <f t="shared" si="135"/>
        <v/>
      </c>
    </row>
    <row r="71" spans="3:40" ht="25.5" hidden="1" thickTop="1" thickBot="1" x14ac:dyDescent="0.4">
      <c r="C71" s="113"/>
      <c r="D71" s="112"/>
      <c r="E71" s="52"/>
      <c r="F71" s="53"/>
      <c r="G71" s="53"/>
      <c r="H71" s="52"/>
      <c r="I71" s="52"/>
      <c r="J71" s="54"/>
      <c r="K71" s="54"/>
      <c r="L71" s="78" t="str">
        <f t="shared" si="113"/>
        <v/>
      </c>
      <c r="M71" s="56" t="str">
        <f t="shared" si="114"/>
        <v/>
      </c>
      <c r="N71" s="57" t="str">
        <f t="shared" si="2"/>
        <v/>
      </c>
      <c r="O71" s="58" t="str">
        <f t="shared" si="115"/>
        <v/>
      </c>
      <c r="P71" s="59" t="str">
        <f t="shared" si="4"/>
        <v/>
      </c>
      <c r="Q71" s="60" t="str">
        <f t="shared" si="116"/>
        <v/>
      </c>
      <c r="R71" s="61">
        <f>IF(N43="Do",10,IF(N43="Re",22,IF(N43="Mi",20,IF(N43="Fa",20,IF(N43="Sol",14,IF(N43="La",20,IF(N43="Si",20,IF(N43="Do#",14,IF(N43="Fa#",15,IF(N43="Sol#",20,IF(N43="Si♭",17,"")))))))))))</f>
        <v>20</v>
      </c>
      <c r="S71" s="56" t="str">
        <f t="shared" si="118"/>
        <v/>
      </c>
      <c r="T71" s="62" t="str">
        <f t="shared" si="119"/>
        <v/>
      </c>
      <c r="U71" s="63" t="str">
        <f t="shared" si="9"/>
        <v/>
      </c>
      <c r="V71" s="64" t="str">
        <f t="shared" si="120"/>
        <v/>
      </c>
      <c r="W71" s="65" t="str">
        <f t="shared" si="11"/>
        <v/>
      </c>
      <c r="X71" s="64" t="str">
        <f t="shared" si="121"/>
        <v/>
      </c>
      <c r="Y71" s="64" t="str">
        <f t="shared" si="122"/>
        <v/>
      </c>
      <c r="Z71" s="56" t="str">
        <f t="shared" si="123"/>
        <v/>
      </c>
      <c r="AA71" s="66" t="str">
        <f t="shared" si="124"/>
        <v/>
      </c>
      <c r="AB71" s="57" t="str">
        <f t="shared" si="16"/>
        <v/>
      </c>
      <c r="AC71" s="67" t="str">
        <f t="shared" si="125"/>
        <v/>
      </c>
      <c r="AD71" s="59" t="str">
        <f t="shared" si="126"/>
        <v/>
      </c>
      <c r="AE71" s="68" t="str">
        <f t="shared" si="127"/>
        <v/>
      </c>
      <c r="AF71" s="61" t="str">
        <f t="shared" si="128"/>
        <v/>
      </c>
      <c r="AG71" s="61" t="str">
        <f t="shared" si="129"/>
        <v/>
      </c>
      <c r="AH71" s="69" t="str">
        <f t="shared" si="130"/>
        <v/>
      </c>
      <c r="AI71" s="70" t="str">
        <f t="shared" si="23"/>
        <v/>
      </c>
      <c r="AJ71" s="64" t="str">
        <f t="shared" si="131"/>
        <v/>
      </c>
      <c r="AK71" s="64" t="str">
        <f t="shared" si="132"/>
        <v/>
      </c>
      <c r="AL71" s="64" t="str">
        <f t="shared" si="133"/>
        <v/>
      </c>
      <c r="AM71" s="64" t="str">
        <f t="shared" si="134"/>
        <v/>
      </c>
      <c r="AN71" s="64" t="str">
        <f t="shared" si="135"/>
        <v/>
      </c>
    </row>
    <row r="72" spans="3:40" ht="25.5" hidden="1" thickTop="1" thickBot="1" x14ac:dyDescent="0.4">
      <c r="C72" s="113"/>
      <c r="D72" s="112"/>
      <c r="E72" s="52"/>
      <c r="F72" s="53"/>
      <c r="G72" s="53"/>
      <c r="H72" s="52"/>
      <c r="I72" s="52"/>
      <c r="J72" s="54"/>
      <c r="K72" s="54"/>
      <c r="L72" s="78" t="str">
        <f t="shared" si="113"/>
        <v/>
      </c>
      <c r="M72" s="56" t="str">
        <f t="shared" si="114"/>
        <v/>
      </c>
      <c r="N72" s="57" t="str">
        <f t="shared" si="2"/>
        <v/>
      </c>
      <c r="O72" s="58" t="str">
        <f t="shared" si="115"/>
        <v/>
      </c>
      <c r="P72" s="59" t="str">
        <f t="shared" si="4"/>
        <v/>
      </c>
      <c r="Q72" s="60" t="str">
        <f t="shared" si="116"/>
        <v/>
      </c>
      <c r="R72" s="61" t="e">
        <f>IF(#REF!="Do",10,IF(#REF!="Re",22,IF(#REF!="Mi",20,IF(#REF!="Fa",20,IF(#REF!="Sol",14,IF(#REF!="La",20,IF(#REF!="Si",20,IF(#REF!="Do#",14,IF(#REF!="Fa#",15,IF(#REF!="Sol#",20,IF(#REF!="Si♭",17,"")))))))))))</f>
        <v>#REF!</v>
      </c>
      <c r="S72" s="56" t="str">
        <f t="shared" si="118"/>
        <v/>
      </c>
      <c r="T72" s="62" t="str">
        <f t="shared" si="119"/>
        <v/>
      </c>
      <c r="U72" s="63" t="str">
        <f t="shared" si="9"/>
        <v/>
      </c>
      <c r="V72" s="64" t="str">
        <f t="shared" si="120"/>
        <v/>
      </c>
      <c r="W72" s="65" t="str">
        <f t="shared" si="11"/>
        <v/>
      </c>
      <c r="X72" s="64" t="str">
        <f t="shared" si="121"/>
        <v/>
      </c>
      <c r="Y72" s="64" t="str">
        <f t="shared" si="122"/>
        <v/>
      </c>
      <c r="Z72" s="56" t="str">
        <f t="shared" si="123"/>
        <v/>
      </c>
      <c r="AA72" s="66" t="str">
        <f t="shared" si="124"/>
        <v/>
      </c>
      <c r="AB72" s="57" t="str">
        <f t="shared" si="16"/>
        <v/>
      </c>
      <c r="AC72" s="67" t="str">
        <f t="shared" si="125"/>
        <v/>
      </c>
      <c r="AD72" s="59" t="str">
        <f t="shared" si="126"/>
        <v/>
      </c>
      <c r="AE72" s="68" t="str">
        <f t="shared" si="127"/>
        <v/>
      </c>
      <c r="AF72" s="61" t="str">
        <f t="shared" si="128"/>
        <v/>
      </c>
      <c r="AG72" s="61" t="str">
        <f t="shared" si="129"/>
        <v/>
      </c>
      <c r="AH72" s="69" t="str">
        <f t="shared" si="130"/>
        <v/>
      </c>
      <c r="AI72" s="70" t="str">
        <f t="shared" si="23"/>
        <v/>
      </c>
      <c r="AJ72" s="64" t="str">
        <f t="shared" si="131"/>
        <v/>
      </c>
      <c r="AK72" s="64" t="str">
        <f t="shared" si="132"/>
        <v/>
      </c>
      <c r="AL72" s="64" t="str">
        <f t="shared" si="133"/>
        <v/>
      </c>
      <c r="AM72" s="64" t="str">
        <f t="shared" si="134"/>
        <v/>
      </c>
      <c r="AN72" s="64" t="str">
        <f t="shared" si="135"/>
        <v/>
      </c>
    </row>
    <row r="73" spans="3:40" ht="25.5" hidden="1" thickTop="1" thickBot="1" x14ac:dyDescent="0.4">
      <c r="C73" s="113"/>
      <c r="D73" s="112"/>
      <c r="E73" s="52"/>
      <c r="F73" s="53"/>
      <c r="G73" s="53"/>
      <c r="H73" s="52"/>
      <c r="I73" s="52"/>
      <c r="J73" s="54"/>
      <c r="K73" s="54"/>
      <c r="L73" s="55" t="str">
        <f t="shared" si="113"/>
        <v/>
      </c>
      <c r="M73" s="56" t="str">
        <f t="shared" si="114"/>
        <v/>
      </c>
      <c r="N73" s="57" t="str">
        <f t="shared" si="2"/>
        <v/>
      </c>
      <c r="O73" s="58" t="str">
        <f t="shared" si="115"/>
        <v/>
      </c>
      <c r="P73" s="59" t="str">
        <f t="shared" si="4"/>
        <v/>
      </c>
      <c r="Q73" s="60" t="str">
        <f t="shared" si="116"/>
        <v/>
      </c>
      <c r="R73" s="61" t="e">
        <f>IF(#REF!="Do",10,IF(#REF!="Re",22,IF(#REF!="Mi",20,IF(#REF!="Fa",20,IF(#REF!="Sol",14,IF(#REF!="La",20,IF(#REF!="Si",20,IF(#REF!="Do#",14,IF(#REF!="Fa#",15,IF(#REF!="Sol#",20,IF(#REF!="Si♭",17,"")))))))))))</f>
        <v>#REF!</v>
      </c>
      <c r="S73" s="56" t="str">
        <f t="shared" si="118"/>
        <v/>
      </c>
      <c r="T73" s="62" t="str">
        <f t="shared" si="119"/>
        <v/>
      </c>
      <c r="U73" s="63" t="str">
        <f t="shared" si="9"/>
        <v/>
      </c>
      <c r="V73" s="64" t="str">
        <f t="shared" si="120"/>
        <v/>
      </c>
      <c r="W73" s="65" t="str">
        <f t="shared" si="11"/>
        <v/>
      </c>
      <c r="X73" s="64" t="str">
        <f t="shared" si="121"/>
        <v/>
      </c>
      <c r="Y73" s="64" t="str">
        <f t="shared" si="122"/>
        <v/>
      </c>
      <c r="Z73" s="56" t="str">
        <f t="shared" si="123"/>
        <v/>
      </c>
      <c r="AA73" s="66" t="str">
        <f t="shared" si="124"/>
        <v/>
      </c>
      <c r="AB73" s="57" t="str">
        <f t="shared" si="16"/>
        <v/>
      </c>
      <c r="AC73" s="67" t="str">
        <f t="shared" si="125"/>
        <v/>
      </c>
      <c r="AD73" s="59" t="str">
        <f t="shared" si="126"/>
        <v/>
      </c>
      <c r="AE73" s="68" t="str">
        <f t="shared" si="127"/>
        <v/>
      </c>
      <c r="AF73" s="61" t="str">
        <f t="shared" si="128"/>
        <v/>
      </c>
      <c r="AG73" s="61" t="str">
        <f t="shared" si="129"/>
        <v/>
      </c>
      <c r="AH73" s="69" t="str">
        <f t="shared" si="130"/>
        <v/>
      </c>
      <c r="AI73" s="70" t="str">
        <f t="shared" si="23"/>
        <v/>
      </c>
      <c r="AJ73" s="64" t="str">
        <f t="shared" si="131"/>
        <v/>
      </c>
      <c r="AK73" s="64" t="str">
        <f t="shared" si="132"/>
        <v/>
      </c>
      <c r="AL73" s="64" t="str">
        <f t="shared" si="133"/>
        <v/>
      </c>
      <c r="AM73" s="64" t="str">
        <f t="shared" si="134"/>
        <v/>
      </c>
      <c r="AN73" s="64" t="str">
        <f t="shared" si="135"/>
        <v/>
      </c>
    </row>
    <row r="74" spans="3:40" ht="25.5" hidden="1" thickTop="1" thickBot="1" x14ac:dyDescent="0.4">
      <c r="C74" s="113"/>
      <c r="D74" s="112"/>
      <c r="E74" s="52"/>
      <c r="F74" s="53"/>
      <c r="G74" s="53"/>
      <c r="H74" s="52"/>
      <c r="I74" s="52"/>
      <c r="J74" s="54"/>
      <c r="K74" s="54"/>
      <c r="L74" s="55" t="str">
        <f t="shared" si="113"/>
        <v/>
      </c>
      <c r="M74" s="56" t="str">
        <f t="shared" si="114"/>
        <v/>
      </c>
      <c r="N74" s="57" t="str">
        <f t="shared" si="2"/>
        <v/>
      </c>
      <c r="O74" s="58" t="str">
        <f t="shared" si="115"/>
        <v/>
      </c>
      <c r="P74" s="59" t="str">
        <f t="shared" si="4"/>
        <v/>
      </c>
      <c r="Q74" s="60" t="str">
        <f t="shared" si="116"/>
        <v/>
      </c>
      <c r="R74" s="61" t="e">
        <f>IF(#REF!="Do",10,IF(#REF!="Re",22,IF(#REF!="Mi",20,IF(#REF!="Fa",20,IF(#REF!="Sol",14,IF(#REF!="La",20,IF(#REF!="Si",20,IF(#REF!="Do#",14,IF(#REF!="Fa#",15,IF(#REF!="Sol#",20,IF(#REF!="Si♭",17,"")))))))))))</f>
        <v>#REF!</v>
      </c>
      <c r="S74" s="56" t="str">
        <f t="shared" si="118"/>
        <v/>
      </c>
      <c r="T74" s="62" t="str">
        <f t="shared" si="119"/>
        <v/>
      </c>
      <c r="U74" s="63" t="str">
        <f t="shared" si="9"/>
        <v/>
      </c>
      <c r="V74" s="64" t="str">
        <f t="shared" si="120"/>
        <v/>
      </c>
      <c r="W74" s="65" t="str">
        <f t="shared" si="11"/>
        <v/>
      </c>
      <c r="X74" s="64" t="str">
        <f t="shared" si="121"/>
        <v/>
      </c>
      <c r="Y74" s="64" t="str">
        <f t="shared" si="122"/>
        <v/>
      </c>
      <c r="Z74" s="56" t="str">
        <f t="shared" si="123"/>
        <v/>
      </c>
      <c r="AA74" s="66" t="str">
        <f t="shared" si="124"/>
        <v/>
      </c>
      <c r="AB74" s="57" t="str">
        <f t="shared" si="16"/>
        <v/>
      </c>
      <c r="AC74" s="67" t="str">
        <f t="shared" si="125"/>
        <v/>
      </c>
      <c r="AD74" s="59" t="str">
        <f t="shared" si="126"/>
        <v/>
      </c>
      <c r="AE74" s="68" t="str">
        <f t="shared" si="127"/>
        <v/>
      </c>
      <c r="AF74" s="61" t="str">
        <f t="shared" si="128"/>
        <v/>
      </c>
      <c r="AG74" s="61" t="str">
        <f t="shared" si="129"/>
        <v/>
      </c>
      <c r="AH74" s="69" t="str">
        <f t="shared" si="130"/>
        <v/>
      </c>
      <c r="AI74" s="70" t="str">
        <f t="shared" si="23"/>
        <v/>
      </c>
      <c r="AJ74" s="64" t="str">
        <f t="shared" si="131"/>
        <v/>
      </c>
      <c r="AK74" s="64" t="str">
        <f t="shared" si="132"/>
        <v/>
      </c>
      <c r="AL74" s="64" t="str">
        <f t="shared" si="133"/>
        <v/>
      </c>
      <c r="AM74" s="64" t="str">
        <f t="shared" si="134"/>
        <v/>
      </c>
      <c r="AN74" s="64" t="str">
        <f t="shared" si="135"/>
        <v/>
      </c>
    </row>
    <row r="75" spans="3:40" ht="25.5" hidden="1" thickTop="1" thickBot="1" x14ac:dyDescent="0.4">
      <c r="C75" s="113"/>
      <c r="D75" s="112"/>
      <c r="E75" s="52"/>
      <c r="F75" s="53"/>
      <c r="G75" s="53"/>
      <c r="H75" s="52"/>
      <c r="I75" s="52"/>
      <c r="J75" s="54"/>
      <c r="K75" s="54"/>
      <c r="L75" s="55" t="str">
        <f t="shared" si="113"/>
        <v/>
      </c>
      <c r="M75" s="56" t="str">
        <f t="shared" si="114"/>
        <v/>
      </c>
      <c r="N75" s="57" t="str">
        <f t="shared" si="2"/>
        <v/>
      </c>
      <c r="O75" s="58" t="str">
        <f t="shared" si="115"/>
        <v/>
      </c>
      <c r="P75" s="59" t="str">
        <f t="shared" si="4"/>
        <v/>
      </c>
      <c r="Q75" s="60" t="str">
        <f t="shared" si="116"/>
        <v/>
      </c>
      <c r="R75" s="61">
        <f>IF(N44="Do",10,IF(N44="Re",22,IF(N44="Mi",20,IF(N44="Fa",20,IF(N44="Sol",14,IF(N44="La",20,IF(N44="Si",20,IF(N44="Do#",14,IF(N44="Fa#",15,IF(N44="Sol#",20,IF(N44="Si♭",17,"")))))))))))</f>
        <v>17</v>
      </c>
      <c r="S75" s="56" t="str">
        <f t="shared" si="118"/>
        <v/>
      </c>
      <c r="T75" s="62" t="str">
        <f t="shared" si="119"/>
        <v/>
      </c>
      <c r="U75" s="63" t="str">
        <f t="shared" si="9"/>
        <v/>
      </c>
      <c r="V75" s="64" t="str">
        <f t="shared" si="120"/>
        <v/>
      </c>
      <c r="W75" s="65" t="str">
        <f t="shared" si="11"/>
        <v/>
      </c>
      <c r="X75" s="64" t="str">
        <f t="shared" si="121"/>
        <v/>
      </c>
      <c r="Y75" s="64" t="str">
        <f t="shared" si="122"/>
        <v/>
      </c>
      <c r="Z75" s="56" t="str">
        <f t="shared" si="123"/>
        <v/>
      </c>
      <c r="AA75" s="66" t="str">
        <f t="shared" si="124"/>
        <v/>
      </c>
      <c r="AB75" s="57" t="str">
        <f t="shared" si="16"/>
        <v/>
      </c>
      <c r="AC75" s="67" t="str">
        <f t="shared" si="125"/>
        <v/>
      </c>
      <c r="AD75" s="59" t="str">
        <f t="shared" si="126"/>
        <v/>
      </c>
      <c r="AE75" s="68" t="str">
        <f t="shared" si="127"/>
        <v/>
      </c>
      <c r="AF75" s="61" t="str">
        <f t="shared" si="128"/>
        <v/>
      </c>
      <c r="AG75" s="61" t="str">
        <f t="shared" si="129"/>
        <v/>
      </c>
      <c r="AH75" s="69" t="str">
        <f t="shared" si="130"/>
        <v/>
      </c>
      <c r="AI75" s="70" t="str">
        <f t="shared" si="23"/>
        <v/>
      </c>
      <c r="AJ75" s="64" t="str">
        <f t="shared" si="131"/>
        <v/>
      </c>
      <c r="AK75" s="64" t="str">
        <f t="shared" si="132"/>
        <v/>
      </c>
      <c r="AL75" s="64" t="str">
        <f t="shared" si="133"/>
        <v/>
      </c>
      <c r="AM75" s="64" t="str">
        <f t="shared" si="134"/>
        <v/>
      </c>
      <c r="AN75" s="64" t="str">
        <f t="shared" si="135"/>
        <v/>
      </c>
    </row>
    <row r="76" spans="3:40" ht="25.5" hidden="1" thickTop="1" thickBot="1" x14ac:dyDescent="0.4">
      <c r="C76" s="113"/>
      <c r="D76" s="112"/>
      <c r="E76" s="52"/>
      <c r="F76" s="53"/>
      <c r="G76" s="53"/>
      <c r="H76" s="52"/>
      <c r="I76" s="52"/>
      <c r="J76" s="54"/>
      <c r="K76" s="54"/>
      <c r="L76" s="55" t="str">
        <f t="shared" si="113"/>
        <v/>
      </c>
      <c r="M76" s="56" t="str">
        <f t="shared" si="114"/>
        <v/>
      </c>
      <c r="N76" s="57" t="str">
        <f t="shared" si="2"/>
        <v/>
      </c>
      <c r="O76" s="58" t="str">
        <f t="shared" si="115"/>
        <v/>
      </c>
      <c r="P76" s="59" t="str">
        <f t="shared" si="4"/>
        <v/>
      </c>
      <c r="Q76" s="60" t="str">
        <f t="shared" si="116"/>
        <v/>
      </c>
      <c r="R76" s="61" t="str">
        <f>IF(N45="Do",10,IF(N45="Re",22,IF(N45="Mi",20,IF(N45="Fa",20,IF(N45="Sol",14,IF(N45="La",20,IF(N45="Si",20,IF(N45="Do#",14,IF(N45="Fa#",15,IF(N45="Sol#",20,IF(N45="Si♭",17,"")))))))))))</f>
        <v/>
      </c>
      <c r="S76" s="56" t="str">
        <f t="shared" si="118"/>
        <v/>
      </c>
      <c r="T76" s="62" t="str">
        <f t="shared" si="119"/>
        <v/>
      </c>
      <c r="U76" s="63" t="str">
        <f t="shared" si="9"/>
        <v/>
      </c>
      <c r="V76" s="64" t="str">
        <f t="shared" si="120"/>
        <v/>
      </c>
      <c r="W76" s="65" t="str">
        <f t="shared" si="11"/>
        <v/>
      </c>
      <c r="X76" s="64" t="str">
        <f t="shared" si="121"/>
        <v/>
      </c>
      <c r="Y76" s="64" t="str">
        <f t="shared" si="122"/>
        <v/>
      </c>
      <c r="Z76" s="56" t="str">
        <f t="shared" si="123"/>
        <v/>
      </c>
      <c r="AA76" s="66" t="str">
        <f t="shared" si="124"/>
        <v/>
      </c>
      <c r="AB76" s="57" t="str">
        <f t="shared" si="16"/>
        <v/>
      </c>
      <c r="AC76" s="67" t="str">
        <f t="shared" si="125"/>
        <v/>
      </c>
      <c r="AD76" s="59" t="str">
        <f t="shared" si="126"/>
        <v/>
      </c>
      <c r="AE76" s="68" t="str">
        <f t="shared" si="127"/>
        <v/>
      </c>
      <c r="AF76" s="61" t="str">
        <f t="shared" si="128"/>
        <v/>
      </c>
      <c r="AG76" s="61" t="str">
        <f t="shared" si="129"/>
        <v/>
      </c>
      <c r="AH76" s="69" t="str">
        <f t="shared" si="130"/>
        <v/>
      </c>
      <c r="AI76" s="70" t="str">
        <f t="shared" si="23"/>
        <v/>
      </c>
      <c r="AJ76" s="64" t="str">
        <f t="shared" si="131"/>
        <v/>
      </c>
      <c r="AK76" s="64" t="str">
        <f t="shared" si="132"/>
        <v/>
      </c>
      <c r="AL76" s="64" t="str">
        <f t="shared" si="133"/>
        <v/>
      </c>
      <c r="AM76" s="64" t="str">
        <f t="shared" si="134"/>
        <v/>
      </c>
      <c r="AN76" s="64" t="str">
        <f t="shared" si="135"/>
        <v/>
      </c>
    </row>
    <row r="77" spans="3:40" ht="25.5" hidden="1" thickTop="1" thickBot="1" x14ac:dyDescent="0.4">
      <c r="C77" s="113"/>
      <c r="D77" s="112"/>
      <c r="E77" s="52"/>
      <c r="F77" s="53"/>
      <c r="G77" s="53"/>
      <c r="H77" s="52"/>
      <c r="I77" s="52"/>
      <c r="J77" s="54"/>
      <c r="K77" s="54"/>
      <c r="L77" s="55" t="str">
        <f t="shared" si="113"/>
        <v/>
      </c>
      <c r="M77" s="56" t="str">
        <f t="shared" si="114"/>
        <v/>
      </c>
      <c r="N77" s="57" t="str">
        <f t="shared" si="2"/>
        <v/>
      </c>
      <c r="O77" s="58" t="str">
        <f t="shared" si="115"/>
        <v/>
      </c>
      <c r="P77" s="59" t="str">
        <f t="shared" si="4"/>
        <v/>
      </c>
      <c r="Q77" s="60" t="str">
        <f t="shared" si="116"/>
        <v/>
      </c>
      <c r="R77" s="61" t="str">
        <f t="shared" ref="R77:R84" si="136">IF(N88="Do",10,IF(N88="Re",22,IF(N88="Mi",20,IF(N88="Fa",20,IF(N88="Sol",14,IF(N88="La",20,IF(N88="Si",20,IF(N88="Do#",14,IF(N88="Fa#",15,IF(N88="Sol#",20,IF(N88="Si♭",17,"")))))))))))</f>
        <v/>
      </c>
      <c r="S77" s="56" t="str">
        <f t="shared" si="118"/>
        <v/>
      </c>
      <c r="T77" s="62" t="str">
        <f t="shared" si="119"/>
        <v/>
      </c>
      <c r="U77" s="63" t="str">
        <f t="shared" si="9"/>
        <v/>
      </c>
      <c r="V77" s="64" t="str">
        <f t="shared" si="120"/>
        <v/>
      </c>
      <c r="W77" s="65" t="str">
        <f t="shared" si="11"/>
        <v/>
      </c>
      <c r="X77" s="64" t="str">
        <f t="shared" si="121"/>
        <v/>
      </c>
      <c r="Y77" s="64" t="str">
        <f t="shared" si="122"/>
        <v/>
      </c>
      <c r="Z77" s="56" t="str">
        <f t="shared" si="123"/>
        <v/>
      </c>
      <c r="AA77" s="66" t="str">
        <f t="shared" si="124"/>
        <v/>
      </c>
      <c r="AB77" s="57" t="str">
        <f t="shared" si="16"/>
        <v/>
      </c>
      <c r="AC77" s="67" t="str">
        <f t="shared" si="125"/>
        <v/>
      </c>
      <c r="AD77" s="59" t="str">
        <f t="shared" si="126"/>
        <v/>
      </c>
      <c r="AE77" s="68" t="str">
        <f t="shared" si="127"/>
        <v/>
      </c>
      <c r="AF77" s="61" t="str">
        <f t="shared" si="128"/>
        <v/>
      </c>
      <c r="AG77" s="61" t="str">
        <f t="shared" si="129"/>
        <v/>
      </c>
      <c r="AH77" s="69" t="str">
        <f t="shared" si="130"/>
        <v/>
      </c>
      <c r="AI77" s="70" t="str">
        <f t="shared" si="23"/>
        <v/>
      </c>
      <c r="AJ77" s="64" t="str">
        <f t="shared" si="131"/>
        <v/>
      </c>
      <c r="AK77" s="64" t="str">
        <f t="shared" si="132"/>
        <v/>
      </c>
      <c r="AL77" s="64" t="str">
        <f t="shared" si="133"/>
        <v/>
      </c>
      <c r="AM77" s="64" t="str">
        <f t="shared" si="134"/>
        <v/>
      </c>
      <c r="AN77" s="64" t="str">
        <f t="shared" si="135"/>
        <v/>
      </c>
    </row>
    <row r="78" spans="3:40" ht="25.5" hidden="1" thickTop="1" thickBot="1" x14ac:dyDescent="0.4">
      <c r="C78" s="113"/>
      <c r="D78" s="112"/>
      <c r="E78" s="52"/>
      <c r="F78" s="53"/>
      <c r="G78" s="53"/>
      <c r="H78" s="52"/>
      <c r="I78" s="52"/>
      <c r="J78" s="54"/>
      <c r="K78" s="54"/>
      <c r="L78" s="78" t="str">
        <f t="shared" si="113"/>
        <v/>
      </c>
      <c r="M78" s="56" t="str">
        <f t="shared" si="114"/>
        <v/>
      </c>
      <c r="N78" s="57" t="str">
        <f t="shared" si="2"/>
        <v/>
      </c>
      <c r="O78" s="58" t="str">
        <f t="shared" si="115"/>
        <v/>
      </c>
      <c r="P78" s="59" t="str">
        <f t="shared" si="4"/>
        <v/>
      </c>
      <c r="Q78" s="60" t="str">
        <f t="shared" si="116"/>
        <v/>
      </c>
      <c r="R78" s="61" t="str">
        <f t="shared" si="136"/>
        <v/>
      </c>
      <c r="S78" s="56" t="str">
        <f t="shared" si="118"/>
        <v/>
      </c>
      <c r="T78" s="62" t="str">
        <f t="shared" si="119"/>
        <v/>
      </c>
      <c r="U78" s="63" t="str">
        <f t="shared" si="9"/>
        <v/>
      </c>
      <c r="V78" s="64" t="str">
        <f t="shared" si="120"/>
        <v/>
      </c>
      <c r="W78" s="65" t="str">
        <f t="shared" si="11"/>
        <v/>
      </c>
      <c r="X78" s="64" t="str">
        <f t="shared" si="121"/>
        <v/>
      </c>
      <c r="Y78" s="64" t="str">
        <f t="shared" si="122"/>
        <v/>
      </c>
      <c r="Z78" s="56" t="str">
        <f t="shared" si="123"/>
        <v/>
      </c>
      <c r="AA78" s="66" t="str">
        <f t="shared" si="124"/>
        <v/>
      </c>
      <c r="AB78" s="57" t="str">
        <f t="shared" si="16"/>
        <v/>
      </c>
      <c r="AC78" s="67" t="str">
        <f t="shared" si="125"/>
        <v/>
      </c>
      <c r="AD78" s="59" t="str">
        <f t="shared" si="126"/>
        <v/>
      </c>
      <c r="AE78" s="68" t="str">
        <f t="shared" si="127"/>
        <v/>
      </c>
      <c r="AF78" s="61" t="str">
        <f t="shared" si="128"/>
        <v/>
      </c>
      <c r="AG78" s="61" t="str">
        <f t="shared" si="129"/>
        <v/>
      </c>
      <c r="AH78" s="69" t="str">
        <f t="shared" si="130"/>
        <v/>
      </c>
      <c r="AI78" s="70" t="str">
        <f t="shared" si="23"/>
        <v/>
      </c>
      <c r="AJ78" s="64" t="str">
        <f t="shared" si="131"/>
        <v/>
      </c>
      <c r="AK78" s="64" t="str">
        <f t="shared" si="132"/>
        <v/>
      </c>
      <c r="AL78" s="64" t="str">
        <f t="shared" si="133"/>
        <v/>
      </c>
      <c r="AM78" s="64" t="str">
        <f t="shared" si="134"/>
        <v/>
      </c>
      <c r="AN78" s="64" t="str">
        <f t="shared" si="135"/>
        <v/>
      </c>
    </row>
    <row r="79" spans="3:40" ht="25.5" hidden="1" thickTop="1" thickBot="1" x14ac:dyDescent="0.4">
      <c r="C79" s="113"/>
      <c r="D79" s="112"/>
      <c r="E79" s="52"/>
      <c r="F79" s="53"/>
      <c r="G79" s="53"/>
      <c r="H79" s="52"/>
      <c r="I79" s="52"/>
      <c r="J79" s="54"/>
      <c r="K79" s="54"/>
      <c r="L79" s="78" t="str">
        <f t="shared" si="113"/>
        <v/>
      </c>
      <c r="M79" s="56" t="str">
        <f t="shared" si="114"/>
        <v/>
      </c>
      <c r="N79" s="57" t="str">
        <f t="shared" si="2"/>
        <v/>
      </c>
      <c r="O79" s="58" t="str">
        <f t="shared" si="115"/>
        <v/>
      </c>
      <c r="P79" s="59" t="str">
        <f t="shared" si="4"/>
        <v/>
      </c>
      <c r="Q79" s="60" t="str">
        <f t="shared" si="116"/>
        <v/>
      </c>
      <c r="R79" s="61" t="str">
        <f t="shared" si="136"/>
        <v/>
      </c>
      <c r="S79" s="56" t="str">
        <f t="shared" si="118"/>
        <v/>
      </c>
      <c r="T79" s="62" t="str">
        <f t="shared" si="119"/>
        <v/>
      </c>
      <c r="U79" s="63" t="str">
        <f t="shared" si="9"/>
        <v/>
      </c>
      <c r="V79" s="64" t="str">
        <f t="shared" si="120"/>
        <v/>
      </c>
      <c r="W79" s="65" t="str">
        <f t="shared" si="11"/>
        <v/>
      </c>
      <c r="X79" s="64" t="str">
        <f t="shared" si="121"/>
        <v/>
      </c>
      <c r="Y79" s="64" t="str">
        <f t="shared" si="122"/>
        <v/>
      </c>
      <c r="Z79" s="56" t="str">
        <f t="shared" si="123"/>
        <v/>
      </c>
      <c r="AA79" s="66" t="str">
        <f t="shared" si="124"/>
        <v/>
      </c>
      <c r="AB79" s="57" t="str">
        <f t="shared" si="16"/>
        <v/>
      </c>
      <c r="AC79" s="67" t="str">
        <f t="shared" si="125"/>
        <v/>
      </c>
      <c r="AD79" s="59" t="str">
        <f t="shared" si="126"/>
        <v/>
      </c>
      <c r="AE79" s="68" t="str">
        <f t="shared" si="127"/>
        <v/>
      </c>
      <c r="AF79" s="61" t="str">
        <f t="shared" si="128"/>
        <v/>
      </c>
      <c r="AG79" s="61" t="str">
        <f t="shared" si="129"/>
        <v/>
      </c>
      <c r="AH79" s="69" t="str">
        <f t="shared" si="130"/>
        <v/>
      </c>
      <c r="AI79" s="70" t="str">
        <f t="shared" si="23"/>
        <v/>
      </c>
      <c r="AJ79" s="64" t="str">
        <f t="shared" si="131"/>
        <v/>
      </c>
      <c r="AK79" s="64" t="str">
        <f t="shared" si="132"/>
        <v/>
      </c>
      <c r="AL79" s="64" t="str">
        <f t="shared" si="133"/>
        <v/>
      </c>
      <c r="AM79" s="64" t="str">
        <f t="shared" si="134"/>
        <v/>
      </c>
      <c r="AN79" s="64" t="str">
        <f t="shared" si="135"/>
        <v/>
      </c>
    </row>
    <row r="80" spans="3:40" ht="25.5" hidden="1" thickTop="1" thickBot="1" x14ac:dyDescent="0.4">
      <c r="C80" s="113"/>
      <c r="D80" s="112"/>
      <c r="E80" s="52"/>
      <c r="F80" s="53"/>
      <c r="G80" s="53"/>
      <c r="H80" s="52"/>
      <c r="I80" s="52"/>
      <c r="J80" s="54"/>
      <c r="K80" s="54"/>
      <c r="L80" s="78" t="str">
        <f t="shared" si="113"/>
        <v/>
      </c>
      <c r="M80" s="56" t="str">
        <f t="shared" si="114"/>
        <v/>
      </c>
      <c r="N80" s="57" t="str">
        <f t="shared" si="2"/>
        <v/>
      </c>
      <c r="O80" s="58" t="str">
        <f t="shared" si="115"/>
        <v/>
      </c>
      <c r="P80" s="59" t="str">
        <f t="shared" si="4"/>
        <v/>
      </c>
      <c r="Q80" s="60" t="str">
        <f t="shared" si="116"/>
        <v/>
      </c>
      <c r="R80" s="61" t="str">
        <f t="shared" si="136"/>
        <v/>
      </c>
      <c r="S80" s="56" t="str">
        <f t="shared" si="118"/>
        <v/>
      </c>
      <c r="T80" s="62" t="str">
        <f t="shared" si="119"/>
        <v/>
      </c>
      <c r="U80" s="63" t="str">
        <f t="shared" si="9"/>
        <v/>
      </c>
      <c r="V80" s="64" t="str">
        <f t="shared" si="120"/>
        <v/>
      </c>
      <c r="W80" s="65" t="str">
        <f t="shared" si="11"/>
        <v/>
      </c>
      <c r="X80" s="64" t="str">
        <f t="shared" si="121"/>
        <v/>
      </c>
      <c r="Y80" s="64" t="str">
        <f t="shared" si="122"/>
        <v/>
      </c>
      <c r="Z80" s="56" t="str">
        <f t="shared" si="123"/>
        <v/>
      </c>
      <c r="AA80" s="66" t="str">
        <f t="shared" si="124"/>
        <v/>
      </c>
      <c r="AB80" s="57" t="str">
        <f t="shared" si="16"/>
        <v/>
      </c>
      <c r="AC80" s="67" t="str">
        <f t="shared" si="125"/>
        <v/>
      </c>
      <c r="AD80" s="59" t="str">
        <f t="shared" si="126"/>
        <v/>
      </c>
      <c r="AE80" s="68" t="str">
        <f t="shared" si="127"/>
        <v/>
      </c>
      <c r="AF80" s="61" t="str">
        <f t="shared" si="128"/>
        <v/>
      </c>
      <c r="AG80" s="61" t="str">
        <f t="shared" si="129"/>
        <v/>
      </c>
      <c r="AH80" s="69" t="str">
        <f t="shared" si="130"/>
        <v/>
      </c>
      <c r="AI80" s="70" t="str">
        <f t="shared" si="23"/>
        <v/>
      </c>
      <c r="AJ80" s="64" t="str">
        <f t="shared" si="131"/>
        <v/>
      </c>
      <c r="AK80" s="64" t="str">
        <f t="shared" si="132"/>
        <v/>
      </c>
      <c r="AL80" s="64" t="str">
        <f t="shared" si="133"/>
        <v/>
      </c>
      <c r="AM80" s="64" t="str">
        <f t="shared" si="134"/>
        <v/>
      </c>
      <c r="AN80" s="64" t="str">
        <f t="shared" si="135"/>
        <v/>
      </c>
    </row>
    <row r="81" spans="1:40" ht="25.5" hidden="1" thickTop="1" thickBot="1" x14ac:dyDescent="0.4">
      <c r="C81" s="113"/>
      <c r="D81" s="112"/>
      <c r="E81" s="52"/>
      <c r="F81" s="53"/>
      <c r="G81" s="53"/>
      <c r="H81" s="52"/>
      <c r="I81" s="52"/>
      <c r="J81" s="54"/>
      <c r="K81" s="54"/>
      <c r="L81" s="78" t="str">
        <f t="shared" si="113"/>
        <v/>
      </c>
      <c r="M81" s="56" t="str">
        <f t="shared" si="114"/>
        <v/>
      </c>
      <c r="N81" s="57" t="str">
        <f t="shared" si="2"/>
        <v/>
      </c>
      <c r="O81" s="58" t="str">
        <f t="shared" si="115"/>
        <v/>
      </c>
      <c r="P81" s="59" t="str">
        <f t="shared" si="4"/>
        <v/>
      </c>
      <c r="Q81" s="60" t="str">
        <f t="shared" si="116"/>
        <v/>
      </c>
      <c r="R81" s="61" t="str">
        <f t="shared" si="136"/>
        <v/>
      </c>
      <c r="S81" s="56" t="str">
        <f t="shared" si="118"/>
        <v/>
      </c>
      <c r="T81" s="62" t="str">
        <f t="shared" si="119"/>
        <v/>
      </c>
      <c r="U81" s="63" t="str">
        <f t="shared" si="9"/>
        <v/>
      </c>
      <c r="V81" s="64" t="str">
        <f t="shared" si="120"/>
        <v/>
      </c>
      <c r="W81" s="65" t="str">
        <f t="shared" si="11"/>
        <v/>
      </c>
      <c r="X81" s="64" t="str">
        <f t="shared" si="121"/>
        <v/>
      </c>
      <c r="Y81" s="64" t="str">
        <f t="shared" si="122"/>
        <v/>
      </c>
      <c r="Z81" s="56" t="str">
        <f t="shared" si="123"/>
        <v/>
      </c>
      <c r="AA81" s="66" t="str">
        <f t="shared" si="124"/>
        <v/>
      </c>
      <c r="AB81" s="57" t="str">
        <f t="shared" si="16"/>
        <v/>
      </c>
      <c r="AC81" s="67" t="str">
        <f t="shared" si="125"/>
        <v/>
      </c>
      <c r="AD81" s="59" t="str">
        <f t="shared" si="126"/>
        <v/>
      </c>
      <c r="AE81" s="68" t="str">
        <f t="shared" si="127"/>
        <v/>
      </c>
      <c r="AF81" s="61" t="str">
        <f t="shared" si="128"/>
        <v/>
      </c>
      <c r="AG81" s="61" t="str">
        <f t="shared" si="129"/>
        <v/>
      </c>
      <c r="AH81" s="69" t="str">
        <f t="shared" si="130"/>
        <v/>
      </c>
      <c r="AI81" s="70" t="str">
        <f t="shared" si="23"/>
        <v/>
      </c>
      <c r="AJ81" s="64" t="str">
        <f t="shared" si="131"/>
        <v/>
      </c>
      <c r="AK81" s="64" t="str">
        <f t="shared" si="132"/>
        <v/>
      </c>
      <c r="AL81" s="64" t="str">
        <f t="shared" si="133"/>
        <v/>
      </c>
      <c r="AM81" s="64" t="str">
        <f t="shared" si="134"/>
        <v/>
      </c>
      <c r="AN81" s="64" t="str">
        <f t="shared" si="135"/>
        <v/>
      </c>
    </row>
    <row r="82" spans="1:40" ht="25.5" hidden="1" thickTop="1" thickBot="1" x14ac:dyDescent="0.4">
      <c r="C82" s="113"/>
      <c r="D82" s="112"/>
      <c r="E82" s="52"/>
      <c r="F82" s="53"/>
      <c r="G82" s="53"/>
      <c r="H82" s="52"/>
      <c r="I82" s="52"/>
      <c r="J82" s="54"/>
      <c r="K82" s="54"/>
      <c r="L82" s="78" t="str">
        <f t="shared" si="113"/>
        <v/>
      </c>
      <c r="M82" s="56" t="str">
        <f t="shared" si="114"/>
        <v/>
      </c>
      <c r="N82" s="57" t="str">
        <f t="shared" si="2"/>
        <v/>
      </c>
      <c r="O82" s="58" t="str">
        <f t="shared" si="115"/>
        <v/>
      </c>
      <c r="P82" s="59" t="str">
        <f t="shared" si="4"/>
        <v/>
      </c>
      <c r="Q82" s="60" t="str">
        <f t="shared" si="116"/>
        <v/>
      </c>
      <c r="R82" s="61" t="str">
        <f t="shared" si="136"/>
        <v/>
      </c>
      <c r="S82" s="56" t="str">
        <f t="shared" si="118"/>
        <v/>
      </c>
      <c r="T82" s="62" t="str">
        <f t="shared" si="119"/>
        <v/>
      </c>
      <c r="U82" s="63" t="str">
        <f t="shared" si="9"/>
        <v/>
      </c>
      <c r="V82" s="64" t="str">
        <f t="shared" si="120"/>
        <v/>
      </c>
      <c r="W82" s="65" t="str">
        <f t="shared" si="11"/>
        <v/>
      </c>
      <c r="X82" s="64" t="str">
        <f t="shared" si="121"/>
        <v/>
      </c>
      <c r="Y82" s="64" t="str">
        <f t="shared" si="122"/>
        <v/>
      </c>
      <c r="Z82" s="56" t="str">
        <f t="shared" si="123"/>
        <v/>
      </c>
      <c r="AA82" s="66" t="str">
        <f t="shared" si="124"/>
        <v/>
      </c>
      <c r="AB82" s="57" t="str">
        <f t="shared" si="16"/>
        <v/>
      </c>
      <c r="AC82" s="67" t="str">
        <f t="shared" si="125"/>
        <v/>
      </c>
      <c r="AD82" s="59" t="str">
        <f t="shared" si="126"/>
        <v/>
      </c>
      <c r="AE82" s="68" t="str">
        <f t="shared" si="127"/>
        <v/>
      </c>
      <c r="AF82" s="61" t="str">
        <f t="shared" si="128"/>
        <v/>
      </c>
      <c r="AG82" s="61" t="str">
        <f t="shared" si="129"/>
        <v/>
      </c>
      <c r="AH82" s="69" t="str">
        <f t="shared" si="130"/>
        <v/>
      </c>
      <c r="AI82" s="70" t="str">
        <f t="shared" si="23"/>
        <v/>
      </c>
      <c r="AJ82" s="64" t="str">
        <f t="shared" si="131"/>
        <v/>
      </c>
      <c r="AK82" s="64" t="str">
        <f t="shared" si="132"/>
        <v/>
      </c>
      <c r="AL82" s="64" t="str">
        <f t="shared" si="133"/>
        <v/>
      </c>
      <c r="AM82" s="64" t="str">
        <f t="shared" si="134"/>
        <v/>
      </c>
      <c r="AN82" s="64" t="str">
        <f t="shared" si="135"/>
        <v/>
      </c>
    </row>
    <row r="83" spans="1:40" ht="25.5" hidden="1" thickTop="1" thickBot="1" x14ac:dyDescent="0.4">
      <c r="C83" s="113"/>
      <c r="D83" s="112"/>
      <c r="E83" s="52"/>
      <c r="F83" s="53"/>
      <c r="G83" s="53"/>
      <c r="H83" s="52"/>
      <c r="I83" s="52"/>
      <c r="J83" s="54"/>
      <c r="K83" s="54"/>
      <c r="L83" s="55" t="str">
        <f>IF(C83="","",_xlfn.CONCAT("            { line: ","""",C83,", ",M83:AN83,""", sC: ","""",B83,"""},"))</f>
        <v/>
      </c>
      <c r="M83" s="56" t="str">
        <f t="shared" si="114"/>
        <v/>
      </c>
      <c r="N83" s="57" t="str">
        <f t="shared" si="2"/>
        <v/>
      </c>
      <c r="O83" s="58" t="str">
        <f t="shared" si="115"/>
        <v/>
      </c>
      <c r="P83" s="59" t="str">
        <f t="shared" si="4"/>
        <v/>
      </c>
      <c r="Q83" s="60" t="str">
        <f t="shared" si="116"/>
        <v/>
      </c>
      <c r="R83" s="61" t="str">
        <f t="shared" si="136"/>
        <v/>
      </c>
      <c r="S83" s="56" t="str">
        <f t="shared" si="118"/>
        <v/>
      </c>
      <c r="T83" s="62" t="str">
        <f t="shared" si="119"/>
        <v/>
      </c>
      <c r="U83" s="63" t="str">
        <f t="shared" si="9"/>
        <v/>
      </c>
      <c r="V83" s="64" t="str">
        <f t="shared" si="120"/>
        <v/>
      </c>
      <c r="W83" s="65" t="str">
        <f t="shared" si="11"/>
        <v/>
      </c>
      <c r="X83" s="64" t="str">
        <f t="shared" si="121"/>
        <v/>
      </c>
      <c r="Y83" s="64" t="str">
        <f t="shared" si="122"/>
        <v/>
      </c>
      <c r="Z83" s="56" t="str">
        <f t="shared" si="123"/>
        <v/>
      </c>
      <c r="AA83" s="66" t="str">
        <f t="shared" si="124"/>
        <v/>
      </c>
      <c r="AB83" s="57" t="str">
        <f t="shared" si="16"/>
        <v/>
      </c>
      <c r="AC83" s="67" t="str">
        <f t="shared" si="125"/>
        <v/>
      </c>
      <c r="AD83" s="59" t="str">
        <f t="shared" si="126"/>
        <v/>
      </c>
      <c r="AE83" s="68" t="str">
        <f t="shared" si="127"/>
        <v/>
      </c>
      <c r="AF83" s="61" t="str">
        <f t="shared" si="128"/>
        <v/>
      </c>
      <c r="AG83" s="61" t="str">
        <f t="shared" si="129"/>
        <v/>
      </c>
      <c r="AH83" s="69" t="str">
        <f t="shared" si="130"/>
        <v/>
      </c>
      <c r="AI83" s="70" t="str">
        <f t="shared" si="23"/>
        <v/>
      </c>
      <c r="AJ83" s="64" t="str">
        <f t="shared" si="131"/>
        <v/>
      </c>
      <c r="AK83" s="64" t="str">
        <f t="shared" si="132"/>
        <v/>
      </c>
      <c r="AL83" s="64" t="str">
        <f t="shared" si="133"/>
        <v/>
      </c>
      <c r="AM83" s="64" t="str">
        <f t="shared" si="134"/>
        <v/>
      </c>
      <c r="AN83" s="64" t="str">
        <f t="shared" si="135"/>
        <v/>
      </c>
    </row>
    <row r="84" spans="1:40" ht="25.5" hidden="1" thickTop="1" thickBot="1" x14ac:dyDescent="0.4">
      <c r="C84" s="113"/>
      <c r="D84" s="112"/>
      <c r="E84" s="52"/>
      <c r="F84" s="53"/>
      <c r="G84" s="53"/>
      <c r="H84" s="52"/>
      <c r="I84" s="52"/>
      <c r="J84" s="54"/>
      <c r="K84" s="54"/>
      <c r="L84" s="55" t="str">
        <f t="shared" ref="L84" si="137">IF(C84="","",_xlfn.CONCAT("            { line: ","""",C84,", ",M84:AN84,""", sC: ","""",B84,"""},"))</f>
        <v/>
      </c>
      <c r="M84" s="56" t="str">
        <f t="shared" si="114"/>
        <v/>
      </c>
      <c r="N84" s="57" t="str">
        <f t="shared" si="2"/>
        <v/>
      </c>
      <c r="O84" s="58" t="str">
        <f t="shared" si="115"/>
        <v/>
      </c>
      <c r="P84" s="59" t="str">
        <f t="shared" si="4"/>
        <v/>
      </c>
      <c r="Q84" s="60" t="str">
        <f t="shared" si="116"/>
        <v/>
      </c>
      <c r="R84" s="61" t="str">
        <f t="shared" si="136"/>
        <v/>
      </c>
      <c r="S84" s="56" t="str">
        <f t="shared" si="118"/>
        <v/>
      </c>
      <c r="T84" s="62" t="str">
        <f t="shared" si="119"/>
        <v/>
      </c>
      <c r="U84" s="63" t="str">
        <f t="shared" si="9"/>
        <v/>
      </c>
      <c r="V84" s="64" t="str">
        <f t="shared" si="120"/>
        <v/>
      </c>
      <c r="W84" s="65" t="str">
        <f t="shared" si="11"/>
        <v/>
      </c>
      <c r="X84" s="64" t="str">
        <f t="shared" si="121"/>
        <v/>
      </c>
      <c r="Y84" s="64" t="str">
        <f t="shared" si="122"/>
        <v/>
      </c>
      <c r="Z84" s="56" t="str">
        <f t="shared" si="123"/>
        <v/>
      </c>
      <c r="AA84" s="66" t="str">
        <f t="shared" si="124"/>
        <v/>
      </c>
      <c r="AB84" s="57" t="str">
        <f t="shared" si="16"/>
        <v/>
      </c>
      <c r="AC84" s="67" t="str">
        <f t="shared" si="125"/>
        <v/>
      </c>
      <c r="AD84" s="59" t="str">
        <f t="shared" si="126"/>
        <v/>
      </c>
      <c r="AE84" s="68" t="str">
        <f t="shared" si="127"/>
        <v/>
      </c>
      <c r="AF84" s="61" t="str">
        <f t="shared" si="128"/>
        <v/>
      </c>
      <c r="AG84" s="61" t="str">
        <f t="shared" si="129"/>
        <v/>
      </c>
      <c r="AH84" s="69" t="str">
        <f t="shared" si="130"/>
        <v/>
      </c>
      <c r="AI84" s="70" t="str">
        <f t="shared" si="23"/>
        <v/>
      </c>
      <c r="AJ84" s="64" t="str">
        <f t="shared" si="131"/>
        <v/>
      </c>
      <c r="AK84" s="64" t="str">
        <f t="shared" si="132"/>
        <v/>
      </c>
      <c r="AL84" s="64" t="str">
        <f t="shared" si="133"/>
        <v/>
      </c>
      <c r="AM84" s="64" t="str">
        <f t="shared" si="134"/>
        <v/>
      </c>
      <c r="AN84" s="64" t="str">
        <f t="shared" si="135"/>
        <v/>
      </c>
    </row>
    <row r="85" spans="1:40" ht="24" customHeight="1" thickTop="1" x14ac:dyDescent="0.4">
      <c r="A85" s="95"/>
      <c r="B85" s="95"/>
      <c r="C85" s="95"/>
      <c r="D85" s="95"/>
      <c r="E85" s="95"/>
      <c r="F85" s="95"/>
      <c r="G85" s="95"/>
      <c r="H85" s="95"/>
      <c r="I85" s="95"/>
      <c r="J85" s="95"/>
      <c r="K85" s="95"/>
      <c r="L85" s="99" t="str">
        <f ca="1">_xlfn.CONCAT("]}, // ULTIMA LINEA DEL CANTO: ",L1)</f>
        <v>]}, // ULTIMA LINEA DEL CANTO: OS TOMARÉ DE ENTRE LAS NACIONES</v>
      </c>
      <c r="M85" s="95"/>
    </row>
    <row r="86" spans="1:40" ht="20.25" x14ac:dyDescent="0.25">
      <c r="L86" s="100" t="s">
        <v>1008</v>
      </c>
      <c r="M86" s="101"/>
    </row>
    <row r="87" spans="1:40" x14ac:dyDescent="0.25">
      <c r="M8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EA6F8-BB22-430A-8DE0-EC5CC681A293}">
  <sheetPr codeName="Sheet79">
    <tabColor rgb="FF00B0F0"/>
  </sheetPr>
  <dimension ref="A1:AN88"/>
  <sheetViews>
    <sheetView zoomScale="85" zoomScaleNormal="85" workbookViewId="0">
      <pane xSplit="2" ySplit="1" topLeftCell="D26" activePane="bottomRight" state="frozen"/>
      <selection pane="topRight" activeCell="C1" sqref="C1"/>
      <selection pane="bottomLeft" activeCell="A2" sqref="A2"/>
      <selection pane="bottomRight" activeCell="R48" sqref="R4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130</v>
      </c>
      <c r="E1" s="40"/>
      <c r="F1" s="40"/>
      <c r="G1" s="40"/>
      <c r="H1" s="40"/>
      <c r="I1" s="40"/>
      <c r="J1" s="40"/>
      <c r="K1" s="40"/>
      <c r="L1" s="41" t="str">
        <f ca="1">UPPER(VLOOKUP(C1,Table223[],3,FALSE))</f>
        <v>PALOMA INCORRUPTA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PALOMA INCORRUPTA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palomaincorrupta</v>
      </c>
      <c r="L7" s="48" t="str">
        <f ca="1">_xlfn.CONCAT("        id: ","""",C7,"""",",")</f>
        <v xml:space="preserve">        id: "palomaincorrupta",</v>
      </c>
    </row>
    <row r="8" spans="2:32" ht="23.25" x14ac:dyDescent="0.25">
      <c r="C8" t="str">
        <f ca="1">PROPER(L1)</f>
        <v>Paloma Incorrupta</v>
      </c>
      <c r="L8" s="48" t="str">
        <f ca="1">_xlfn.CONCAT("        tt: ","""",C8,"""",",")</f>
        <v xml:space="preserve">        tt: "Paloma Incorrupta",</v>
      </c>
    </row>
    <row r="9" spans="2:32" ht="23.25" x14ac:dyDescent="0.25">
      <c r="C9" t="str">
        <f ca="1">PROPER(L1)</f>
        <v>Paloma Incorrupta</v>
      </c>
      <c r="L9" s="48" t="str">
        <f ca="1">_xlfn.CONCAT("        title: ","""",C9,"""",",")</f>
        <v xml:space="preserve">        title: "Paloma Incorrupta",</v>
      </c>
    </row>
    <row r="10" spans="2:32" ht="23.25" x14ac:dyDescent="0.25">
      <c r="C10" t="str">
        <f ca="1">VLOOKUP(C1,Table223[],4,FALSE)</f>
        <v>Kontákion (Romano el Meloda)</v>
      </c>
      <c r="L10" s="48" t="str">
        <f ca="1">_xlfn.CONCAT("        ","subtitle: ","""",C10,"""",",")</f>
        <v xml:space="preserve">        subtitle: "Kontákion (Romano el Meloda)",</v>
      </c>
    </row>
    <row r="11" spans="2:32" ht="23.25" x14ac:dyDescent="0.25">
      <c r="C11" t="str">
        <f ca="1">_xlfn.CONCAT("category: [",VLOOKUP(C1,Table223[],16,FALSE),"],")</f>
        <v>category: ["Precatecumenado","Vírgen María","Pascua","Pentecostés"],</v>
      </c>
      <c r="L11" s="48" t="str">
        <f ca="1">_xlfn.CONCAT("        ",C11)</f>
        <v xml:space="preserve">        category: ["Precatecumenado","Vírgen María","Pascua","Pentecostés"],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130</v>
      </c>
      <c r="L16" s="48" t="str">
        <f ca="1">_xlfn.CONCAT("        dbno: ","""",C16,"""",",")</f>
        <v xml:space="preserve">        dbno: "130",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palomaincorrupta</v>
      </c>
      <c r="L19" s="48" t="str">
        <f ca="1">_xlfn.CONCAT("        audioSrc: ","""https://audio.resucito.do/",C19,".mp3""",",")</f>
        <v xml:space="preserve">        audioSrc: "https://audio.resucito.do/palomaincorrupta.mp3",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129</v>
      </c>
      <c r="C26" t="str">
        <f ca="1">VLOOKUP(B26,Table4[],13,FALSE)</f>
        <v>"/src/index.html?canto=ostomaredeentrelasnaciones"</v>
      </c>
      <c r="L26" s="48" t="str">
        <f ca="1">_xlfn.CONCAT("        ant: ",C26,",")</f>
        <v xml:space="preserve">        ant: "/src/index.html?canto=ostomaredeentrelasnaciones",</v>
      </c>
    </row>
    <row r="27" spans="1:40" ht="23.25" x14ac:dyDescent="0.25">
      <c r="B27">
        <f ca="1">+C1+1</f>
        <v>131</v>
      </c>
      <c r="C27" t="str">
        <f ca="1">VLOOKUP(B27,Table4[],13,FALSE)</f>
        <v>"/src/index.html?canto=pentecostes"</v>
      </c>
      <c r="L27" s="48" t="str">
        <f ca="1">_xlfn.CONCAT("        sig: ",C27,",")</f>
        <v xml:space="preserve">        sig: "/src/index.html?canto=pentecostes",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 t="shared" ref="R30:R44" si="0">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1014</v>
      </c>
      <c r="C31" s="113" t="s">
        <v>1251</v>
      </c>
      <c r="D31" s="112" t="s">
        <v>1011</v>
      </c>
      <c r="E31" s="52" t="s">
        <v>1012</v>
      </c>
      <c r="F31" s="53" t="s">
        <v>1198</v>
      </c>
      <c r="G31" s="53"/>
      <c r="H31" s="52"/>
      <c r="I31" s="52"/>
      <c r="J31" s="54"/>
      <c r="K31" s="54"/>
      <c r="L31" s="55" t="str">
        <f t="shared" ref="L31:L32" si="1">IF(C31="","",_xlfn.CONCAT("            { line: ","""",C31,", ",M31:AN31,""", sC: ","""",B31,"""},"))</f>
        <v xml:space="preserve">            { line: "Dios te salve, María,, (Mi,m,20)(Fa#,,250)", sC: "tc"},</v>
      </c>
      <c r="M31" s="56" t="str">
        <f t="shared" ref="M31:M35" si="2">IF(N31="","","(")</f>
        <v>(</v>
      </c>
      <c r="N31" s="57" t="str">
        <f t="shared" ref="N31:N66" si="3">IF(D31="","",D31)</f>
        <v>Mi</v>
      </c>
      <c r="O31" s="58" t="str">
        <f t="shared" ref="O31:O35" si="4">IF(N31="","",",")</f>
        <v>,</v>
      </c>
      <c r="P31" s="59" t="str">
        <f t="shared" ref="P31:P66" si="5">IF(E31="","",E31)</f>
        <v>m</v>
      </c>
      <c r="Q31" s="60" t="str">
        <f t="shared" ref="Q31:Q35" si="6">IF(N31="","",",")</f>
        <v>,</v>
      </c>
      <c r="R31" s="61">
        <f t="shared" si="0"/>
        <v>20</v>
      </c>
      <c r="S31" s="56" t="str">
        <f t="shared" ref="S31:S35" si="7">IF(N31="","",")")</f>
        <v>)</v>
      </c>
      <c r="T31" s="62" t="str">
        <f t="shared" ref="T31:T35" si="8">IF(U31="","","(")</f>
        <v>(</v>
      </c>
      <c r="U31" s="63" t="str">
        <f t="shared" ref="U31:U66" si="9">IF(F31="","",F31)</f>
        <v>Fa#</v>
      </c>
      <c r="V31" s="64" t="str">
        <f t="shared" ref="V31:V35" si="10">IF(U31="","",",")</f>
        <v>,</v>
      </c>
      <c r="W31" s="65" t="str">
        <f t="shared" ref="W31:W66" si="11">IF(G31="","",G31)</f>
        <v/>
      </c>
      <c r="X31" s="64" t="str">
        <f t="shared" ref="X31:X35" si="12">IF(U31="","",",")</f>
        <v>,</v>
      </c>
      <c r="Y31" s="64">
        <f t="shared" ref="Y31:Y35" si="13">IF(U31="","",250)</f>
        <v>250</v>
      </c>
      <c r="Z31" s="56" t="str">
        <f t="shared" ref="Z31:Z35" si="14">IF(U31="","",")")</f>
        <v>)</v>
      </c>
      <c r="AA31" s="66" t="str">
        <f t="shared" ref="AA31:AA35" si="15">IF(AB31="","","(")</f>
        <v/>
      </c>
      <c r="AB31" s="57" t="str">
        <f t="shared" ref="AB31:AB66" si="16">IF(H31="","",H31)</f>
        <v/>
      </c>
      <c r="AC31" s="67" t="str">
        <f t="shared" ref="AC31:AC35" si="17">IF(AB31="","",",")</f>
        <v/>
      </c>
      <c r="AD31" s="59" t="str">
        <f t="shared" ref="AD31:AD35" si="18">IF(I31="","",I31)</f>
        <v/>
      </c>
      <c r="AE31" s="68" t="str">
        <f t="shared" ref="AE31:AE35" si="19">IF(AB31="","",",")</f>
        <v/>
      </c>
      <c r="AF31" s="61" t="str">
        <f t="shared" ref="AF31:AF35" si="20">IF(AB31="","",350)</f>
        <v/>
      </c>
      <c r="AG31" s="61" t="str">
        <f t="shared" ref="AG31:AG35" si="21">IF(AB31="","",")")</f>
        <v/>
      </c>
      <c r="AH31" s="69" t="str">
        <f t="shared" ref="AH31:AH35" si="22">IF(AI31="","","(")</f>
        <v/>
      </c>
      <c r="AI31" s="70" t="str">
        <f t="shared" ref="AI31:AI66" si="23">IF(J31="","",J31)</f>
        <v/>
      </c>
      <c r="AJ31" s="64" t="str">
        <f t="shared" ref="AJ31:AJ35" si="24">IF(AI31="","",",")</f>
        <v/>
      </c>
      <c r="AK31" s="64" t="str">
        <f t="shared" ref="AK31:AK35" si="25">IF(K31="","",K31)</f>
        <v/>
      </c>
      <c r="AL31" s="64" t="str">
        <f t="shared" ref="AL31:AL35" si="26">IF(AI31="","",",")</f>
        <v/>
      </c>
      <c r="AM31" s="64" t="str">
        <f t="shared" ref="AM31:AM35" si="27">IF(AI31="","",450)</f>
        <v/>
      </c>
      <c r="AN31" s="64" t="str">
        <f t="shared" ref="AN31:AN35" si="28">IF(AI31="","",")")</f>
        <v/>
      </c>
    </row>
    <row r="32" spans="1:40" ht="25.5" thickTop="1" thickBot="1" x14ac:dyDescent="0.4">
      <c r="C32" s="113" t="s">
        <v>1252</v>
      </c>
      <c r="D32" s="112" t="s">
        <v>1011</v>
      </c>
      <c r="E32" s="52" t="s">
        <v>1012</v>
      </c>
      <c r="F32" s="53" t="s">
        <v>1198</v>
      </c>
      <c r="G32" s="53"/>
      <c r="H32" s="52"/>
      <c r="I32" s="52"/>
      <c r="J32" s="54"/>
      <c r="K32" s="54"/>
      <c r="L32" s="55" t="str">
        <f t="shared" si="1"/>
        <v xml:space="preserve">            { line: "radiante como el sol., (Mi,m,20)(Fa#,,250)", sC: ""},</v>
      </c>
      <c r="M32" s="56" t="str">
        <f t="shared" si="2"/>
        <v>(</v>
      </c>
      <c r="N32" s="57" t="str">
        <f t="shared" si="3"/>
        <v>Mi</v>
      </c>
      <c r="O32" s="58" t="str">
        <f t="shared" si="4"/>
        <v>,</v>
      </c>
      <c r="P32" s="59" t="str">
        <f t="shared" si="5"/>
        <v>m</v>
      </c>
      <c r="Q32" s="60" t="str">
        <f t="shared" si="6"/>
        <v>,</v>
      </c>
      <c r="R32" s="61">
        <f t="shared" si="0"/>
        <v>20</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1253</v>
      </c>
      <c r="D33" s="112" t="s">
        <v>1015</v>
      </c>
      <c r="E33" s="52"/>
      <c r="F33" s="53" t="s">
        <v>1198</v>
      </c>
      <c r="G33" s="53"/>
      <c r="H33" s="52"/>
      <c r="I33" s="52"/>
      <c r="J33" s="54"/>
      <c r="K33" s="54"/>
      <c r="L33" s="55" t="str">
        <f>IF(C33="","",_xlfn.CONCAT("            { line: ","""",C33,", ",M33:AN33,""", sC: ","""",B33,"""},"))</f>
        <v xml:space="preserve">            { line: "Tú nos muestras el camino;, (Sol,,14)(Fa#,,250)", sC: ""},</v>
      </c>
      <c r="M33" s="56" t="str">
        <f t="shared" si="2"/>
        <v>(</v>
      </c>
      <c r="N33" s="57" t="str">
        <f t="shared" si="3"/>
        <v>Sol</v>
      </c>
      <c r="O33" s="58" t="str">
        <f t="shared" si="4"/>
        <v>,</v>
      </c>
      <c r="P33" s="59" t="str">
        <f t="shared" si="5"/>
        <v/>
      </c>
      <c r="Q33" s="60" t="str">
        <f t="shared" si="6"/>
        <v>,</v>
      </c>
      <c r="R33" s="61">
        <f t="shared" si="0"/>
        <v>14</v>
      </c>
      <c r="S33" s="56" t="str">
        <f t="shared" si="7"/>
        <v>)</v>
      </c>
      <c r="T33" s="62" t="str">
        <f t="shared" si="8"/>
        <v>(</v>
      </c>
      <c r="U33" s="63" t="str">
        <f t="shared" si="9"/>
        <v>Fa#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1254</v>
      </c>
      <c r="D34" s="112" t="s">
        <v>1015</v>
      </c>
      <c r="E34" s="52"/>
      <c r="F34" s="53"/>
      <c r="G34" s="53"/>
      <c r="H34" s="52"/>
      <c r="I34" s="52"/>
      <c r="J34" s="54"/>
      <c r="K34" s="54"/>
      <c r="L34" s="55" t="str">
        <f>IF(C34="","",_xlfn.CONCAT("            { line: ","""",C34,", ",M34:AN34,""", sC: ","""",B34,"""},"))</f>
        <v xml:space="preserve">            { line: "esperanza de los confines de la tierra;, (Sol,,14)", sC: ""},</v>
      </c>
      <c r="M34" s="56" t="str">
        <f t="shared" si="2"/>
        <v>(</v>
      </c>
      <c r="N34" s="57" t="str">
        <f t="shared" si="3"/>
        <v>Sol</v>
      </c>
      <c r="O34" s="58" t="str">
        <f t="shared" si="4"/>
        <v>,</v>
      </c>
      <c r="P34" s="59" t="str">
        <f t="shared" si="5"/>
        <v/>
      </c>
      <c r="Q34" s="60" t="str">
        <f t="shared" si="6"/>
        <v>,</v>
      </c>
      <c r="R34" s="61">
        <f t="shared" si="0"/>
        <v>14</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1255</v>
      </c>
      <c r="D35" s="112" t="s">
        <v>1198</v>
      </c>
      <c r="E35" s="52"/>
      <c r="F35" s="53"/>
      <c r="G35" s="53"/>
      <c r="H35" s="52"/>
      <c r="I35" s="52"/>
      <c r="J35" s="54"/>
      <c r="K35" s="54"/>
      <c r="L35" s="55" t="str">
        <f t="shared" ref="L35:L38" si="29">IF(C35="","",_xlfn.CONCAT("            { line: ","""",C35,", ",M35:AN35,""", sC: ","""",B35,"""},"))</f>
        <v xml:space="preserve">            { line: "tú eres la sola Paloma incorrupta., (Fa#,,15)", sC: ""},</v>
      </c>
      <c r="M35" s="56" t="str">
        <f t="shared" si="2"/>
        <v>(</v>
      </c>
      <c r="N35" s="57" t="str">
        <f t="shared" si="3"/>
        <v>Fa#</v>
      </c>
      <c r="O35" s="58" t="str">
        <f t="shared" si="4"/>
        <v>,</v>
      </c>
      <c r="P35" s="59" t="str">
        <f t="shared" si="5"/>
        <v/>
      </c>
      <c r="Q35" s="60" t="str">
        <f t="shared" si="6"/>
        <v>,</v>
      </c>
      <c r="R35" s="61">
        <f t="shared" si="0"/>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1256</v>
      </c>
      <c r="D36" s="112" t="s">
        <v>1011</v>
      </c>
      <c r="E36" s="52" t="s">
        <v>1012</v>
      </c>
      <c r="F36" s="53" t="s">
        <v>1198</v>
      </c>
      <c r="G36" s="53"/>
      <c r="H36" s="52"/>
      <c r="I36" s="52"/>
      <c r="J36" s="54"/>
      <c r="K36" s="54"/>
      <c r="L36" s="55" t="str">
        <f t="shared" si="29"/>
        <v xml:space="preserve">            { line: "Está en ti toda la belleza del Espíritu;, (Mi,m,20)(Fa#,,250)", sC: ""},</v>
      </c>
      <c r="M36" s="56" t="str">
        <f>IF(N36="","","(")</f>
        <v>(</v>
      </c>
      <c r="N36" s="57" t="str">
        <f>IF(D36="","",D36)</f>
        <v>Mi</v>
      </c>
      <c r="O36" s="58" t="str">
        <f>IF(N36="","",",")</f>
        <v>,</v>
      </c>
      <c r="P36" s="59" t="str">
        <f>IF(E36="","",E36)</f>
        <v>m</v>
      </c>
      <c r="Q36" s="60" t="str">
        <f>IF(N36="","",",")</f>
        <v>,</v>
      </c>
      <c r="R36" s="61">
        <f t="shared" si="0"/>
        <v>20</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1257</v>
      </c>
      <c r="D37" s="112" t="s">
        <v>1015</v>
      </c>
      <c r="E37" s="52"/>
      <c r="F37" s="53"/>
      <c r="G37" s="53"/>
      <c r="H37" s="52"/>
      <c r="I37" s="52"/>
      <c r="J37" s="54"/>
      <c r="K37" s="54"/>
      <c r="L37" s="55" t="str">
        <f t="shared" si="29"/>
        <v xml:space="preserve">            { line: "gloria que en el mundo, (Sol,,14)", sC: ""},</v>
      </c>
      <c r="M37" s="56" t="str">
        <f>IF(N37="","","(")</f>
        <v>(</v>
      </c>
      <c r="N37" s="57" t="str">
        <f>IF(D37="","",D37)</f>
        <v>Sol</v>
      </c>
      <c r="O37" s="58" t="str">
        <f>IF(N37="","",",")</f>
        <v>,</v>
      </c>
      <c r="P37" s="59" t="str">
        <f>IF(E37="","",E37)</f>
        <v/>
      </c>
      <c r="Q37" s="60" t="str">
        <f>IF(N37="","",",")</f>
        <v>,</v>
      </c>
      <c r="R37" s="61">
        <f t="shared" si="0"/>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1258</v>
      </c>
      <c r="D38" s="112" t="s">
        <v>1198</v>
      </c>
      <c r="E38" s="52"/>
      <c r="F38" s="53"/>
      <c r="G38" s="53"/>
      <c r="H38" s="52"/>
      <c r="I38" s="52"/>
      <c r="J38" s="54"/>
      <c r="K38" s="54"/>
      <c r="L38" s="55" t="str">
        <f t="shared" si="29"/>
        <v xml:space="preserve">            { line: "hace bella la creación., (Fa#,,15)", sC: ""},</v>
      </c>
      <c r="M38" s="56" t="str">
        <f>IF(N38="","","(")</f>
        <v>(</v>
      </c>
      <c r="N38" s="57" t="str">
        <f>IF(D38="","",D38)</f>
        <v>Fa#</v>
      </c>
      <c r="O38" s="58" t="str">
        <f>IF(N38="","",",")</f>
        <v>,</v>
      </c>
      <c r="P38" s="59" t="str">
        <f>IF(E38="","",E38)</f>
        <v/>
      </c>
      <c r="Q38" s="60" t="str">
        <f>IF(N38="","",",")</f>
        <v>,</v>
      </c>
      <c r="R38" s="61">
        <f t="shared" si="0"/>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 t="shared" si="0"/>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outlineLevel="1" thickTop="1" thickBot="1" x14ac:dyDescent="0.4">
      <c r="C40" s="79" t="s">
        <v>995</v>
      </c>
      <c r="D40" s="80"/>
      <c r="E40" s="80"/>
      <c r="F40" s="80"/>
      <c r="G40" s="80"/>
      <c r="H40" s="80"/>
      <c r="I40" s="80"/>
      <c r="J40" s="80"/>
      <c r="K40" s="80"/>
      <c r="L40" s="81" t="s">
        <v>996</v>
      </c>
      <c r="M40" s="56" t="str">
        <f t="shared" ref="M40:M45" si="30">IF(N40="","","(")</f>
        <v/>
      </c>
      <c r="N40" s="57" t="str">
        <f t="shared" ref="N40:N45" si="31">IF(D40="","",D40)</f>
        <v/>
      </c>
      <c r="O40" s="58" t="str">
        <f t="shared" ref="O40:O45" si="32">IF(N40="","",",")</f>
        <v/>
      </c>
      <c r="P40" s="59" t="str">
        <f t="shared" ref="P40:P45" si="33">IF(E40="","",E40)</f>
        <v/>
      </c>
      <c r="Q40" s="60" t="str">
        <f t="shared" ref="Q40:Q45" si="34">IF(N40="","",",")</f>
        <v/>
      </c>
      <c r="R40" s="61" t="str">
        <f t="shared" si="0"/>
        <v/>
      </c>
      <c r="S40" s="56" t="str">
        <f t="shared" ref="S40:S45" si="35">IF(N40="","",")")</f>
        <v/>
      </c>
      <c r="T40" s="62" t="str">
        <f t="shared" ref="T40:T45" si="36">IF(U40="","","(")</f>
        <v/>
      </c>
      <c r="U40" s="63" t="str">
        <f t="shared" ref="U40:U45" si="37">IF(F40="","",F40)</f>
        <v/>
      </c>
      <c r="V40" s="64" t="str">
        <f t="shared" ref="V40:V45" si="38">IF(U40="","",",")</f>
        <v/>
      </c>
      <c r="W40" s="65" t="str">
        <f t="shared" ref="W40:W45" si="39">IF(G40="","",G40)</f>
        <v/>
      </c>
      <c r="X40" s="64" t="str">
        <f t="shared" ref="X40:X45" si="40">IF(U40="","",",")</f>
        <v/>
      </c>
      <c r="Y40" s="64" t="str">
        <f t="shared" ref="Y40:Y45" si="41">IF(U40="","",250)</f>
        <v/>
      </c>
      <c r="Z40" s="56" t="str">
        <f t="shared" ref="Z40:Z45" si="42">IF(U40="","",")")</f>
        <v/>
      </c>
      <c r="AA40" s="66" t="str">
        <f t="shared" ref="AA40:AA45" si="43">IF(AB40="","","(")</f>
        <v/>
      </c>
      <c r="AB40" s="57" t="str">
        <f t="shared" ref="AB40:AB45" si="44">IF(H40="","",H40)</f>
        <v/>
      </c>
      <c r="AC40" s="67" t="str">
        <f t="shared" ref="AC40:AC45" si="45">IF(AB40="","",",")</f>
        <v/>
      </c>
      <c r="AD40" s="59" t="str">
        <f t="shared" ref="AD40:AD45" si="46">IF(I40="","",I40)</f>
        <v/>
      </c>
      <c r="AE40" s="68" t="str">
        <f t="shared" ref="AE40:AE45" si="47">IF(AB40="","",",")</f>
        <v/>
      </c>
      <c r="AF40" s="61" t="str">
        <f t="shared" ref="AF40:AF45" si="48">IF(AB40="","",350)</f>
        <v/>
      </c>
      <c r="AG40" s="61" t="str">
        <f t="shared" ref="AG40:AG45" si="49">IF(AB40="","",")")</f>
        <v/>
      </c>
      <c r="AH40" s="69" t="str">
        <f t="shared" ref="AH40:AH45" si="50">IF(AI40="","","(")</f>
        <v/>
      </c>
      <c r="AI40" s="70" t="str">
        <f t="shared" ref="AI40:AI45" si="51">IF(J40="","",J40)</f>
        <v/>
      </c>
      <c r="AJ40" s="64" t="str">
        <f t="shared" ref="AJ40:AJ45" si="52">IF(AI40="","",",")</f>
        <v/>
      </c>
      <c r="AK40" s="64" t="str">
        <f t="shared" ref="AK40:AK45" si="53">IF(K40="","",K40)</f>
        <v/>
      </c>
      <c r="AL40" s="64" t="str">
        <f t="shared" ref="AL40:AL45" si="54">IF(AI40="","",",")</f>
        <v/>
      </c>
      <c r="AM40" s="64" t="str">
        <f t="shared" ref="AM40:AM45" si="55">IF(AI40="","",450)</f>
        <v/>
      </c>
      <c r="AN40" s="64" t="str">
        <f t="shared" ref="AN40:AN45" si="56">IF(AI40="","",")")</f>
        <v/>
      </c>
    </row>
    <row r="41" spans="1:40" ht="25.5" outlineLevel="1" thickTop="1" thickBot="1" x14ac:dyDescent="0.4">
      <c r="B41" t="s">
        <v>997</v>
      </c>
      <c r="C41" s="82" t="s">
        <v>1259</v>
      </c>
      <c r="D41" s="83" t="s">
        <v>1260</v>
      </c>
      <c r="E41" s="83"/>
      <c r="F41" s="83" t="s">
        <v>1011</v>
      </c>
      <c r="G41" s="83" t="s">
        <v>1012</v>
      </c>
      <c r="H41" s="83"/>
      <c r="I41" s="83"/>
      <c r="J41" s="83"/>
      <c r="K41" s="83"/>
      <c r="L41" s="84" t="str">
        <f>IF(C41="","",_xlfn.CONCAT("       triggerLine: ","""",C41,", ",M41:AN41,""", sC: ","""",B41,""", lines: ["))</f>
        <v xml:space="preserve">       triggerLine: "A DIOS TE SALVE, MARÍA,, (Sim,,)(Mi,m,250)", sC: "ta as", lines: [</v>
      </c>
      <c r="M41" s="56" t="str">
        <f t="shared" si="30"/>
        <v>(</v>
      </c>
      <c r="N41" s="57" t="str">
        <f t="shared" si="31"/>
        <v>Sim</v>
      </c>
      <c r="O41" s="58" t="str">
        <f t="shared" si="32"/>
        <v>,</v>
      </c>
      <c r="P41" s="59" t="str">
        <f t="shared" si="33"/>
        <v/>
      </c>
      <c r="Q41" s="60" t="str">
        <f t="shared" si="34"/>
        <v>,</v>
      </c>
      <c r="R41" s="61" t="str">
        <f t="shared" si="0"/>
        <v/>
      </c>
      <c r="S41" s="56" t="str">
        <f t="shared" si="35"/>
        <v>)</v>
      </c>
      <c r="T41" s="62" t="str">
        <f t="shared" si="36"/>
        <v>(</v>
      </c>
      <c r="U41" s="63" t="str">
        <f t="shared" si="37"/>
        <v>Mi</v>
      </c>
      <c r="V41" s="64" t="str">
        <f t="shared" si="38"/>
        <v>,</v>
      </c>
      <c r="W41" s="65" t="str">
        <f t="shared" si="39"/>
        <v>m</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85" t="s">
        <v>1261</v>
      </c>
      <c r="D42" s="86" t="s">
        <v>1198</v>
      </c>
      <c r="E42" s="86"/>
      <c r="F42" s="86"/>
      <c r="G42" s="86"/>
      <c r="H42" s="87"/>
      <c r="I42" s="87"/>
      <c r="J42" s="87"/>
      <c r="K42" s="87"/>
      <c r="L42" s="88" t="str">
        <f>IF(C42="","",_xlfn.CONCAT("            { line: ","""",C42,", ",M42:AN42,""", sC: ","""",B42,"""},"))</f>
        <v xml:space="preserve">            { line: "RADIANTE COMO EL SOL., (Fa#,,15)", sC: "as"},</v>
      </c>
      <c r="M42" s="56" t="str">
        <f t="shared" si="30"/>
        <v>(</v>
      </c>
      <c r="N42" s="57" t="str">
        <f t="shared" si="31"/>
        <v>Fa#</v>
      </c>
      <c r="O42" s="58" t="str">
        <f t="shared" si="32"/>
        <v>,</v>
      </c>
      <c r="P42" s="59" t="str">
        <f t="shared" si="33"/>
        <v/>
      </c>
      <c r="Q42" s="60" t="str">
        <f t="shared" si="34"/>
        <v>,</v>
      </c>
      <c r="R42" s="61">
        <f t="shared" si="0"/>
        <v>15</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85" t="s">
        <v>1262</v>
      </c>
      <c r="D43" s="89" t="s">
        <v>1011</v>
      </c>
      <c r="E43" s="89" t="s">
        <v>1012</v>
      </c>
      <c r="F43" s="89"/>
      <c r="G43" s="89"/>
      <c r="H43" s="90"/>
      <c r="I43" s="90"/>
      <c r="J43" s="90"/>
      <c r="K43" s="90"/>
      <c r="L43" s="88" t="str">
        <f>IF(C43="","",_xlfn.CONCAT("            { line: ","""",C43,", ",M43:AN43,""", sC: ","""",B43,"""},"))</f>
        <v xml:space="preserve">            { line: "PALOMA INCORRUPTA;, (Mi,m,20)", sC: "as"},</v>
      </c>
      <c r="M43" s="56" t="str">
        <f t="shared" si="30"/>
        <v>(</v>
      </c>
      <c r="N43" s="57" t="str">
        <f t="shared" si="31"/>
        <v>Mi</v>
      </c>
      <c r="O43" s="58" t="str">
        <f t="shared" si="32"/>
        <v>,</v>
      </c>
      <c r="P43" s="59" t="str">
        <f t="shared" si="33"/>
        <v>m</v>
      </c>
      <c r="Q43" s="60" t="str">
        <f t="shared" si="34"/>
        <v>,</v>
      </c>
      <c r="R43" s="61">
        <f t="shared" si="0"/>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outlineLevel="1" thickTop="1" thickBot="1" x14ac:dyDescent="0.4">
      <c r="B44" t="s">
        <v>999</v>
      </c>
      <c r="C44" s="85" t="s">
        <v>1263</v>
      </c>
      <c r="D44" s="86"/>
      <c r="E44" s="86"/>
      <c r="F44" s="86"/>
      <c r="G44" s="86"/>
      <c r="H44" s="87"/>
      <c r="I44" s="87"/>
      <c r="J44" s="87"/>
      <c r="K44" s="87"/>
      <c r="L44" s="88" t="str">
        <f>IF(C44="","",_xlfn.CONCAT("            { line: ","""",C44,", ",M44:AN44,""", sC: ","""",B44,"""},"))</f>
        <v xml:space="preserve">            { line: "REFUGIO DE LAS ALMAS DÉBILES;, ", sC: "as"},</v>
      </c>
      <c r="M44" s="56" t="str">
        <f t="shared" si="30"/>
        <v/>
      </c>
      <c r="N44" s="57" t="str">
        <f t="shared" si="31"/>
        <v/>
      </c>
      <c r="O44" s="58" t="str">
        <f t="shared" si="32"/>
        <v/>
      </c>
      <c r="P44" s="59" t="str">
        <f t="shared" si="33"/>
        <v/>
      </c>
      <c r="Q44" s="60" t="str">
        <f t="shared" si="34"/>
        <v/>
      </c>
      <c r="R44" s="61" t="str">
        <f t="shared" si="0"/>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5.5" outlineLevel="1" thickTop="1" thickBot="1" x14ac:dyDescent="0.4">
      <c r="B45" t="s">
        <v>999</v>
      </c>
      <c r="C45" s="93" t="s">
        <v>1264</v>
      </c>
      <c r="D45" s="83" t="s">
        <v>1015</v>
      </c>
      <c r="E45" s="83"/>
      <c r="F45" s="83" t="s">
        <v>1198</v>
      </c>
      <c r="G45" s="83"/>
      <c r="H45" s="83"/>
      <c r="I45" s="83"/>
      <c r="J45" s="83"/>
      <c r="K45" s="83"/>
      <c r="L45" s="94" t="str">
        <f>IF(C45="","",_xlfn.CONCAT("            { line: ","""",C45,", ",M45:AN45,""", sC: ","""",B45,"""},  ]},"))</f>
        <v xml:space="preserve">            { line: "ARCA DEL ESPÍRITU SANTO., (Sol,,14)(Fa#,,250)", sC: "as"},  ]},</v>
      </c>
      <c r="M45" s="56" t="str">
        <f t="shared" si="30"/>
        <v>(</v>
      </c>
      <c r="N45" s="57" t="str">
        <f t="shared" si="31"/>
        <v>Sol</v>
      </c>
      <c r="O45" s="58" t="str">
        <f t="shared" si="32"/>
        <v>,</v>
      </c>
      <c r="P45" s="59" t="str">
        <f t="shared" si="33"/>
        <v/>
      </c>
      <c r="Q45" s="60" t="str">
        <f t="shared" si="34"/>
        <v>,</v>
      </c>
      <c r="R45" s="61">
        <f>IF(N45="Do",10,IF(N45="Re",22,IF(N45="Mi",20,IF(N45="Fa",20,IF(N45="Sol",14,IF(N45="La",20,IF(N45="Si",20,IF(N45="Do#",14,IF(N45="Fa#",15,IF(N45="Sol#",20,IF(N45="Si♭",17,"")))))))))))</f>
        <v>14</v>
      </c>
      <c r="S45" s="56" t="str">
        <f t="shared" si="35"/>
        <v>)</v>
      </c>
      <c r="T45" s="62" t="str">
        <f t="shared" si="36"/>
        <v>(</v>
      </c>
      <c r="U45" s="63" t="str">
        <f t="shared" si="37"/>
        <v>Fa#</v>
      </c>
      <c r="V45" s="64" t="str">
        <f t="shared" si="38"/>
        <v>,</v>
      </c>
      <c r="W45" s="65" t="str">
        <f t="shared" si="39"/>
        <v/>
      </c>
      <c r="X45" s="64" t="str">
        <f t="shared" si="40"/>
        <v>,</v>
      </c>
      <c r="Y45" s="64">
        <f t="shared" si="41"/>
        <v>250</v>
      </c>
      <c r="Z45" s="56" t="str">
        <f t="shared" si="42"/>
        <v>)</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ref="R46:R74" si="57">IF(N46="Do",10,IF(N46="Re",22,IF(N46="Mi",20,IF(N46="Fa",20,IF(N46="Sol",14,IF(N46="La",20,IF(N46="Si",20,IF(N46="Do#",14,IF(N46="Fa#",15,IF(N46="Sol#",20,IF(N46="Si♭",17,"")))))))))))</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36.75" thickTop="1" thickBot="1" x14ac:dyDescent="0.4">
      <c r="A47" s="76"/>
      <c r="B47" s="76"/>
      <c r="C47" s="76" t="s">
        <v>1031</v>
      </c>
      <c r="D47" s="77"/>
      <c r="E47" s="77"/>
      <c r="F47" s="77"/>
      <c r="G47" s="77"/>
      <c r="H47" s="77"/>
      <c r="I47" s="77"/>
      <c r="J47" s="77"/>
      <c r="K47" s="77"/>
      <c r="L47" s="50" t="s">
        <v>994</v>
      </c>
      <c r="M47" s="104"/>
      <c r="N47" s="57"/>
      <c r="O47" s="105"/>
      <c r="P47" s="59"/>
      <c r="Q47" s="106"/>
      <c r="R47" s="61" t="str">
        <f t="shared" si="57"/>
        <v/>
      </c>
      <c r="S47" s="104"/>
      <c r="T47" s="107"/>
      <c r="U47" s="108"/>
      <c r="V47" s="109"/>
      <c r="W47" s="110"/>
      <c r="X47" s="109"/>
      <c r="Y47" s="109"/>
      <c r="Z47" s="104"/>
      <c r="AA47" s="66"/>
      <c r="AB47" s="57"/>
      <c r="AC47" s="67"/>
      <c r="AD47" s="59"/>
      <c r="AE47" s="68"/>
      <c r="AF47" s="61"/>
      <c r="AG47" s="61"/>
      <c r="AH47" s="66"/>
      <c r="AI47" s="111"/>
      <c r="AJ47" s="109"/>
      <c r="AK47" s="109"/>
      <c r="AL47" s="109"/>
      <c r="AM47" s="109"/>
      <c r="AN47" s="109"/>
    </row>
    <row r="48" spans="1:40" ht="25.5" outlineLevel="1" thickTop="1" thickBot="1" x14ac:dyDescent="0.4">
      <c r="B48" t="s">
        <v>1014</v>
      </c>
      <c r="C48" s="113" t="s">
        <v>1251</v>
      </c>
      <c r="D48" s="112" t="s">
        <v>1011</v>
      </c>
      <c r="E48" s="52" t="s">
        <v>1012</v>
      </c>
      <c r="F48" s="53" t="s">
        <v>1198</v>
      </c>
      <c r="G48" s="53"/>
      <c r="H48" s="52"/>
      <c r="I48" s="52"/>
      <c r="J48" s="54"/>
      <c r="K48" s="54"/>
      <c r="L48" s="55" t="str">
        <f t="shared" ref="L48:L66" si="58">IF(C48="","",_xlfn.CONCAT("            { line: ","""",C48,", ",M48:AN48,""", sC: ","""",B48,"""},"))</f>
        <v xml:space="preserve">            { line: "Dios te salve, María,, (Mi,m,20)(Fa#,,250)", sC: "tc"},</v>
      </c>
      <c r="M48" s="56" t="str">
        <f t="shared" ref="M48:M66" si="59">IF(N48="","","(")</f>
        <v>(</v>
      </c>
      <c r="N48" s="57" t="str">
        <f t="shared" si="3"/>
        <v>Mi</v>
      </c>
      <c r="O48" s="58" t="str">
        <f t="shared" ref="O48:O66" si="60">IF(N48="","",",")</f>
        <v>,</v>
      </c>
      <c r="P48" s="59" t="str">
        <f t="shared" si="5"/>
        <v>m</v>
      </c>
      <c r="Q48" s="60" t="str">
        <f t="shared" ref="Q48:Q66" si="61">IF(N48="","",",")</f>
        <v>,</v>
      </c>
      <c r="R48" s="61">
        <f t="shared" si="57"/>
        <v>20</v>
      </c>
      <c r="S48" s="56" t="str">
        <f t="shared" ref="S48:S66" si="62">IF(N48="","",")")</f>
        <v>)</v>
      </c>
      <c r="T48" s="62" t="str">
        <f t="shared" ref="T48:T66" si="63">IF(U48="","","(")</f>
        <v>(</v>
      </c>
      <c r="U48" s="63" t="str">
        <f t="shared" si="9"/>
        <v>Fa#</v>
      </c>
      <c r="V48" s="64" t="str">
        <f t="shared" ref="V48:V66" si="64">IF(U48="","",",")</f>
        <v>,</v>
      </c>
      <c r="W48" s="65" t="str">
        <f t="shared" si="11"/>
        <v/>
      </c>
      <c r="X48" s="64" t="str">
        <f t="shared" ref="X48:X66" si="65">IF(U48="","",",")</f>
        <v>,</v>
      </c>
      <c r="Y48" s="64">
        <f t="shared" ref="Y48:Y66" si="66">IF(U48="","",250)</f>
        <v>250</v>
      </c>
      <c r="Z48" s="56" t="str">
        <f t="shared" ref="Z48:Z66" si="67">IF(U48="","",")")</f>
        <v>)</v>
      </c>
      <c r="AA48" s="66" t="str">
        <f t="shared" ref="AA48:AA66" si="68">IF(AB48="","","(")</f>
        <v/>
      </c>
      <c r="AB48" s="57" t="str">
        <f t="shared" si="16"/>
        <v/>
      </c>
      <c r="AC48" s="67" t="str">
        <f t="shared" ref="AC48:AC66" si="69">IF(AB48="","",",")</f>
        <v/>
      </c>
      <c r="AD48" s="59" t="str">
        <f t="shared" ref="AD48:AD66" si="70">IF(I48="","",I48)</f>
        <v/>
      </c>
      <c r="AE48" s="68" t="str">
        <f t="shared" ref="AE48:AE66" si="71">IF(AB48="","",",")</f>
        <v/>
      </c>
      <c r="AF48" s="61" t="str">
        <f t="shared" ref="AF48:AF66" si="72">IF(AB48="","",350)</f>
        <v/>
      </c>
      <c r="AG48" s="61" t="str">
        <f t="shared" ref="AG48:AG66" si="73">IF(AB48="","",")")</f>
        <v/>
      </c>
      <c r="AH48" s="69" t="str">
        <f t="shared" ref="AH48:AH66" si="74">IF(AI48="","","(")</f>
        <v/>
      </c>
      <c r="AI48" s="70" t="str">
        <f t="shared" si="23"/>
        <v/>
      </c>
      <c r="AJ48" s="64" t="str">
        <f t="shared" ref="AJ48:AJ66" si="75">IF(AI48="","",",")</f>
        <v/>
      </c>
      <c r="AK48" s="64" t="str">
        <f t="shared" ref="AK48:AK66" si="76">IF(K48="","",K48)</f>
        <v/>
      </c>
      <c r="AL48" s="64" t="str">
        <f t="shared" ref="AL48:AL66" si="77">IF(AI48="","",",")</f>
        <v/>
      </c>
      <c r="AM48" s="64" t="str">
        <f t="shared" ref="AM48:AM66" si="78">IF(AI48="","",450)</f>
        <v/>
      </c>
      <c r="AN48" s="64" t="str">
        <f t="shared" ref="AN48:AN66" si="79">IF(AI48="","",")")</f>
        <v/>
      </c>
    </row>
    <row r="49" spans="1:40" ht="25.5" outlineLevel="1" thickTop="1" thickBot="1" x14ac:dyDescent="0.4">
      <c r="C49" s="113" t="s">
        <v>1252</v>
      </c>
      <c r="D49" s="112" t="s">
        <v>1011</v>
      </c>
      <c r="E49" s="52" t="s">
        <v>1012</v>
      </c>
      <c r="F49" s="53" t="s">
        <v>1198</v>
      </c>
      <c r="G49" s="53"/>
      <c r="H49" s="52"/>
      <c r="I49" s="52"/>
      <c r="J49" s="54"/>
      <c r="K49" s="54"/>
      <c r="L49" s="55" t="str">
        <f t="shared" si="58"/>
        <v xml:space="preserve">            { line: "radiante como el sol., (Mi,m,20)(Fa#,,250)", sC: ""},</v>
      </c>
      <c r="M49" s="56" t="str">
        <f t="shared" si="59"/>
        <v>(</v>
      </c>
      <c r="N49" s="57" t="str">
        <f t="shared" si="3"/>
        <v>Mi</v>
      </c>
      <c r="O49" s="58" t="str">
        <f t="shared" si="60"/>
        <v>,</v>
      </c>
      <c r="P49" s="59" t="str">
        <f t="shared" si="5"/>
        <v>m</v>
      </c>
      <c r="Q49" s="60" t="str">
        <f t="shared" si="61"/>
        <v>,</v>
      </c>
      <c r="R49" s="61">
        <f t="shared" si="57"/>
        <v>20</v>
      </c>
      <c r="S49" s="56" t="str">
        <f t="shared" si="62"/>
        <v>)</v>
      </c>
      <c r="T49" s="62" t="str">
        <f t="shared" si="63"/>
        <v>(</v>
      </c>
      <c r="U49" s="63" t="str">
        <f t="shared" si="9"/>
        <v>Fa#</v>
      </c>
      <c r="V49" s="64" t="str">
        <f t="shared" si="64"/>
        <v>,</v>
      </c>
      <c r="W49" s="65" t="str">
        <f t="shared" si="11"/>
        <v/>
      </c>
      <c r="X49" s="64" t="str">
        <f t="shared" si="65"/>
        <v>,</v>
      </c>
      <c r="Y49" s="64">
        <f t="shared" si="66"/>
        <v>250</v>
      </c>
      <c r="Z49" s="56" t="str">
        <f t="shared" si="67"/>
        <v>)</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1:40" ht="25.5" outlineLevel="1" thickTop="1" thickBot="1" x14ac:dyDescent="0.4">
      <c r="C50" s="113" t="s">
        <v>1265</v>
      </c>
      <c r="D50" s="112" t="s">
        <v>1015</v>
      </c>
      <c r="E50" s="52"/>
      <c r="F50" s="53" t="s">
        <v>1198</v>
      </c>
      <c r="G50" s="53"/>
      <c r="H50" s="52"/>
      <c r="I50" s="52"/>
      <c r="J50" s="54"/>
      <c r="K50" s="54"/>
      <c r="L50" s="55" t="str">
        <f t="shared" si="58"/>
        <v xml:space="preserve">            { line: "Tú intercedes por todos los hombres;, (Sol,,14)(Fa#,,250)", sC: ""},</v>
      </c>
      <c r="M50" s="56" t="str">
        <f t="shared" si="59"/>
        <v>(</v>
      </c>
      <c r="N50" s="57" t="str">
        <f t="shared" si="3"/>
        <v>Sol</v>
      </c>
      <c r="O50" s="58" t="str">
        <f t="shared" si="60"/>
        <v>,</v>
      </c>
      <c r="P50" s="59" t="str">
        <f t="shared" si="5"/>
        <v/>
      </c>
      <c r="Q50" s="60" t="str">
        <f t="shared" si="61"/>
        <v>,</v>
      </c>
      <c r="R50" s="61">
        <f t="shared" si="57"/>
        <v>14</v>
      </c>
      <c r="S50" s="56" t="str">
        <f t="shared" si="62"/>
        <v>)</v>
      </c>
      <c r="T50" s="62" t="str">
        <f t="shared" si="63"/>
        <v>(</v>
      </c>
      <c r="U50" s="63" t="str">
        <f t="shared" si="9"/>
        <v>Fa#</v>
      </c>
      <c r="V50" s="64" t="str">
        <f t="shared" si="64"/>
        <v>,</v>
      </c>
      <c r="W50" s="65" t="str">
        <f t="shared" si="11"/>
        <v/>
      </c>
      <c r="X50" s="64" t="str">
        <f t="shared" si="65"/>
        <v>,</v>
      </c>
      <c r="Y50" s="64">
        <f t="shared" si="66"/>
        <v>250</v>
      </c>
      <c r="Z50" s="56" t="str">
        <f t="shared" si="67"/>
        <v>)</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5.5" outlineLevel="1" thickTop="1" thickBot="1" x14ac:dyDescent="0.4">
      <c r="C51" s="113" t="s">
        <v>1266</v>
      </c>
      <c r="D51" s="112" t="s">
        <v>1011</v>
      </c>
      <c r="E51" s="52" t="s">
        <v>1012</v>
      </c>
      <c r="F51" s="53" t="s">
        <v>1198</v>
      </c>
      <c r="G51" s="53"/>
      <c r="H51" s="52"/>
      <c r="I51" s="52"/>
      <c r="J51" s="54"/>
      <c r="K51" s="54"/>
      <c r="L51" s="55" t="str">
        <f t="shared" si="58"/>
        <v xml:space="preserve">            { line: "tú eres el refugio de las almas débiles;, (Mi,m,20)(Fa#,,250)", sC: ""},</v>
      </c>
      <c r="M51" s="56" t="str">
        <f t="shared" si="59"/>
        <v>(</v>
      </c>
      <c r="N51" s="57" t="str">
        <f t="shared" si="3"/>
        <v>Mi</v>
      </c>
      <c r="O51" s="58" t="str">
        <f t="shared" si="60"/>
        <v>,</v>
      </c>
      <c r="P51" s="59" t="str">
        <f t="shared" si="5"/>
        <v>m</v>
      </c>
      <c r="Q51" s="60" t="str">
        <f t="shared" si="61"/>
        <v>,</v>
      </c>
      <c r="R51" s="61">
        <f t="shared" si="57"/>
        <v>20</v>
      </c>
      <c r="S51" s="56" t="str">
        <f t="shared" si="62"/>
        <v>)</v>
      </c>
      <c r="T51" s="62" t="str">
        <f t="shared" si="63"/>
        <v>(</v>
      </c>
      <c r="U51" s="63" t="str">
        <f t="shared" si="9"/>
        <v>Fa#</v>
      </c>
      <c r="V51" s="64" t="str">
        <f t="shared" si="64"/>
        <v>,</v>
      </c>
      <c r="W51" s="65" t="str">
        <f t="shared" si="11"/>
        <v/>
      </c>
      <c r="X51" s="64" t="str">
        <f t="shared" si="65"/>
        <v>,</v>
      </c>
      <c r="Y51" s="64">
        <f t="shared" si="66"/>
        <v>250</v>
      </c>
      <c r="Z51" s="56" t="str">
        <f t="shared" si="67"/>
        <v>)</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5.5" outlineLevel="1" thickTop="1" thickBot="1" x14ac:dyDescent="0.4">
      <c r="C52" s="113" t="s">
        <v>1267</v>
      </c>
      <c r="D52" s="112" t="s">
        <v>1015</v>
      </c>
      <c r="E52" s="52"/>
      <c r="F52" s="53" t="s">
        <v>1198</v>
      </c>
      <c r="G52" s="53"/>
      <c r="H52" s="52"/>
      <c r="I52" s="52"/>
      <c r="J52" s="54"/>
      <c r="K52" s="54"/>
      <c r="L52" s="78" t="str">
        <f t="shared" si="58"/>
        <v xml:space="preserve">            { line: "filacteria de la perfecta castidad;, (Sol,,14)(Fa#,,250)", sC: ""},</v>
      </c>
      <c r="M52" s="56" t="str">
        <f t="shared" si="59"/>
        <v>(</v>
      </c>
      <c r="N52" s="57" t="str">
        <f t="shared" si="3"/>
        <v>Sol</v>
      </c>
      <c r="O52" s="58" t="str">
        <f t="shared" si="60"/>
        <v>,</v>
      </c>
      <c r="P52" s="59" t="str">
        <f t="shared" si="5"/>
        <v/>
      </c>
      <c r="Q52" s="60" t="str">
        <f t="shared" si="61"/>
        <v>,</v>
      </c>
      <c r="R52" s="61">
        <f t="shared" si="57"/>
        <v>14</v>
      </c>
      <c r="S52" s="56" t="str">
        <f t="shared" si="62"/>
        <v>)</v>
      </c>
      <c r="T52" s="62" t="str">
        <f t="shared" si="63"/>
        <v>(</v>
      </c>
      <c r="U52" s="63" t="str">
        <f t="shared" si="9"/>
        <v>Fa#</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5.5" outlineLevel="1" thickTop="1" thickBot="1" x14ac:dyDescent="0.4">
      <c r="C53" s="113" t="s">
        <v>1268</v>
      </c>
      <c r="D53" s="112" t="s">
        <v>1015</v>
      </c>
      <c r="E53" s="52"/>
      <c r="F53" s="53" t="s">
        <v>1198</v>
      </c>
      <c r="G53" s="53"/>
      <c r="H53" s="52"/>
      <c r="I53" s="52"/>
      <c r="J53" s="54"/>
      <c r="K53" s="54"/>
      <c r="L53" s="78" t="str">
        <f t="shared" si="58"/>
        <v xml:space="preserve">            { line: "arca perfumadísima del Espíritu Santo., (Sol,,14)(Fa#,,250)", sC: ""},</v>
      </c>
      <c r="M53" s="56" t="str">
        <f t="shared" si="59"/>
        <v>(</v>
      </c>
      <c r="N53" s="57" t="str">
        <f t="shared" si="3"/>
        <v>Sol</v>
      </c>
      <c r="O53" s="58" t="str">
        <f t="shared" si="60"/>
        <v>,</v>
      </c>
      <c r="P53" s="59" t="str">
        <f t="shared" si="5"/>
        <v/>
      </c>
      <c r="Q53" s="60" t="str">
        <f t="shared" si="61"/>
        <v>,</v>
      </c>
      <c r="R53" s="61">
        <f t="shared" si="57"/>
        <v>14</v>
      </c>
      <c r="S53" s="56" t="str">
        <f t="shared" si="62"/>
        <v>)</v>
      </c>
      <c r="T53" s="62" t="str">
        <f t="shared" si="63"/>
        <v>(</v>
      </c>
      <c r="U53" s="63" t="str">
        <f t="shared" si="9"/>
        <v>Fa#</v>
      </c>
      <c r="V53" s="64" t="str">
        <f t="shared" si="64"/>
        <v>,</v>
      </c>
      <c r="W53" s="65" t="str">
        <f t="shared" si="11"/>
        <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7.75" outlineLevel="1" thickTop="1" thickBot="1" x14ac:dyDescent="0.4">
      <c r="A54" s="73"/>
      <c r="B54" s="73"/>
      <c r="C54" s="73"/>
      <c r="D54" s="74"/>
      <c r="E54" s="74"/>
      <c r="F54" s="74"/>
      <c r="G54" s="74"/>
      <c r="H54" s="74"/>
      <c r="I54" s="74"/>
      <c r="J54" s="74"/>
      <c r="K54" s="74"/>
      <c r="L54" s="75" t="s">
        <v>993</v>
      </c>
      <c r="M54" s="56"/>
      <c r="N54" s="57"/>
      <c r="O54" s="58"/>
      <c r="P54" s="59"/>
      <c r="Q54" s="60"/>
      <c r="R54" s="61" t="str">
        <f t="shared" si="57"/>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outlineLevel="1" thickTop="1" thickBot="1" x14ac:dyDescent="0.4">
      <c r="C55" s="79" t="s">
        <v>995</v>
      </c>
      <c r="D55" s="80"/>
      <c r="E55" s="80"/>
      <c r="F55" s="80"/>
      <c r="G55" s="80"/>
      <c r="H55" s="80"/>
      <c r="I55" s="80"/>
      <c r="J55" s="80"/>
      <c r="K55" s="80"/>
      <c r="L55" s="81" t="s">
        <v>996</v>
      </c>
      <c r="M55" s="56" t="str">
        <f t="shared" ref="M55:M60" si="80">IF(N55="","","(")</f>
        <v/>
      </c>
      <c r="N55" s="57" t="str">
        <f t="shared" ref="N55:N60" si="81">IF(D55="","",D55)</f>
        <v/>
      </c>
      <c r="O55" s="58" t="str">
        <f t="shared" ref="O55:O60" si="82">IF(N55="","",",")</f>
        <v/>
      </c>
      <c r="P55" s="59" t="str">
        <f t="shared" ref="P55:P60" si="83">IF(E55="","",E55)</f>
        <v/>
      </c>
      <c r="Q55" s="60" t="str">
        <f t="shared" ref="Q55:Q60" si="84">IF(N55="","",",")</f>
        <v/>
      </c>
      <c r="R55" s="61" t="str">
        <f t="shared" si="57"/>
        <v/>
      </c>
      <c r="S55" s="56" t="str">
        <f t="shared" ref="S55:S60" si="85">IF(N55="","",")")</f>
        <v/>
      </c>
      <c r="T55" s="62" t="str">
        <f t="shared" ref="T55:T60" si="86">IF(U55="","","(")</f>
        <v/>
      </c>
      <c r="U55" s="63" t="str">
        <f t="shared" ref="U55:U60" si="87">IF(F55="","",F55)</f>
        <v/>
      </c>
      <c r="V55" s="64" t="str">
        <f t="shared" ref="V55:V60" si="88">IF(U55="","",",")</f>
        <v/>
      </c>
      <c r="W55" s="65" t="str">
        <f t="shared" ref="W55:W60" si="89">IF(G55="","",G55)</f>
        <v/>
      </c>
      <c r="X55" s="64" t="str">
        <f t="shared" ref="X55:X60" si="90">IF(U55="","",",")</f>
        <v/>
      </c>
      <c r="Y55" s="64" t="str">
        <f t="shared" ref="Y55:Y60" si="91">IF(U55="","",250)</f>
        <v/>
      </c>
      <c r="Z55" s="56" t="str">
        <f t="shared" ref="Z55:Z60" si="92">IF(U55="","",")")</f>
        <v/>
      </c>
      <c r="AA55" s="66" t="str">
        <f t="shared" ref="AA55:AA60" si="93">IF(AB55="","","(")</f>
        <v/>
      </c>
      <c r="AB55" s="57" t="str">
        <f t="shared" ref="AB55:AB60" si="94">IF(H55="","",H55)</f>
        <v/>
      </c>
      <c r="AC55" s="67" t="str">
        <f t="shared" ref="AC55:AC60" si="95">IF(AB55="","",",")</f>
        <v/>
      </c>
      <c r="AD55" s="59" t="str">
        <f t="shared" ref="AD55:AD60" si="96">IF(I55="","",I55)</f>
        <v/>
      </c>
      <c r="AE55" s="68" t="str">
        <f t="shared" ref="AE55:AE60" si="97">IF(AB55="","",",")</f>
        <v/>
      </c>
      <c r="AF55" s="61" t="str">
        <f t="shared" ref="AF55:AF60" si="98">IF(AB55="","",350)</f>
        <v/>
      </c>
      <c r="AG55" s="61" t="str">
        <f t="shared" ref="AG55:AG60" si="99">IF(AB55="","",")")</f>
        <v/>
      </c>
      <c r="AH55" s="69" t="str">
        <f t="shared" ref="AH55:AH60" si="100">IF(AI55="","","(")</f>
        <v/>
      </c>
      <c r="AI55" s="70" t="str">
        <f t="shared" ref="AI55:AI60" si="101">IF(J55="","",J55)</f>
        <v/>
      </c>
      <c r="AJ55" s="64" t="str">
        <f t="shared" ref="AJ55:AJ60" si="102">IF(AI55="","",",")</f>
        <v/>
      </c>
      <c r="AK55" s="64" t="str">
        <f t="shared" ref="AK55:AK60" si="103">IF(K55="","",K55)</f>
        <v/>
      </c>
      <c r="AL55" s="64" t="str">
        <f t="shared" ref="AL55:AL60" si="104">IF(AI55="","",",")</f>
        <v/>
      </c>
      <c r="AM55" s="64" t="str">
        <f t="shared" ref="AM55:AM60" si="105">IF(AI55="","",450)</f>
        <v/>
      </c>
      <c r="AN55" s="64" t="str">
        <f t="shared" ref="AN55:AN60" si="106">IF(AI55="","",")")</f>
        <v/>
      </c>
    </row>
    <row r="56" spans="1:40" ht="25.5" outlineLevel="1" thickTop="1" thickBot="1" x14ac:dyDescent="0.4">
      <c r="B56" t="s">
        <v>997</v>
      </c>
      <c r="C56" s="82" t="s">
        <v>1259</v>
      </c>
      <c r="D56" s="83" t="s">
        <v>1260</v>
      </c>
      <c r="E56" s="83"/>
      <c r="F56" s="83" t="s">
        <v>1011</v>
      </c>
      <c r="G56" s="83" t="s">
        <v>1012</v>
      </c>
      <c r="H56" s="83"/>
      <c r="I56" s="83"/>
      <c r="J56" s="83"/>
      <c r="K56" s="83"/>
      <c r="L56" s="84" t="str">
        <f>IF(C56="","",_xlfn.CONCAT("       triggerLine: ","""",C56,", ",M56:AN56,""", sC: ","""",B56,""", lines: ["))</f>
        <v xml:space="preserve">       triggerLine: "A DIOS TE SALVE, MARÍA,, (Sim,,)(Mi,m,250)", sC: "ta as", lines: [</v>
      </c>
      <c r="M56" s="56" t="str">
        <f t="shared" si="80"/>
        <v>(</v>
      </c>
      <c r="N56" s="57" t="str">
        <f t="shared" si="81"/>
        <v>Sim</v>
      </c>
      <c r="O56" s="58" t="str">
        <f t="shared" si="82"/>
        <v>,</v>
      </c>
      <c r="P56" s="59" t="str">
        <f t="shared" si="83"/>
        <v/>
      </c>
      <c r="Q56" s="60" t="str">
        <f t="shared" si="84"/>
        <v>,</v>
      </c>
      <c r="R56" s="61" t="str">
        <f t="shared" si="57"/>
        <v/>
      </c>
      <c r="S56" s="56" t="str">
        <f t="shared" si="85"/>
        <v>)</v>
      </c>
      <c r="T56" s="62" t="str">
        <f t="shared" si="86"/>
        <v>(</v>
      </c>
      <c r="U56" s="63" t="str">
        <f t="shared" si="87"/>
        <v>Mi</v>
      </c>
      <c r="V56" s="64" t="str">
        <f t="shared" si="88"/>
        <v>,</v>
      </c>
      <c r="W56" s="65" t="str">
        <f t="shared" si="89"/>
        <v>m</v>
      </c>
      <c r="X56" s="64" t="str">
        <f t="shared" si="90"/>
        <v>,</v>
      </c>
      <c r="Y56" s="64">
        <f t="shared" si="91"/>
        <v>250</v>
      </c>
      <c r="Z56" s="56" t="str">
        <f t="shared" si="92"/>
        <v>)</v>
      </c>
      <c r="AA56" s="66" t="str">
        <f t="shared" si="93"/>
        <v/>
      </c>
      <c r="AB56" s="57" t="str">
        <f t="shared" si="94"/>
        <v/>
      </c>
      <c r="AC56" s="67" t="str">
        <f t="shared" si="95"/>
        <v/>
      </c>
      <c r="AD56" s="59" t="str">
        <f t="shared" si="96"/>
        <v/>
      </c>
      <c r="AE56" s="68" t="str">
        <f t="shared" si="97"/>
        <v/>
      </c>
      <c r="AF56" s="61" t="str">
        <f t="shared" si="98"/>
        <v/>
      </c>
      <c r="AG56" s="61" t="str">
        <f t="shared" si="99"/>
        <v/>
      </c>
      <c r="AH56" s="69" t="str">
        <f t="shared" si="100"/>
        <v/>
      </c>
      <c r="AI56" s="70" t="str">
        <f t="shared" si="101"/>
        <v/>
      </c>
      <c r="AJ56" s="64" t="str">
        <f t="shared" si="102"/>
        <v/>
      </c>
      <c r="AK56" s="64" t="str">
        <f t="shared" si="103"/>
        <v/>
      </c>
      <c r="AL56" s="64" t="str">
        <f t="shared" si="104"/>
        <v/>
      </c>
      <c r="AM56" s="64" t="str">
        <f t="shared" si="105"/>
        <v/>
      </c>
      <c r="AN56" s="64" t="str">
        <f t="shared" si="106"/>
        <v/>
      </c>
    </row>
    <row r="57" spans="1:40" ht="25.5" outlineLevel="1" thickTop="1" thickBot="1" x14ac:dyDescent="0.4">
      <c r="B57" t="s">
        <v>999</v>
      </c>
      <c r="C57" s="85" t="s">
        <v>1261</v>
      </c>
      <c r="D57" s="86" t="s">
        <v>1198</v>
      </c>
      <c r="E57" s="86"/>
      <c r="F57" s="86"/>
      <c r="G57" s="86"/>
      <c r="H57" s="87"/>
      <c r="I57" s="87"/>
      <c r="J57" s="87"/>
      <c r="K57" s="87"/>
      <c r="L57" s="88" t="str">
        <f>IF(C57="","",_xlfn.CONCAT("            { line: ","""",C57,", ",M57:AN57,""", sC: ","""",B57,"""},"))</f>
        <v xml:space="preserve">            { line: "RADIANTE COMO EL SOL., (Fa#,,15)", sC: "as"},</v>
      </c>
      <c r="M57" s="56" t="str">
        <f t="shared" si="80"/>
        <v>(</v>
      </c>
      <c r="N57" s="57" t="str">
        <f t="shared" si="81"/>
        <v>Fa#</v>
      </c>
      <c r="O57" s="58" t="str">
        <f t="shared" si="82"/>
        <v>,</v>
      </c>
      <c r="P57" s="59" t="str">
        <f t="shared" si="83"/>
        <v/>
      </c>
      <c r="Q57" s="60" t="str">
        <f t="shared" si="84"/>
        <v>,</v>
      </c>
      <c r="R57" s="61">
        <f t="shared" si="57"/>
        <v>15</v>
      </c>
      <c r="S57" s="56" t="str">
        <f t="shared" si="85"/>
        <v>)</v>
      </c>
      <c r="T57" s="62" t="str">
        <f t="shared" si="86"/>
        <v/>
      </c>
      <c r="U57" s="63" t="str">
        <f t="shared" si="87"/>
        <v/>
      </c>
      <c r="V57" s="64" t="str">
        <f t="shared" si="88"/>
        <v/>
      </c>
      <c r="W57" s="65" t="str">
        <f t="shared" si="89"/>
        <v/>
      </c>
      <c r="X57" s="64" t="str">
        <f t="shared" si="90"/>
        <v/>
      </c>
      <c r="Y57" s="64" t="str">
        <f t="shared" si="91"/>
        <v/>
      </c>
      <c r="Z57" s="56" t="str">
        <f t="shared" si="92"/>
        <v/>
      </c>
      <c r="AA57" s="66" t="str">
        <f t="shared" si="93"/>
        <v/>
      </c>
      <c r="AB57" s="57" t="str">
        <f t="shared" si="94"/>
        <v/>
      </c>
      <c r="AC57" s="67" t="str">
        <f t="shared" si="95"/>
        <v/>
      </c>
      <c r="AD57" s="59" t="str">
        <f t="shared" si="96"/>
        <v/>
      </c>
      <c r="AE57" s="68" t="str">
        <f t="shared" si="97"/>
        <v/>
      </c>
      <c r="AF57" s="61" t="str">
        <f t="shared" si="98"/>
        <v/>
      </c>
      <c r="AG57" s="61" t="str">
        <f t="shared" si="99"/>
        <v/>
      </c>
      <c r="AH57" s="69" t="str">
        <f t="shared" si="100"/>
        <v/>
      </c>
      <c r="AI57" s="70" t="str">
        <f t="shared" si="101"/>
        <v/>
      </c>
      <c r="AJ57" s="64" t="str">
        <f t="shared" si="102"/>
        <v/>
      </c>
      <c r="AK57" s="64" t="str">
        <f t="shared" si="103"/>
        <v/>
      </c>
      <c r="AL57" s="64" t="str">
        <f t="shared" si="104"/>
        <v/>
      </c>
      <c r="AM57" s="64" t="str">
        <f t="shared" si="105"/>
        <v/>
      </c>
      <c r="AN57" s="64" t="str">
        <f t="shared" si="106"/>
        <v/>
      </c>
    </row>
    <row r="58" spans="1:40" ht="25.5" outlineLevel="1" thickTop="1" thickBot="1" x14ac:dyDescent="0.4">
      <c r="B58" t="s">
        <v>999</v>
      </c>
      <c r="C58" s="85" t="s">
        <v>1262</v>
      </c>
      <c r="D58" s="89" t="s">
        <v>1011</v>
      </c>
      <c r="E58" s="89" t="s">
        <v>1012</v>
      </c>
      <c r="F58" s="89"/>
      <c r="G58" s="89"/>
      <c r="H58" s="90"/>
      <c r="I58" s="90"/>
      <c r="J58" s="90"/>
      <c r="K58" s="90"/>
      <c r="L58" s="88" t="str">
        <f>IF(C58="","",_xlfn.CONCAT("            { line: ","""",C58,", ",M58:AN58,""", sC: ","""",B58,"""},"))</f>
        <v xml:space="preserve">            { line: "PALOMA INCORRUPTA;, (Mi,m,20)", sC: "as"},</v>
      </c>
      <c r="M58" s="56" t="str">
        <f t="shared" si="80"/>
        <v>(</v>
      </c>
      <c r="N58" s="57" t="str">
        <f t="shared" si="81"/>
        <v>Mi</v>
      </c>
      <c r="O58" s="58" t="str">
        <f t="shared" si="82"/>
        <v>,</v>
      </c>
      <c r="P58" s="59" t="str">
        <f t="shared" si="83"/>
        <v>m</v>
      </c>
      <c r="Q58" s="60" t="str">
        <f t="shared" si="84"/>
        <v>,</v>
      </c>
      <c r="R58" s="61">
        <f t="shared" si="57"/>
        <v>20</v>
      </c>
      <c r="S58" s="56" t="str">
        <f t="shared" si="85"/>
        <v>)</v>
      </c>
      <c r="T58" s="62" t="str">
        <f t="shared" si="86"/>
        <v/>
      </c>
      <c r="U58" s="63" t="str">
        <f t="shared" si="87"/>
        <v/>
      </c>
      <c r="V58" s="64" t="str">
        <f t="shared" si="88"/>
        <v/>
      </c>
      <c r="W58" s="65" t="str">
        <f t="shared" si="89"/>
        <v/>
      </c>
      <c r="X58" s="64" t="str">
        <f t="shared" si="90"/>
        <v/>
      </c>
      <c r="Y58" s="64" t="str">
        <f t="shared" si="91"/>
        <v/>
      </c>
      <c r="Z58" s="56" t="str">
        <f t="shared" si="92"/>
        <v/>
      </c>
      <c r="AA58" s="66" t="str">
        <f t="shared" si="93"/>
        <v/>
      </c>
      <c r="AB58" s="57" t="str">
        <f t="shared" si="94"/>
        <v/>
      </c>
      <c r="AC58" s="67" t="str">
        <f t="shared" si="95"/>
        <v/>
      </c>
      <c r="AD58" s="59" t="str">
        <f t="shared" si="96"/>
        <v/>
      </c>
      <c r="AE58" s="68" t="str">
        <f t="shared" si="97"/>
        <v/>
      </c>
      <c r="AF58" s="61" t="str">
        <f t="shared" si="98"/>
        <v/>
      </c>
      <c r="AG58" s="61" t="str">
        <f t="shared" si="99"/>
        <v/>
      </c>
      <c r="AH58" s="69" t="str">
        <f t="shared" si="100"/>
        <v/>
      </c>
      <c r="AI58" s="70" t="str">
        <f t="shared" si="101"/>
        <v/>
      </c>
      <c r="AJ58" s="64" t="str">
        <f t="shared" si="102"/>
        <v/>
      </c>
      <c r="AK58" s="64" t="str">
        <f t="shared" si="103"/>
        <v/>
      </c>
      <c r="AL58" s="64" t="str">
        <f t="shared" si="104"/>
        <v/>
      </c>
      <c r="AM58" s="64" t="str">
        <f t="shared" si="105"/>
        <v/>
      </c>
      <c r="AN58" s="64" t="str">
        <f t="shared" si="106"/>
        <v/>
      </c>
    </row>
    <row r="59" spans="1:40" ht="25.5" outlineLevel="1" thickTop="1" thickBot="1" x14ac:dyDescent="0.4">
      <c r="B59" t="s">
        <v>999</v>
      </c>
      <c r="C59" s="85" t="s">
        <v>1263</v>
      </c>
      <c r="D59" s="86"/>
      <c r="E59" s="86"/>
      <c r="F59" s="86"/>
      <c r="G59" s="86"/>
      <c r="H59" s="87"/>
      <c r="I59" s="87"/>
      <c r="J59" s="87"/>
      <c r="K59" s="87"/>
      <c r="L59" s="88" t="str">
        <f>IF(C59="","",_xlfn.CONCAT("            { line: ","""",C59,", ",M59:AN59,""", sC: ","""",B59,"""},"))</f>
        <v xml:space="preserve">            { line: "REFUGIO DE LAS ALMAS DÉBILES;, ", sC: "as"},</v>
      </c>
      <c r="M59" s="56" t="str">
        <f t="shared" si="80"/>
        <v/>
      </c>
      <c r="N59" s="57" t="str">
        <f t="shared" si="81"/>
        <v/>
      </c>
      <c r="O59" s="58" t="str">
        <f t="shared" si="82"/>
        <v/>
      </c>
      <c r="P59" s="59" t="str">
        <f t="shared" si="83"/>
        <v/>
      </c>
      <c r="Q59" s="60" t="str">
        <f t="shared" si="84"/>
        <v/>
      </c>
      <c r="R59" s="61" t="str">
        <f t="shared" si="57"/>
        <v/>
      </c>
      <c r="S59" s="56" t="str">
        <f t="shared" si="85"/>
        <v/>
      </c>
      <c r="T59" s="62" t="str">
        <f t="shared" si="86"/>
        <v/>
      </c>
      <c r="U59" s="63" t="str">
        <f t="shared" si="87"/>
        <v/>
      </c>
      <c r="V59" s="64" t="str">
        <f t="shared" si="88"/>
        <v/>
      </c>
      <c r="W59" s="65" t="str">
        <f t="shared" si="89"/>
        <v/>
      </c>
      <c r="X59" s="64" t="str">
        <f t="shared" si="90"/>
        <v/>
      </c>
      <c r="Y59" s="64" t="str">
        <f t="shared" si="91"/>
        <v/>
      </c>
      <c r="Z59" s="56" t="str">
        <f t="shared" si="92"/>
        <v/>
      </c>
      <c r="AA59" s="66" t="str">
        <f t="shared" si="93"/>
        <v/>
      </c>
      <c r="AB59" s="57" t="str">
        <f t="shared" si="94"/>
        <v/>
      </c>
      <c r="AC59" s="67" t="str">
        <f t="shared" si="95"/>
        <v/>
      </c>
      <c r="AD59" s="59" t="str">
        <f t="shared" si="96"/>
        <v/>
      </c>
      <c r="AE59" s="68" t="str">
        <f t="shared" si="97"/>
        <v/>
      </c>
      <c r="AF59" s="61" t="str">
        <f t="shared" si="98"/>
        <v/>
      </c>
      <c r="AG59" s="61" t="str">
        <f t="shared" si="99"/>
        <v/>
      </c>
      <c r="AH59" s="69" t="str">
        <f t="shared" si="100"/>
        <v/>
      </c>
      <c r="AI59" s="70" t="str">
        <f t="shared" si="101"/>
        <v/>
      </c>
      <c r="AJ59" s="64" t="str">
        <f t="shared" si="102"/>
        <v/>
      </c>
      <c r="AK59" s="64" t="str">
        <f t="shared" si="103"/>
        <v/>
      </c>
      <c r="AL59" s="64" t="str">
        <f t="shared" si="104"/>
        <v/>
      </c>
      <c r="AM59" s="64" t="str">
        <f t="shared" si="105"/>
        <v/>
      </c>
      <c r="AN59" s="64" t="str">
        <f t="shared" si="106"/>
        <v/>
      </c>
    </row>
    <row r="60" spans="1:40" ht="25.5" outlineLevel="1" thickTop="1" thickBot="1" x14ac:dyDescent="0.4">
      <c r="B60" t="s">
        <v>999</v>
      </c>
      <c r="C60" s="93" t="s">
        <v>1264</v>
      </c>
      <c r="D60" s="83" t="s">
        <v>1015</v>
      </c>
      <c r="E60" s="83"/>
      <c r="F60" s="83" t="s">
        <v>1198</v>
      </c>
      <c r="G60" s="83"/>
      <c r="H60" s="83"/>
      <c r="I60" s="83"/>
      <c r="J60" s="83"/>
      <c r="K60" s="83"/>
      <c r="L60" s="94" t="str">
        <f>IF(C60="","",_xlfn.CONCAT("            { line: ","""",C60,", ",M60:AN60,""", sC: ","""",B60,"""},  ]},"))</f>
        <v xml:space="preserve">            { line: "ARCA DEL ESPÍRITU SANTO., (Sol,,14)(Fa#,,250)", sC: "as"},  ]},</v>
      </c>
      <c r="M60" s="56" t="str">
        <f t="shared" si="80"/>
        <v>(</v>
      </c>
      <c r="N60" s="57" t="str">
        <f t="shared" si="81"/>
        <v>Sol</v>
      </c>
      <c r="O60" s="58" t="str">
        <f t="shared" si="82"/>
        <v>,</v>
      </c>
      <c r="P60" s="59" t="str">
        <f t="shared" si="83"/>
        <v/>
      </c>
      <c r="Q60" s="60" t="str">
        <f t="shared" si="84"/>
        <v>,</v>
      </c>
      <c r="R60" s="61">
        <f t="shared" si="57"/>
        <v>14</v>
      </c>
      <c r="S60" s="56" t="str">
        <f t="shared" si="85"/>
        <v>)</v>
      </c>
      <c r="T60" s="62" t="str">
        <f t="shared" si="86"/>
        <v>(</v>
      </c>
      <c r="U60" s="63" t="str">
        <f t="shared" si="87"/>
        <v>Fa#</v>
      </c>
      <c r="V60" s="64" t="str">
        <f t="shared" si="88"/>
        <v>,</v>
      </c>
      <c r="W60" s="65" t="str">
        <f t="shared" si="89"/>
        <v/>
      </c>
      <c r="X60" s="64" t="str">
        <f t="shared" si="90"/>
        <v>,</v>
      </c>
      <c r="Y60" s="64">
        <f t="shared" si="91"/>
        <v>250</v>
      </c>
      <c r="Z60" s="56" t="str">
        <f t="shared" si="92"/>
        <v>)</v>
      </c>
      <c r="AA60" s="66" t="str">
        <f t="shared" si="93"/>
        <v/>
      </c>
      <c r="AB60" s="57" t="str">
        <f t="shared" si="94"/>
        <v/>
      </c>
      <c r="AC60" s="67" t="str">
        <f t="shared" si="95"/>
        <v/>
      </c>
      <c r="AD60" s="59" t="str">
        <f t="shared" si="96"/>
        <v/>
      </c>
      <c r="AE60" s="68" t="str">
        <f t="shared" si="97"/>
        <v/>
      </c>
      <c r="AF60" s="61" t="str">
        <f t="shared" si="98"/>
        <v/>
      </c>
      <c r="AG60" s="61" t="str">
        <f t="shared" si="99"/>
        <v/>
      </c>
      <c r="AH60" s="69" t="str">
        <f t="shared" si="100"/>
        <v/>
      </c>
      <c r="AI60" s="70" t="str">
        <f t="shared" si="101"/>
        <v/>
      </c>
      <c r="AJ60" s="64" t="str">
        <f t="shared" si="102"/>
        <v/>
      </c>
      <c r="AK60" s="64" t="str">
        <f t="shared" si="103"/>
        <v/>
      </c>
      <c r="AL60" s="64" t="str">
        <f t="shared" si="104"/>
        <v/>
      </c>
      <c r="AM60" s="64" t="str">
        <f t="shared" si="105"/>
        <v/>
      </c>
      <c r="AN60" s="64" t="str">
        <f t="shared" si="106"/>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si="57"/>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B62" t="s">
        <v>1014</v>
      </c>
      <c r="C62" s="113" t="s">
        <v>1251</v>
      </c>
      <c r="D62" s="112" t="s">
        <v>1011</v>
      </c>
      <c r="E62" s="52" t="s">
        <v>1012</v>
      </c>
      <c r="F62" s="53" t="s">
        <v>1198</v>
      </c>
      <c r="G62" s="53"/>
      <c r="H62" s="52"/>
      <c r="I62" s="52"/>
      <c r="J62" s="54"/>
      <c r="K62" s="54"/>
      <c r="L62" s="55" t="str">
        <f t="shared" si="58"/>
        <v xml:space="preserve">            { line: "Dios te salve, María,, (Mi,m,20)(Fa#,,250)", sC: "tc"},</v>
      </c>
      <c r="M62" s="56" t="str">
        <f t="shared" si="59"/>
        <v>(</v>
      </c>
      <c r="N62" s="57" t="str">
        <f t="shared" si="3"/>
        <v>Mi</v>
      </c>
      <c r="O62" s="58" t="str">
        <f t="shared" si="60"/>
        <v>,</v>
      </c>
      <c r="P62" s="59" t="str">
        <f t="shared" si="5"/>
        <v>m</v>
      </c>
      <c r="Q62" s="60" t="str">
        <f t="shared" si="61"/>
        <v>,</v>
      </c>
      <c r="R62" s="61">
        <f t="shared" si="57"/>
        <v>20</v>
      </c>
      <c r="S62" s="56" t="str">
        <f t="shared" si="62"/>
        <v>)</v>
      </c>
      <c r="T62" s="62" t="str">
        <f t="shared" si="63"/>
        <v>(</v>
      </c>
      <c r="U62" s="63" t="str">
        <f t="shared" si="9"/>
        <v>Fa#</v>
      </c>
      <c r="V62" s="64" t="str">
        <f t="shared" si="64"/>
        <v>,</v>
      </c>
      <c r="W62" s="65" t="str">
        <f t="shared" si="11"/>
        <v/>
      </c>
      <c r="X62" s="64" t="str">
        <f t="shared" si="65"/>
        <v>,</v>
      </c>
      <c r="Y62" s="64">
        <f t="shared" si="66"/>
        <v>250</v>
      </c>
      <c r="Z62" s="56" t="str">
        <f t="shared" si="67"/>
        <v>)</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5.5" outlineLevel="1" thickTop="1" thickBot="1" x14ac:dyDescent="0.4">
      <c r="C63" s="113" t="s">
        <v>1252</v>
      </c>
      <c r="D63" s="112" t="s">
        <v>1011</v>
      </c>
      <c r="E63" s="52" t="s">
        <v>1012</v>
      </c>
      <c r="F63" s="53" t="s">
        <v>1198</v>
      </c>
      <c r="G63" s="53"/>
      <c r="H63" s="52"/>
      <c r="I63" s="52"/>
      <c r="J63" s="54"/>
      <c r="K63" s="54"/>
      <c r="L63" s="55" t="str">
        <f t="shared" si="58"/>
        <v xml:space="preserve">            { line: "radiante como el sol., (Mi,m,20)(Fa#,,250)", sC: ""},</v>
      </c>
      <c r="M63" s="56" t="str">
        <f t="shared" si="59"/>
        <v>(</v>
      </c>
      <c r="N63" s="57" t="str">
        <f t="shared" si="3"/>
        <v>Mi</v>
      </c>
      <c r="O63" s="58" t="str">
        <f t="shared" si="60"/>
        <v>,</v>
      </c>
      <c r="P63" s="59" t="str">
        <f t="shared" si="5"/>
        <v>m</v>
      </c>
      <c r="Q63" s="60" t="str">
        <f t="shared" si="61"/>
        <v>,</v>
      </c>
      <c r="R63" s="61">
        <f t="shared" si="57"/>
        <v>20</v>
      </c>
      <c r="S63" s="56" t="str">
        <f t="shared" si="62"/>
        <v>)</v>
      </c>
      <c r="T63" s="62" t="str">
        <f t="shared" si="63"/>
        <v>(</v>
      </c>
      <c r="U63" s="63" t="str">
        <f t="shared" si="9"/>
        <v>Fa#</v>
      </c>
      <c r="V63" s="64" t="str">
        <f t="shared" si="64"/>
        <v>,</v>
      </c>
      <c r="W63" s="65" t="str">
        <f t="shared" si="11"/>
        <v/>
      </c>
      <c r="X63" s="64" t="str">
        <f t="shared" si="65"/>
        <v>,</v>
      </c>
      <c r="Y63" s="64">
        <f t="shared" si="66"/>
        <v>250</v>
      </c>
      <c r="Z63" s="56" t="str">
        <f t="shared" si="67"/>
        <v>)</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1:40" ht="25.5" outlineLevel="1" thickTop="1" thickBot="1" x14ac:dyDescent="0.4">
      <c r="C64" s="113" t="s">
        <v>1269</v>
      </c>
      <c r="D64" s="112" t="s">
        <v>1015</v>
      </c>
      <c r="E64" s="52"/>
      <c r="F64" s="53" t="s">
        <v>1198</v>
      </c>
      <c r="G64" s="53"/>
      <c r="H64" s="52"/>
      <c r="I64" s="52"/>
      <c r="J64" s="54"/>
      <c r="K64" s="54"/>
      <c r="L64" s="55" t="str">
        <f t="shared" si="58"/>
        <v xml:space="preserve">            { line: "A ti suplican todos los hombres., (Sol,,14)(Fa#,,250)", sC: ""},</v>
      </c>
      <c r="M64" s="56" t="str">
        <f t="shared" si="59"/>
        <v>(</v>
      </c>
      <c r="N64" s="57" t="str">
        <f t="shared" si="3"/>
        <v>Sol</v>
      </c>
      <c r="O64" s="58" t="str">
        <f t="shared" si="60"/>
        <v>,</v>
      </c>
      <c r="P64" s="59" t="str">
        <f t="shared" si="5"/>
        <v/>
      </c>
      <c r="Q64" s="60" t="str">
        <f t="shared" si="61"/>
        <v>,</v>
      </c>
      <c r="R64" s="61">
        <f t="shared" si="57"/>
        <v>14</v>
      </c>
      <c r="S64" s="56" t="str">
        <f t="shared" si="62"/>
        <v>)</v>
      </c>
      <c r="T64" s="62" t="str">
        <f t="shared" si="63"/>
        <v>(</v>
      </c>
      <c r="U64" s="63" t="str">
        <f t="shared" si="9"/>
        <v>Fa#</v>
      </c>
      <c r="V64" s="64" t="str">
        <f t="shared" si="64"/>
        <v>,</v>
      </c>
      <c r="W64" s="65" t="str">
        <f t="shared" si="11"/>
        <v/>
      </c>
      <c r="X64" s="64" t="str">
        <f t="shared" si="65"/>
        <v>,</v>
      </c>
      <c r="Y64" s="64">
        <f t="shared" si="66"/>
        <v>250</v>
      </c>
      <c r="Z64" s="56" t="str">
        <f t="shared" si="67"/>
        <v>)</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1:40" ht="25.5" outlineLevel="1" thickTop="1" thickBot="1" x14ac:dyDescent="0.4">
      <c r="C65" s="113" t="s">
        <v>1270</v>
      </c>
      <c r="D65" s="112" t="s">
        <v>1015</v>
      </c>
      <c r="E65" s="52"/>
      <c r="F65" s="53"/>
      <c r="G65" s="53"/>
      <c r="H65" s="52"/>
      <c r="I65" s="52"/>
      <c r="J65" s="54"/>
      <c r="K65" s="54"/>
      <c r="L65" s="55" t="str">
        <f t="shared" si="58"/>
        <v xml:space="preserve">            { line: "A ti pedimos por la Iglesia:, (Sol,,14)", sC: ""},</v>
      </c>
      <c r="M65" s="56" t="str">
        <f t="shared" si="59"/>
        <v>(</v>
      </c>
      <c r="N65" s="57" t="str">
        <f t="shared" si="3"/>
        <v>Sol</v>
      </c>
      <c r="O65" s="58" t="str">
        <f t="shared" si="60"/>
        <v>,</v>
      </c>
      <c r="P65" s="59" t="str">
        <f t="shared" si="5"/>
        <v/>
      </c>
      <c r="Q65" s="60" t="str">
        <f t="shared" si="61"/>
        <v>,</v>
      </c>
      <c r="R65" s="61">
        <f t="shared" si="57"/>
        <v>14</v>
      </c>
      <c r="S65" s="56" t="str">
        <f t="shared" si="62"/>
        <v>)</v>
      </c>
      <c r="T65" s="62" t="str">
        <f t="shared" si="63"/>
        <v/>
      </c>
      <c r="U65" s="63" t="str">
        <f t="shared" si="9"/>
        <v/>
      </c>
      <c r="V65" s="64" t="str">
        <f t="shared" si="64"/>
        <v/>
      </c>
      <c r="W65" s="65" t="str">
        <f t="shared" si="11"/>
        <v/>
      </c>
      <c r="X65" s="64" t="str">
        <f t="shared" si="65"/>
        <v/>
      </c>
      <c r="Y65" s="64" t="str">
        <f t="shared" si="66"/>
        <v/>
      </c>
      <c r="Z65" s="56" t="str">
        <f t="shared" si="67"/>
        <v/>
      </c>
      <c r="AA65" s="66" t="str">
        <f t="shared" si="68"/>
        <v/>
      </c>
      <c r="AB65" s="57" t="str">
        <f t="shared" si="16"/>
        <v/>
      </c>
      <c r="AC65" s="67" t="str">
        <f t="shared" si="69"/>
        <v/>
      </c>
      <c r="AD65" s="59" t="str">
        <f t="shared" si="70"/>
        <v/>
      </c>
      <c r="AE65" s="68" t="str">
        <f t="shared" si="71"/>
        <v/>
      </c>
      <c r="AF65" s="61" t="str">
        <f t="shared" si="72"/>
        <v/>
      </c>
      <c r="AG65" s="61" t="str">
        <f t="shared" si="73"/>
        <v/>
      </c>
      <c r="AH65" s="69" t="str">
        <f t="shared" si="74"/>
        <v/>
      </c>
      <c r="AI65" s="70" t="str">
        <f t="shared" si="23"/>
        <v/>
      </c>
      <c r="AJ65" s="64" t="str">
        <f t="shared" si="75"/>
        <v/>
      </c>
      <c r="AK65" s="64" t="str">
        <f t="shared" si="76"/>
        <v/>
      </c>
      <c r="AL65" s="64" t="str">
        <f t="shared" si="77"/>
        <v/>
      </c>
      <c r="AM65" s="64" t="str">
        <f t="shared" si="78"/>
        <v/>
      </c>
      <c r="AN65" s="64" t="str">
        <f t="shared" si="79"/>
        <v/>
      </c>
    </row>
    <row r="66" spans="1:40" ht="25.5" outlineLevel="1" thickTop="1" thickBot="1" x14ac:dyDescent="0.4">
      <c r="C66" s="113" t="s">
        <v>1271</v>
      </c>
      <c r="D66" s="112" t="s">
        <v>1198</v>
      </c>
      <c r="E66" s="52"/>
      <c r="F66" s="53"/>
      <c r="G66" s="53"/>
      <c r="H66" s="52"/>
      <c r="I66" s="52"/>
      <c r="J66" s="54"/>
      <c r="K66" s="54"/>
      <c r="L66" s="55" t="str">
        <f t="shared" si="58"/>
        <v xml:space="preserve">            { line: "dale nuevo vigor de gracia y santidad., (Fa#,,15)", sC: ""},</v>
      </c>
      <c r="M66" s="56" t="str">
        <f t="shared" si="59"/>
        <v>(</v>
      </c>
      <c r="N66" s="57" t="str">
        <f t="shared" si="3"/>
        <v>Fa#</v>
      </c>
      <c r="O66" s="58" t="str">
        <f t="shared" si="60"/>
        <v>,</v>
      </c>
      <c r="P66" s="59" t="str">
        <f t="shared" si="5"/>
        <v/>
      </c>
      <c r="Q66" s="60" t="str">
        <f t="shared" si="61"/>
        <v>,</v>
      </c>
      <c r="R66" s="61">
        <f t="shared" si="57"/>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57"/>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C68" s="79" t="s">
        <v>995</v>
      </c>
      <c r="D68" s="80"/>
      <c r="E68" s="80"/>
      <c r="F68" s="80"/>
      <c r="G68" s="80"/>
      <c r="H68" s="80"/>
      <c r="I68" s="80"/>
      <c r="J68" s="80"/>
      <c r="K68" s="80"/>
      <c r="L68" s="81" t="s">
        <v>996</v>
      </c>
      <c r="M68" s="56" t="str">
        <f t="shared" ref="M68:M73" si="107">IF(N68="","","(")</f>
        <v/>
      </c>
      <c r="N68" s="57" t="str">
        <f t="shared" ref="N68:N73" si="108">IF(D68="","",D68)</f>
        <v/>
      </c>
      <c r="O68" s="58" t="str">
        <f t="shared" ref="O68:O73" si="109">IF(N68="","",",")</f>
        <v/>
      </c>
      <c r="P68" s="59" t="str">
        <f t="shared" ref="P68:P73" si="110">IF(E68="","",E68)</f>
        <v/>
      </c>
      <c r="Q68" s="60" t="str">
        <f t="shared" ref="Q68:Q73" si="111">IF(N68="","",",")</f>
        <v/>
      </c>
      <c r="R68" s="61" t="str">
        <f t="shared" si="57"/>
        <v/>
      </c>
      <c r="S68" s="56" t="str">
        <f t="shared" ref="S68:S73" si="112">IF(N68="","",")")</f>
        <v/>
      </c>
      <c r="T68" s="62" t="str">
        <f t="shared" ref="T68:T73" si="113">IF(U68="","","(")</f>
        <v/>
      </c>
      <c r="U68" s="63" t="str">
        <f t="shared" ref="U68:U73" si="114">IF(F68="","",F68)</f>
        <v/>
      </c>
      <c r="V68" s="64" t="str">
        <f t="shared" ref="V68:V73" si="115">IF(U68="","",",")</f>
        <v/>
      </c>
      <c r="W68" s="65" t="str">
        <f t="shared" ref="W68:W73" si="116">IF(G68="","",G68)</f>
        <v/>
      </c>
      <c r="X68" s="64" t="str">
        <f t="shared" ref="X68:X73" si="117">IF(U68="","",",")</f>
        <v/>
      </c>
      <c r="Y68" s="64" t="str">
        <f t="shared" ref="Y68:Y73" si="118">IF(U68="","",250)</f>
        <v/>
      </c>
      <c r="Z68" s="56" t="str">
        <f t="shared" ref="Z68:Z73" si="119">IF(U68="","",")")</f>
        <v/>
      </c>
      <c r="AA68" s="66" t="str">
        <f t="shared" ref="AA68:AA73" si="120">IF(AB68="","","(")</f>
        <v/>
      </c>
      <c r="AB68" s="57" t="str">
        <f t="shared" ref="AB68:AB73" si="121">IF(H68="","",H68)</f>
        <v/>
      </c>
      <c r="AC68" s="67" t="str">
        <f t="shared" ref="AC68:AC73" si="122">IF(AB68="","",",")</f>
        <v/>
      </c>
      <c r="AD68" s="59" t="str">
        <f t="shared" ref="AD68:AD73" si="123">IF(I68="","",I68)</f>
        <v/>
      </c>
      <c r="AE68" s="68" t="str">
        <f t="shared" ref="AE68:AE73" si="124">IF(AB68="","",",")</f>
        <v/>
      </c>
      <c r="AF68" s="61" t="str">
        <f t="shared" ref="AF68:AF73" si="125">IF(AB68="","",350)</f>
        <v/>
      </c>
      <c r="AG68" s="61" t="str">
        <f t="shared" ref="AG68:AG73" si="126">IF(AB68="","",")")</f>
        <v/>
      </c>
      <c r="AH68" s="69" t="str">
        <f t="shared" ref="AH68:AH73" si="127">IF(AI68="","","(")</f>
        <v/>
      </c>
      <c r="AI68" s="70" t="str">
        <f t="shared" ref="AI68:AI73" si="128">IF(J68="","",J68)</f>
        <v/>
      </c>
      <c r="AJ68" s="64" t="str">
        <f t="shared" ref="AJ68:AJ73" si="129">IF(AI68="","",",")</f>
        <v/>
      </c>
      <c r="AK68" s="64" t="str">
        <f t="shared" ref="AK68:AK73" si="130">IF(K68="","",K68)</f>
        <v/>
      </c>
      <c r="AL68" s="64" t="str">
        <f t="shared" ref="AL68:AL73" si="131">IF(AI68="","",",")</f>
        <v/>
      </c>
      <c r="AM68" s="64" t="str">
        <f t="shared" ref="AM68:AM73" si="132">IF(AI68="","",450)</f>
        <v/>
      </c>
      <c r="AN68" s="64" t="str">
        <f t="shared" ref="AN68:AN73" si="133">IF(AI68="","",")")</f>
        <v/>
      </c>
    </row>
    <row r="69" spans="1:40" ht="25.5" outlineLevel="1" thickTop="1" thickBot="1" x14ac:dyDescent="0.4">
      <c r="B69" t="s">
        <v>997</v>
      </c>
      <c r="C69" s="82" t="s">
        <v>1259</v>
      </c>
      <c r="D69" s="83" t="s">
        <v>1260</v>
      </c>
      <c r="E69" s="83"/>
      <c r="F69" s="83" t="s">
        <v>1011</v>
      </c>
      <c r="G69" s="83" t="s">
        <v>1012</v>
      </c>
      <c r="H69" s="83"/>
      <c r="I69" s="83"/>
      <c r="J69" s="83"/>
      <c r="K69" s="83"/>
      <c r="L69" s="84" t="str">
        <f>IF(C69="","",_xlfn.CONCAT("       triggerLine: ","""",C69,", ",M69:AN69,""", sC: ","""",B69,""", lines: ["))</f>
        <v xml:space="preserve">       triggerLine: "A DIOS TE SALVE, MARÍA,, (Sim,,)(Mi,m,250)", sC: "ta as", lines: [</v>
      </c>
      <c r="M69" s="56" t="str">
        <f t="shared" si="107"/>
        <v>(</v>
      </c>
      <c r="N69" s="57" t="str">
        <f t="shared" si="108"/>
        <v>Sim</v>
      </c>
      <c r="O69" s="58" t="str">
        <f t="shared" si="109"/>
        <v>,</v>
      </c>
      <c r="P69" s="59" t="str">
        <f t="shared" si="110"/>
        <v/>
      </c>
      <c r="Q69" s="60" t="str">
        <f t="shared" si="111"/>
        <v>,</v>
      </c>
      <c r="R69" s="61" t="str">
        <f t="shared" si="57"/>
        <v/>
      </c>
      <c r="S69" s="56" t="str">
        <f t="shared" si="112"/>
        <v>)</v>
      </c>
      <c r="T69" s="62" t="str">
        <f t="shared" si="113"/>
        <v>(</v>
      </c>
      <c r="U69" s="63" t="str">
        <f t="shared" si="114"/>
        <v>Mi</v>
      </c>
      <c r="V69" s="64" t="str">
        <f t="shared" si="115"/>
        <v>,</v>
      </c>
      <c r="W69" s="65" t="str">
        <f t="shared" si="116"/>
        <v>m</v>
      </c>
      <c r="X69" s="64" t="str">
        <f t="shared" si="117"/>
        <v>,</v>
      </c>
      <c r="Y69" s="64">
        <f t="shared" si="118"/>
        <v>250</v>
      </c>
      <c r="Z69" s="56" t="str">
        <f t="shared" si="119"/>
        <v>)</v>
      </c>
      <c r="AA69" s="66" t="str">
        <f t="shared" si="120"/>
        <v/>
      </c>
      <c r="AB69" s="57" t="str">
        <f t="shared" si="121"/>
        <v/>
      </c>
      <c r="AC69" s="67" t="str">
        <f t="shared" si="122"/>
        <v/>
      </c>
      <c r="AD69" s="59" t="str">
        <f t="shared" si="123"/>
        <v/>
      </c>
      <c r="AE69" s="68" t="str">
        <f t="shared" si="124"/>
        <v/>
      </c>
      <c r="AF69" s="61" t="str">
        <f t="shared" si="125"/>
        <v/>
      </c>
      <c r="AG69" s="61" t="str">
        <f t="shared" si="126"/>
        <v/>
      </c>
      <c r="AH69" s="69" t="str">
        <f t="shared" si="127"/>
        <v/>
      </c>
      <c r="AI69" s="70" t="str">
        <f t="shared" si="128"/>
        <v/>
      </c>
      <c r="AJ69" s="64" t="str">
        <f t="shared" si="129"/>
        <v/>
      </c>
      <c r="AK69" s="64" t="str">
        <f t="shared" si="130"/>
        <v/>
      </c>
      <c r="AL69" s="64" t="str">
        <f t="shared" si="131"/>
        <v/>
      </c>
      <c r="AM69" s="64" t="str">
        <f t="shared" si="132"/>
        <v/>
      </c>
      <c r="AN69" s="64" t="str">
        <f t="shared" si="133"/>
        <v/>
      </c>
    </row>
    <row r="70" spans="1:40" ht="25.5" outlineLevel="1" thickTop="1" thickBot="1" x14ac:dyDescent="0.4">
      <c r="B70" t="s">
        <v>999</v>
      </c>
      <c r="C70" s="85" t="s">
        <v>1261</v>
      </c>
      <c r="D70" s="86" t="s">
        <v>1198</v>
      </c>
      <c r="E70" s="86"/>
      <c r="F70" s="86"/>
      <c r="G70" s="86"/>
      <c r="H70" s="87"/>
      <c r="I70" s="87"/>
      <c r="J70" s="87"/>
      <c r="K70" s="87"/>
      <c r="L70" s="88" t="str">
        <f>IF(C70="","",_xlfn.CONCAT("            { line: ","""",C70,", ",M70:AN70,""", sC: ","""",B70,"""},"))</f>
        <v xml:space="preserve">            { line: "RADIANTE COMO EL SOL., (Fa#,,15)", sC: "as"},</v>
      </c>
      <c r="M70" s="56" t="str">
        <f t="shared" si="107"/>
        <v>(</v>
      </c>
      <c r="N70" s="57" t="str">
        <f t="shared" si="108"/>
        <v>Fa#</v>
      </c>
      <c r="O70" s="58" t="str">
        <f t="shared" si="109"/>
        <v>,</v>
      </c>
      <c r="P70" s="59" t="str">
        <f t="shared" si="110"/>
        <v/>
      </c>
      <c r="Q70" s="60" t="str">
        <f t="shared" si="111"/>
        <v>,</v>
      </c>
      <c r="R70" s="61">
        <f t="shared" si="57"/>
        <v>15</v>
      </c>
      <c r="S70" s="56" t="str">
        <f t="shared" si="112"/>
        <v>)</v>
      </c>
      <c r="T70" s="62" t="str">
        <f t="shared" si="113"/>
        <v/>
      </c>
      <c r="U70" s="63" t="str">
        <f t="shared" si="114"/>
        <v/>
      </c>
      <c r="V70" s="64" t="str">
        <f t="shared" si="115"/>
        <v/>
      </c>
      <c r="W70" s="65" t="str">
        <f t="shared" si="116"/>
        <v/>
      </c>
      <c r="X70" s="64" t="str">
        <f t="shared" si="117"/>
        <v/>
      </c>
      <c r="Y70" s="64" t="str">
        <f t="shared" si="118"/>
        <v/>
      </c>
      <c r="Z70" s="56" t="str">
        <f t="shared" si="119"/>
        <v/>
      </c>
      <c r="AA70" s="66" t="str">
        <f t="shared" si="120"/>
        <v/>
      </c>
      <c r="AB70" s="57" t="str">
        <f t="shared" si="121"/>
        <v/>
      </c>
      <c r="AC70" s="67" t="str">
        <f t="shared" si="122"/>
        <v/>
      </c>
      <c r="AD70" s="59" t="str">
        <f t="shared" si="123"/>
        <v/>
      </c>
      <c r="AE70" s="68" t="str">
        <f t="shared" si="124"/>
        <v/>
      </c>
      <c r="AF70" s="61" t="str">
        <f t="shared" si="125"/>
        <v/>
      </c>
      <c r="AG70" s="61" t="str">
        <f t="shared" si="126"/>
        <v/>
      </c>
      <c r="AH70" s="69" t="str">
        <f t="shared" si="127"/>
        <v/>
      </c>
      <c r="AI70" s="70" t="str">
        <f t="shared" si="128"/>
        <v/>
      </c>
      <c r="AJ70" s="64" t="str">
        <f t="shared" si="129"/>
        <v/>
      </c>
      <c r="AK70" s="64" t="str">
        <f t="shared" si="130"/>
        <v/>
      </c>
      <c r="AL70" s="64" t="str">
        <f t="shared" si="131"/>
        <v/>
      </c>
      <c r="AM70" s="64" t="str">
        <f t="shared" si="132"/>
        <v/>
      </c>
      <c r="AN70" s="64" t="str">
        <f t="shared" si="133"/>
        <v/>
      </c>
    </row>
    <row r="71" spans="1:40" ht="25.5" outlineLevel="1" thickTop="1" thickBot="1" x14ac:dyDescent="0.4">
      <c r="B71" t="s">
        <v>999</v>
      </c>
      <c r="C71" s="85" t="s">
        <v>1262</v>
      </c>
      <c r="D71" s="89" t="s">
        <v>1011</v>
      </c>
      <c r="E71" s="89" t="s">
        <v>1012</v>
      </c>
      <c r="F71" s="89"/>
      <c r="G71" s="89"/>
      <c r="H71" s="90"/>
      <c r="I71" s="90"/>
      <c r="J71" s="90"/>
      <c r="K71" s="90"/>
      <c r="L71" s="88" t="str">
        <f>IF(C71="","",_xlfn.CONCAT("            { line: ","""",C71,", ",M71:AN71,""", sC: ","""",B71,"""},"))</f>
        <v xml:space="preserve">            { line: "PALOMA INCORRUPTA;, (Mi,m,20)", sC: "as"},</v>
      </c>
      <c r="M71" s="56" t="str">
        <f t="shared" si="107"/>
        <v>(</v>
      </c>
      <c r="N71" s="57" t="str">
        <f t="shared" si="108"/>
        <v>Mi</v>
      </c>
      <c r="O71" s="58" t="str">
        <f t="shared" si="109"/>
        <v>,</v>
      </c>
      <c r="P71" s="59" t="str">
        <f t="shared" si="110"/>
        <v>m</v>
      </c>
      <c r="Q71" s="60" t="str">
        <f t="shared" si="111"/>
        <v>,</v>
      </c>
      <c r="R71" s="61">
        <f t="shared" si="57"/>
        <v>20</v>
      </c>
      <c r="S71" s="56" t="str">
        <f t="shared" si="112"/>
        <v>)</v>
      </c>
      <c r="T71" s="62" t="str">
        <f t="shared" si="113"/>
        <v/>
      </c>
      <c r="U71" s="63" t="str">
        <f t="shared" si="114"/>
        <v/>
      </c>
      <c r="V71" s="64" t="str">
        <f t="shared" si="115"/>
        <v/>
      </c>
      <c r="W71" s="65" t="str">
        <f t="shared" si="116"/>
        <v/>
      </c>
      <c r="X71" s="64" t="str">
        <f t="shared" si="117"/>
        <v/>
      </c>
      <c r="Y71" s="64" t="str">
        <f t="shared" si="118"/>
        <v/>
      </c>
      <c r="Z71" s="56" t="str">
        <f t="shared" si="119"/>
        <v/>
      </c>
      <c r="AA71" s="66" t="str">
        <f t="shared" si="120"/>
        <v/>
      </c>
      <c r="AB71" s="57" t="str">
        <f t="shared" si="121"/>
        <v/>
      </c>
      <c r="AC71" s="67" t="str">
        <f t="shared" si="122"/>
        <v/>
      </c>
      <c r="AD71" s="59" t="str">
        <f t="shared" si="123"/>
        <v/>
      </c>
      <c r="AE71" s="68" t="str">
        <f t="shared" si="124"/>
        <v/>
      </c>
      <c r="AF71" s="61" t="str">
        <f t="shared" si="125"/>
        <v/>
      </c>
      <c r="AG71" s="61" t="str">
        <f t="shared" si="126"/>
        <v/>
      </c>
      <c r="AH71" s="69" t="str">
        <f t="shared" si="127"/>
        <v/>
      </c>
      <c r="AI71" s="70" t="str">
        <f t="shared" si="128"/>
        <v/>
      </c>
      <c r="AJ71" s="64" t="str">
        <f t="shared" si="129"/>
        <v/>
      </c>
      <c r="AK71" s="64" t="str">
        <f t="shared" si="130"/>
        <v/>
      </c>
      <c r="AL71" s="64" t="str">
        <f t="shared" si="131"/>
        <v/>
      </c>
      <c r="AM71" s="64" t="str">
        <f t="shared" si="132"/>
        <v/>
      </c>
      <c r="AN71" s="64" t="str">
        <f t="shared" si="133"/>
        <v/>
      </c>
    </row>
    <row r="72" spans="1:40" ht="25.5" outlineLevel="1" thickTop="1" thickBot="1" x14ac:dyDescent="0.4">
      <c r="B72" t="s">
        <v>999</v>
      </c>
      <c r="C72" s="85" t="s">
        <v>1263</v>
      </c>
      <c r="D72" s="86"/>
      <c r="E72" s="86"/>
      <c r="F72" s="86"/>
      <c r="G72" s="86"/>
      <c r="H72" s="87"/>
      <c r="I72" s="87"/>
      <c r="J72" s="87"/>
      <c r="K72" s="87"/>
      <c r="L72" s="88" t="str">
        <f>IF(C72="","",_xlfn.CONCAT("            { line: ","""",C72,", ",M72:AN72,""", sC: ","""",B72,"""},"))</f>
        <v xml:space="preserve">            { line: "REFUGIO DE LAS ALMAS DÉBILES;, ", sC: "as"},</v>
      </c>
      <c r="M72" s="56" t="str">
        <f t="shared" si="107"/>
        <v/>
      </c>
      <c r="N72" s="57" t="str">
        <f t="shared" si="108"/>
        <v/>
      </c>
      <c r="O72" s="58" t="str">
        <f t="shared" si="109"/>
        <v/>
      </c>
      <c r="P72" s="59" t="str">
        <f t="shared" si="110"/>
        <v/>
      </c>
      <c r="Q72" s="60" t="str">
        <f t="shared" si="111"/>
        <v/>
      </c>
      <c r="R72" s="61" t="str">
        <f t="shared" si="57"/>
        <v/>
      </c>
      <c r="S72" s="56" t="str">
        <f t="shared" si="112"/>
        <v/>
      </c>
      <c r="T72" s="62" t="str">
        <f t="shared" si="113"/>
        <v/>
      </c>
      <c r="U72" s="63" t="str">
        <f t="shared" si="114"/>
        <v/>
      </c>
      <c r="V72" s="64" t="str">
        <f t="shared" si="115"/>
        <v/>
      </c>
      <c r="W72" s="65" t="str">
        <f t="shared" si="116"/>
        <v/>
      </c>
      <c r="X72" s="64" t="str">
        <f t="shared" si="117"/>
        <v/>
      </c>
      <c r="Y72" s="64" t="str">
        <f t="shared" si="118"/>
        <v/>
      </c>
      <c r="Z72" s="56" t="str">
        <f t="shared" si="119"/>
        <v/>
      </c>
      <c r="AA72" s="66" t="str">
        <f t="shared" si="120"/>
        <v/>
      </c>
      <c r="AB72" s="57" t="str">
        <f t="shared" si="121"/>
        <v/>
      </c>
      <c r="AC72" s="67" t="str">
        <f t="shared" si="122"/>
        <v/>
      </c>
      <c r="AD72" s="59" t="str">
        <f t="shared" si="123"/>
        <v/>
      </c>
      <c r="AE72" s="68" t="str">
        <f t="shared" si="124"/>
        <v/>
      </c>
      <c r="AF72" s="61" t="str">
        <f t="shared" si="125"/>
        <v/>
      </c>
      <c r="AG72" s="61" t="str">
        <f t="shared" si="126"/>
        <v/>
      </c>
      <c r="AH72" s="69" t="str">
        <f t="shared" si="127"/>
        <v/>
      </c>
      <c r="AI72" s="70" t="str">
        <f t="shared" si="128"/>
        <v/>
      </c>
      <c r="AJ72" s="64" t="str">
        <f t="shared" si="129"/>
        <v/>
      </c>
      <c r="AK72" s="64" t="str">
        <f t="shared" si="130"/>
        <v/>
      </c>
      <c r="AL72" s="64" t="str">
        <f t="shared" si="131"/>
        <v/>
      </c>
      <c r="AM72" s="64" t="str">
        <f t="shared" si="132"/>
        <v/>
      </c>
      <c r="AN72" s="64" t="str">
        <f t="shared" si="133"/>
        <v/>
      </c>
    </row>
    <row r="73" spans="1:40" ht="25.5" outlineLevel="1" thickTop="1" thickBot="1" x14ac:dyDescent="0.4">
      <c r="B73" t="s">
        <v>999</v>
      </c>
      <c r="C73" s="93" t="s">
        <v>1264</v>
      </c>
      <c r="D73" s="83" t="s">
        <v>1015</v>
      </c>
      <c r="E73" s="83"/>
      <c r="F73" s="83" t="s">
        <v>1198</v>
      </c>
      <c r="G73" s="83"/>
      <c r="H73" s="83"/>
      <c r="I73" s="83"/>
      <c r="J73" s="83"/>
      <c r="K73" s="83"/>
      <c r="L73" s="94" t="str">
        <f>IF(C73="","",_xlfn.CONCAT("            { line: ","""",C73,", ",M73:AN73,""", sC: ","""",B73,"""},  ]},"))</f>
        <v xml:space="preserve">            { line: "ARCA DEL ESPÍRITU SANTO., (Sol,,14)(Fa#,,250)", sC: "as"},  ]},</v>
      </c>
      <c r="M73" s="56" t="str">
        <f t="shared" si="107"/>
        <v>(</v>
      </c>
      <c r="N73" s="57" t="str">
        <f t="shared" si="108"/>
        <v>Sol</v>
      </c>
      <c r="O73" s="58" t="str">
        <f t="shared" si="109"/>
        <v>,</v>
      </c>
      <c r="P73" s="59" t="str">
        <f t="shared" si="110"/>
        <v/>
      </c>
      <c r="Q73" s="60" t="str">
        <f t="shared" si="111"/>
        <v>,</v>
      </c>
      <c r="R73" s="61">
        <f t="shared" si="57"/>
        <v>14</v>
      </c>
      <c r="S73" s="56" t="str">
        <f t="shared" si="112"/>
        <v>)</v>
      </c>
      <c r="T73" s="62" t="str">
        <f t="shared" si="113"/>
        <v>(</v>
      </c>
      <c r="U73" s="63" t="str">
        <f t="shared" si="114"/>
        <v>Fa#</v>
      </c>
      <c r="V73" s="64" t="str">
        <f t="shared" si="115"/>
        <v>,</v>
      </c>
      <c r="W73" s="65" t="str">
        <f t="shared" si="116"/>
        <v/>
      </c>
      <c r="X73" s="64" t="str">
        <f t="shared" si="117"/>
        <v>,</v>
      </c>
      <c r="Y73" s="64">
        <f t="shared" si="118"/>
        <v>250</v>
      </c>
      <c r="Z73" s="56" t="str">
        <f t="shared" si="119"/>
        <v>)</v>
      </c>
      <c r="AA73" s="66" t="str">
        <f t="shared" si="120"/>
        <v/>
      </c>
      <c r="AB73" s="57" t="str">
        <f t="shared" si="121"/>
        <v/>
      </c>
      <c r="AC73" s="67" t="str">
        <f t="shared" si="122"/>
        <v/>
      </c>
      <c r="AD73" s="59" t="str">
        <f t="shared" si="123"/>
        <v/>
      </c>
      <c r="AE73" s="68" t="str">
        <f t="shared" si="124"/>
        <v/>
      </c>
      <c r="AF73" s="61" t="str">
        <f t="shared" si="125"/>
        <v/>
      </c>
      <c r="AG73" s="61" t="str">
        <f t="shared" si="126"/>
        <v/>
      </c>
      <c r="AH73" s="69" t="str">
        <f t="shared" si="127"/>
        <v/>
      </c>
      <c r="AI73" s="70" t="str">
        <f t="shared" si="128"/>
        <v/>
      </c>
      <c r="AJ73" s="64" t="str">
        <f t="shared" si="129"/>
        <v/>
      </c>
      <c r="AK73" s="64" t="str">
        <f t="shared" si="130"/>
        <v/>
      </c>
      <c r="AL73" s="64" t="str">
        <f t="shared" si="131"/>
        <v/>
      </c>
      <c r="AM73" s="64" t="str">
        <f t="shared" si="132"/>
        <v/>
      </c>
      <c r="AN73" s="64" t="str">
        <f t="shared" si="133"/>
        <v/>
      </c>
    </row>
    <row r="74" spans="1:40" ht="27.75" outlineLevel="1" thickTop="1" thickBot="1" x14ac:dyDescent="0.4">
      <c r="A74" s="73"/>
      <c r="B74" s="73"/>
      <c r="C74" s="73"/>
      <c r="D74" s="74"/>
      <c r="E74" s="74"/>
      <c r="F74" s="74"/>
      <c r="G74" s="74"/>
      <c r="H74" s="74"/>
      <c r="I74" s="74"/>
      <c r="J74" s="74"/>
      <c r="K74" s="74"/>
      <c r="L74" s="75" t="s">
        <v>993</v>
      </c>
      <c r="M74" s="56"/>
      <c r="N74" s="57"/>
      <c r="O74" s="58"/>
      <c r="P74" s="59"/>
      <c r="Q74" s="60"/>
      <c r="R74" s="61" t="str">
        <f t="shared" si="57"/>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 customHeight="1" thickTop="1" x14ac:dyDescent="0.4">
      <c r="A75" s="95"/>
      <c r="B75" s="95"/>
      <c r="C75" s="95"/>
      <c r="D75" s="95"/>
      <c r="E75" s="95"/>
      <c r="F75" s="95"/>
      <c r="G75" s="95"/>
      <c r="H75" s="95"/>
      <c r="I75" s="95"/>
      <c r="J75" s="95"/>
      <c r="K75" s="95"/>
      <c r="L75" s="99" t="str">
        <f ca="1">_xlfn.CONCAT("]}, // ULTIMA LINEA DEL CANTO: ",L1)</f>
        <v>]}, // ULTIMA LINEA DEL CANTO: PALOMA INCORRUPTA</v>
      </c>
      <c r="M75" s="95"/>
    </row>
    <row r="76" spans="1:40" ht="20.25" x14ac:dyDescent="0.25">
      <c r="L76" s="100" t="s">
        <v>1008</v>
      </c>
      <c r="M76" s="101"/>
    </row>
    <row r="77" spans="1:40" ht="15.75" hidden="1" outlineLevel="1" thickBot="1" x14ac:dyDescent="0.3">
      <c r="M77" s="101"/>
    </row>
    <row r="78" spans="1:40" ht="27.75" hidden="1" outlineLevel="1" thickTop="1" thickBot="1" x14ac:dyDescent="0.4">
      <c r="A78" s="73"/>
      <c r="B78" s="73"/>
      <c r="C78" s="73"/>
      <c r="D78" s="74"/>
      <c r="E78" s="74"/>
      <c r="F78" s="74"/>
      <c r="G78" s="74"/>
      <c r="H78" s="74"/>
      <c r="I78" s="74"/>
      <c r="J78" s="74"/>
      <c r="K78" s="74"/>
      <c r="L78" s="75" t="s">
        <v>993</v>
      </c>
      <c r="M78" s="56"/>
      <c r="N78" s="57"/>
      <c r="O78" s="58"/>
      <c r="P78" s="59"/>
      <c r="Q78" s="60"/>
      <c r="R78" s="61" t="str">
        <f t="shared" ref="R78:R87" si="134">IF(N78="Do",10,IF(N78="Re",22,IF(N78="Mi",20,IF(N78="Fa",20,IF(N78="Sol",14,IF(N78="La",20,IF(N78="Si",20,IF(N78="Do#",14,IF(N78="Fa#",15,IF(N78="Sol#",20,""))))))))))</f>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5.5" hidden="1" outlineLevel="1" thickTop="1" thickBot="1" x14ac:dyDescent="0.4">
      <c r="C79" s="79" t="s">
        <v>995</v>
      </c>
      <c r="D79" s="80"/>
      <c r="E79" s="80"/>
      <c r="F79" s="80"/>
      <c r="G79" s="80"/>
      <c r="H79" s="80"/>
      <c r="I79" s="80"/>
      <c r="J79" s="80"/>
      <c r="K79" s="80"/>
      <c r="L79" s="81" t="s">
        <v>996</v>
      </c>
      <c r="M79" s="56" t="str">
        <f t="shared" ref="M79:M86" si="135">IF(N79="","","(")</f>
        <v/>
      </c>
      <c r="N79" s="57" t="str">
        <f t="shared" ref="N79:N86" si="136">IF(D79="","",D79)</f>
        <v/>
      </c>
      <c r="O79" s="58" t="str">
        <f t="shared" ref="O79:O86" si="137">IF(N79="","",",")</f>
        <v/>
      </c>
      <c r="P79" s="59" t="str">
        <f t="shared" ref="P79:P86" si="138">IF(E79="","",E79)</f>
        <v/>
      </c>
      <c r="Q79" s="60" t="str">
        <f t="shared" ref="Q79:Q86" si="139">IF(N79="","",",")</f>
        <v/>
      </c>
      <c r="R79" s="61" t="str">
        <f t="shared" si="134"/>
        <v/>
      </c>
      <c r="S79" s="56" t="str">
        <f t="shared" ref="S79:S86" si="140">IF(N79="","",")")</f>
        <v/>
      </c>
      <c r="T79" s="62" t="str">
        <f t="shared" ref="T79:T86" si="141">IF(U79="","","(")</f>
        <v/>
      </c>
      <c r="U79" s="63" t="str">
        <f t="shared" ref="U79:U86" si="142">IF(F79="","",F79)</f>
        <v/>
      </c>
      <c r="V79" s="64" t="str">
        <f t="shared" ref="V79:V86" si="143">IF(U79="","",",")</f>
        <v/>
      </c>
      <c r="W79" s="65" t="str">
        <f t="shared" ref="W79:W86" si="144">IF(G79="","",G79)</f>
        <v/>
      </c>
      <c r="X79" s="64" t="str">
        <f t="shared" ref="X79:X86" si="145">IF(U79="","",",")</f>
        <v/>
      </c>
      <c r="Y79" s="64" t="str">
        <f t="shared" ref="Y79:Y86" si="146">IF(U79="","",250)</f>
        <v/>
      </c>
      <c r="Z79" s="56" t="str">
        <f t="shared" ref="Z79:Z86" si="147">IF(U79="","",")")</f>
        <v/>
      </c>
      <c r="AA79" s="66" t="str">
        <f t="shared" ref="AA79:AA86" si="148">IF(AB79="","","(")</f>
        <v/>
      </c>
      <c r="AB79" s="57" t="str">
        <f t="shared" ref="AB79:AB86" si="149">IF(H79="","",H79)</f>
        <v/>
      </c>
      <c r="AC79" s="67" t="str">
        <f t="shared" ref="AC79:AC86" si="150">IF(AB79="","",",")</f>
        <v/>
      </c>
      <c r="AD79" s="59" t="str">
        <f t="shared" ref="AD79:AD86" si="151">IF(I79="","",I79)</f>
        <v/>
      </c>
      <c r="AE79" s="68" t="str">
        <f t="shared" ref="AE79:AE86" si="152">IF(AB79="","",",")</f>
        <v/>
      </c>
      <c r="AF79" s="61" t="str">
        <f t="shared" ref="AF79:AF86" si="153">IF(AB79="","",350)</f>
        <v/>
      </c>
      <c r="AG79" s="61" t="str">
        <f t="shared" ref="AG79:AG86" si="154">IF(AB79="","",")")</f>
        <v/>
      </c>
      <c r="AH79" s="69" t="str">
        <f t="shared" ref="AH79:AH86" si="155">IF(AI79="","","(")</f>
        <v/>
      </c>
      <c r="AI79" s="70" t="str">
        <f t="shared" ref="AI79:AI86" si="156">IF(J79="","",J79)</f>
        <v/>
      </c>
      <c r="AJ79" s="64" t="str">
        <f t="shared" ref="AJ79:AJ86" si="157">IF(AI79="","",",")</f>
        <v/>
      </c>
      <c r="AK79" s="64" t="str">
        <f t="shared" ref="AK79:AK86" si="158">IF(K79="","",K79)</f>
        <v/>
      </c>
      <c r="AL79" s="64" t="str">
        <f t="shared" ref="AL79:AL86" si="159">IF(AI79="","",",")</f>
        <v/>
      </c>
      <c r="AM79" s="64" t="str">
        <f t="shared" ref="AM79:AM86" si="160">IF(AI79="","",450)</f>
        <v/>
      </c>
      <c r="AN79" s="64" t="str">
        <f t="shared" ref="AN79:AN86" si="161">IF(AI79="","",")")</f>
        <v/>
      </c>
    </row>
    <row r="80" spans="1:40" ht="25.5" hidden="1" outlineLevel="1" thickTop="1" thickBot="1" x14ac:dyDescent="0.4">
      <c r="B80" t="s">
        <v>997</v>
      </c>
      <c r="C80" s="82" t="s">
        <v>998</v>
      </c>
      <c r="D80" s="83"/>
      <c r="E80" s="83"/>
      <c r="F80" s="83"/>
      <c r="G80" s="83"/>
      <c r="H80" s="83"/>
      <c r="I80" s="83"/>
      <c r="J80" s="83"/>
      <c r="K80" s="83"/>
      <c r="L80" s="84" t="str">
        <f>IF(C80="","",_xlfn.CONCAT("       triggerLine: ","""",C80,", ",M80:AN80,""", sC: ","""",B80,""", lines: ["))</f>
        <v xml:space="preserve">       triggerLine: "ASAMBLEA UNO, ", sC: "ta as", lines: [</v>
      </c>
      <c r="M80" s="56" t="str">
        <f t="shared" si="135"/>
        <v/>
      </c>
      <c r="N80" s="57" t="str">
        <f t="shared" si="136"/>
        <v/>
      </c>
      <c r="O80" s="58" t="str">
        <f t="shared" si="137"/>
        <v/>
      </c>
      <c r="P80" s="59" t="str">
        <f t="shared" si="138"/>
        <v/>
      </c>
      <c r="Q80" s="60" t="str">
        <f t="shared" si="139"/>
        <v/>
      </c>
      <c r="R80" s="61" t="str">
        <f t="shared" si="134"/>
        <v/>
      </c>
      <c r="S80" s="56" t="str">
        <f t="shared" si="140"/>
        <v/>
      </c>
      <c r="T80" s="62" t="str">
        <f t="shared" si="141"/>
        <v/>
      </c>
      <c r="U80" s="63" t="str">
        <f t="shared" si="142"/>
        <v/>
      </c>
      <c r="V80" s="64" t="str">
        <f t="shared" si="143"/>
        <v/>
      </c>
      <c r="W80" s="65" t="str">
        <f t="shared" si="144"/>
        <v/>
      </c>
      <c r="X80" s="64" t="str">
        <f t="shared" si="145"/>
        <v/>
      </c>
      <c r="Y80" s="64" t="str">
        <f t="shared" si="146"/>
        <v/>
      </c>
      <c r="Z80" s="56" t="str">
        <f t="shared" si="147"/>
        <v/>
      </c>
      <c r="AA80" s="66" t="str">
        <f t="shared" si="148"/>
        <v/>
      </c>
      <c r="AB80" s="57" t="str">
        <f t="shared" si="149"/>
        <v/>
      </c>
      <c r="AC80" s="67" t="str">
        <f t="shared" si="150"/>
        <v/>
      </c>
      <c r="AD80" s="59" t="str">
        <f t="shared" si="151"/>
        <v/>
      </c>
      <c r="AE80" s="68" t="str">
        <f t="shared" si="152"/>
        <v/>
      </c>
      <c r="AF80" s="61" t="str">
        <f t="shared" si="153"/>
        <v/>
      </c>
      <c r="AG80" s="61" t="str">
        <f t="shared" si="154"/>
        <v/>
      </c>
      <c r="AH80" s="69" t="str">
        <f t="shared" si="155"/>
        <v/>
      </c>
      <c r="AI80" s="70" t="str">
        <f t="shared" si="156"/>
        <v/>
      </c>
      <c r="AJ80" s="64" t="str">
        <f t="shared" si="157"/>
        <v/>
      </c>
      <c r="AK80" s="64" t="str">
        <f t="shared" si="158"/>
        <v/>
      </c>
      <c r="AL80" s="64" t="str">
        <f t="shared" si="159"/>
        <v/>
      </c>
      <c r="AM80" s="64" t="str">
        <f t="shared" si="160"/>
        <v/>
      </c>
      <c r="AN80" s="64" t="str">
        <f t="shared" si="161"/>
        <v/>
      </c>
    </row>
    <row r="81" spans="1:40" ht="25.5" hidden="1" outlineLevel="1" thickTop="1" thickBot="1" x14ac:dyDescent="0.4">
      <c r="B81" t="s">
        <v>999</v>
      </c>
      <c r="C81" s="85" t="s">
        <v>1000</v>
      </c>
      <c r="D81" s="86"/>
      <c r="E81" s="86"/>
      <c r="F81" s="86"/>
      <c r="G81" s="86"/>
      <c r="H81" s="87"/>
      <c r="I81" s="87"/>
      <c r="J81" s="87"/>
      <c r="K81" s="87"/>
      <c r="L81" s="88" t="str">
        <f>IF(C81="","",_xlfn.CONCAT("            { line: ","""",C81,", ",M81:AN81,""", sC: ","""",B81,"""},"))</f>
        <v xml:space="preserve">            { line: "ASAMBLEA DOS, ", sC: "as"},</v>
      </c>
      <c r="M81" s="56" t="str">
        <f t="shared" si="135"/>
        <v/>
      </c>
      <c r="N81" s="57" t="str">
        <f t="shared" si="136"/>
        <v/>
      </c>
      <c r="O81" s="58" t="str">
        <f t="shared" si="137"/>
        <v/>
      </c>
      <c r="P81" s="59" t="str">
        <f t="shared" si="138"/>
        <v/>
      </c>
      <c r="Q81" s="60" t="str">
        <f t="shared" si="139"/>
        <v/>
      </c>
      <c r="R81" s="61" t="str">
        <f t="shared" si="134"/>
        <v/>
      </c>
      <c r="S81" s="56" t="str">
        <f t="shared" si="140"/>
        <v/>
      </c>
      <c r="T81" s="62" t="str">
        <f t="shared" si="141"/>
        <v/>
      </c>
      <c r="U81" s="63" t="str">
        <f t="shared" si="142"/>
        <v/>
      </c>
      <c r="V81" s="64" t="str">
        <f t="shared" si="143"/>
        <v/>
      </c>
      <c r="W81" s="65" t="str">
        <f t="shared" si="144"/>
        <v/>
      </c>
      <c r="X81" s="64" t="str">
        <f t="shared" si="145"/>
        <v/>
      </c>
      <c r="Y81" s="64" t="str">
        <f t="shared" si="146"/>
        <v/>
      </c>
      <c r="Z81" s="56" t="str">
        <f t="shared" si="147"/>
        <v/>
      </c>
      <c r="AA81" s="66" t="str">
        <f t="shared" si="148"/>
        <v/>
      </c>
      <c r="AB81" s="57" t="str">
        <f t="shared" si="149"/>
        <v/>
      </c>
      <c r="AC81" s="67" t="str">
        <f t="shared" si="150"/>
        <v/>
      </c>
      <c r="AD81" s="59" t="str">
        <f t="shared" si="151"/>
        <v/>
      </c>
      <c r="AE81" s="68" t="str">
        <f t="shared" si="152"/>
        <v/>
      </c>
      <c r="AF81" s="61" t="str">
        <f t="shared" si="153"/>
        <v/>
      </c>
      <c r="AG81" s="61" t="str">
        <f t="shared" si="154"/>
        <v/>
      </c>
      <c r="AH81" s="69" t="str">
        <f t="shared" si="155"/>
        <v/>
      </c>
      <c r="AI81" s="70" t="str">
        <f t="shared" si="156"/>
        <v/>
      </c>
      <c r="AJ81" s="64" t="str">
        <f t="shared" si="157"/>
        <v/>
      </c>
      <c r="AK81" s="64" t="str">
        <f t="shared" si="158"/>
        <v/>
      </c>
      <c r="AL81" s="64" t="str">
        <f t="shared" si="159"/>
        <v/>
      </c>
      <c r="AM81" s="64" t="str">
        <f t="shared" si="160"/>
        <v/>
      </c>
      <c r="AN81" s="64" t="str">
        <f t="shared" si="161"/>
        <v/>
      </c>
    </row>
    <row r="82" spans="1:40" ht="25.5" hidden="1" outlineLevel="1" thickTop="1" thickBot="1" x14ac:dyDescent="0.4">
      <c r="B82" t="s">
        <v>999</v>
      </c>
      <c r="C82" s="85" t="s">
        <v>1001</v>
      </c>
      <c r="D82" s="89"/>
      <c r="E82" s="89"/>
      <c r="F82" s="89"/>
      <c r="G82" s="89"/>
      <c r="H82" s="90"/>
      <c r="I82" s="90"/>
      <c r="J82" s="90"/>
      <c r="K82" s="90"/>
      <c r="L82" s="88" t="str">
        <f>IF(C82="","",_xlfn.CONCAT("            { line: ","""",C82,", ",M82:AN82,""", sC: ","""",B82,"""},"))</f>
        <v xml:space="preserve">            { line: "ASAMBLEA TRES, ", sC: "as"},</v>
      </c>
      <c r="M82" s="56" t="str">
        <f t="shared" si="135"/>
        <v/>
      </c>
      <c r="N82" s="57" t="str">
        <f t="shared" si="136"/>
        <v/>
      </c>
      <c r="O82" s="58" t="str">
        <f t="shared" si="137"/>
        <v/>
      </c>
      <c r="P82" s="59" t="str">
        <f t="shared" si="138"/>
        <v/>
      </c>
      <c r="Q82" s="60" t="str">
        <f t="shared" si="139"/>
        <v/>
      </c>
      <c r="R82" s="61" t="str">
        <f t="shared" si="134"/>
        <v/>
      </c>
      <c r="S82" s="56" t="str">
        <f t="shared" si="140"/>
        <v/>
      </c>
      <c r="T82" s="62" t="str">
        <f t="shared" si="141"/>
        <v/>
      </c>
      <c r="U82" s="63" t="str">
        <f t="shared" si="142"/>
        <v/>
      </c>
      <c r="V82" s="64" t="str">
        <f t="shared" si="143"/>
        <v/>
      </c>
      <c r="W82" s="65" t="str">
        <f t="shared" si="144"/>
        <v/>
      </c>
      <c r="X82" s="64" t="str">
        <f t="shared" si="145"/>
        <v/>
      </c>
      <c r="Y82" s="64" t="str">
        <f t="shared" si="146"/>
        <v/>
      </c>
      <c r="Z82" s="56" t="str">
        <f t="shared" si="147"/>
        <v/>
      </c>
      <c r="AA82" s="66" t="str">
        <f t="shared" si="148"/>
        <v/>
      </c>
      <c r="AB82" s="57" t="str">
        <f t="shared" si="149"/>
        <v/>
      </c>
      <c r="AC82" s="67" t="str">
        <f t="shared" si="150"/>
        <v/>
      </c>
      <c r="AD82" s="59" t="str">
        <f t="shared" si="151"/>
        <v/>
      </c>
      <c r="AE82" s="68" t="str">
        <f t="shared" si="152"/>
        <v/>
      </c>
      <c r="AF82" s="61" t="str">
        <f t="shared" si="153"/>
        <v/>
      </c>
      <c r="AG82" s="61" t="str">
        <f t="shared" si="154"/>
        <v/>
      </c>
      <c r="AH82" s="69" t="str">
        <f t="shared" si="155"/>
        <v/>
      </c>
      <c r="AI82" s="70" t="str">
        <f t="shared" si="156"/>
        <v/>
      </c>
      <c r="AJ82" s="64" t="str">
        <f t="shared" si="157"/>
        <v/>
      </c>
      <c r="AK82" s="64" t="str">
        <f t="shared" si="158"/>
        <v/>
      </c>
      <c r="AL82" s="64" t="str">
        <f t="shared" si="159"/>
        <v/>
      </c>
      <c r="AM82" s="64" t="str">
        <f t="shared" si="160"/>
        <v/>
      </c>
      <c r="AN82" s="64" t="str">
        <f t="shared" si="161"/>
        <v/>
      </c>
    </row>
    <row r="83" spans="1:40" ht="25.5" hidden="1" outlineLevel="1" thickTop="1" thickBot="1" x14ac:dyDescent="0.4">
      <c r="B83" t="s">
        <v>999</v>
      </c>
      <c r="C83" s="85" t="s">
        <v>1002</v>
      </c>
      <c r="D83" s="86"/>
      <c r="E83" s="86"/>
      <c r="F83" s="86"/>
      <c r="G83" s="86"/>
      <c r="H83" s="87"/>
      <c r="I83" s="87"/>
      <c r="J83" s="87"/>
      <c r="K83" s="87"/>
      <c r="L83" s="88" t="str">
        <f>IF(C83="","",_xlfn.CONCAT("            { line: ","""",C83,", ",M83:AN83,""", sC: ","""",B83,"""},"))</f>
        <v xml:space="preserve">            { line: "ASAMBLEA CUATRO, ", sC: "as"},</v>
      </c>
      <c r="M83" s="56" t="str">
        <f t="shared" si="135"/>
        <v/>
      </c>
      <c r="N83" s="57" t="str">
        <f t="shared" si="136"/>
        <v/>
      </c>
      <c r="O83" s="58" t="str">
        <f t="shared" si="137"/>
        <v/>
      </c>
      <c r="P83" s="59" t="str">
        <f t="shared" si="138"/>
        <v/>
      </c>
      <c r="Q83" s="60" t="str">
        <f t="shared" si="139"/>
        <v/>
      </c>
      <c r="R83" s="61" t="str">
        <f t="shared" si="134"/>
        <v/>
      </c>
      <c r="S83" s="56" t="str">
        <f t="shared" si="140"/>
        <v/>
      </c>
      <c r="T83" s="62" t="str">
        <f t="shared" si="141"/>
        <v/>
      </c>
      <c r="U83" s="63" t="str">
        <f t="shared" si="142"/>
        <v/>
      </c>
      <c r="V83" s="64" t="str">
        <f t="shared" si="143"/>
        <v/>
      </c>
      <c r="W83" s="65" t="str">
        <f t="shared" si="144"/>
        <v/>
      </c>
      <c r="X83" s="64" t="str">
        <f t="shared" si="145"/>
        <v/>
      </c>
      <c r="Y83" s="64" t="str">
        <f t="shared" si="146"/>
        <v/>
      </c>
      <c r="Z83" s="56" t="str">
        <f t="shared" si="147"/>
        <v/>
      </c>
      <c r="AA83" s="66" t="str">
        <f t="shared" si="148"/>
        <v/>
      </c>
      <c r="AB83" s="57" t="str">
        <f t="shared" si="149"/>
        <v/>
      </c>
      <c r="AC83" s="67" t="str">
        <f t="shared" si="150"/>
        <v/>
      </c>
      <c r="AD83" s="59" t="str">
        <f t="shared" si="151"/>
        <v/>
      </c>
      <c r="AE83" s="68" t="str">
        <f t="shared" si="152"/>
        <v/>
      </c>
      <c r="AF83" s="61" t="str">
        <f t="shared" si="153"/>
        <v/>
      </c>
      <c r="AG83" s="61" t="str">
        <f t="shared" si="154"/>
        <v/>
      </c>
      <c r="AH83" s="69" t="str">
        <f t="shared" si="155"/>
        <v/>
      </c>
      <c r="AI83" s="70" t="str">
        <f t="shared" si="156"/>
        <v/>
      </c>
      <c r="AJ83" s="64" t="str">
        <f t="shared" si="157"/>
        <v/>
      </c>
      <c r="AK83" s="64" t="str">
        <f t="shared" si="158"/>
        <v/>
      </c>
      <c r="AL83" s="64" t="str">
        <f t="shared" si="159"/>
        <v/>
      </c>
      <c r="AM83" s="64" t="str">
        <f t="shared" si="160"/>
        <v/>
      </c>
      <c r="AN83" s="64" t="str">
        <f t="shared" si="161"/>
        <v/>
      </c>
    </row>
    <row r="84" spans="1:40" ht="25.5" hidden="1" outlineLevel="1" thickTop="1" thickBot="1" x14ac:dyDescent="0.4">
      <c r="B84" t="s">
        <v>999</v>
      </c>
      <c r="C84" s="85" t="s">
        <v>1003</v>
      </c>
      <c r="D84" s="89"/>
      <c r="E84" s="89"/>
      <c r="F84" s="89"/>
      <c r="G84" s="89"/>
      <c r="H84" s="90"/>
      <c r="I84" s="90"/>
      <c r="J84" s="90"/>
      <c r="K84" s="90"/>
      <c r="L84" s="88" t="str">
        <f>IF(C84="","",_xlfn.CONCAT("            { line: ","""",C84,", ",M84:AN84,""", sC: ","""",B84,"""},"))</f>
        <v xml:space="preserve">            { line: "ASAMBLEA CISCO, ", sC: "as"},</v>
      </c>
      <c r="M84" s="56" t="str">
        <f t="shared" si="135"/>
        <v/>
      </c>
      <c r="N84" s="57" t="str">
        <f t="shared" si="136"/>
        <v/>
      </c>
      <c r="O84" s="58" t="str">
        <f t="shared" si="137"/>
        <v/>
      </c>
      <c r="P84" s="59" t="str">
        <f t="shared" si="138"/>
        <v/>
      </c>
      <c r="Q84" s="60" t="str">
        <f t="shared" si="139"/>
        <v/>
      </c>
      <c r="R84" s="61" t="str">
        <f t="shared" si="134"/>
        <v/>
      </c>
      <c r="S84" s="56" t="str">
        <f t="shared" si="140"/>
        <v/>
      </c>
      <c r="T84" s="62" t="str">
        <f t="shared" si="141"/>
        <v/>
      </c>
      <c r="U84" s="63" t="str">
        <f t="shared" si="142"/>
        <v/>
      </c>
      <c r="V84" s="64" t="str">
        <f t="shared" si="143"/>
        <v/>
      </c>
      <c r="W84" s="65" t="str">
        <f t="shared" si="144"/>
        <v/>
      </c>
      <c r="X84" s="64" t="str">
        <f t="shared" si="145"/>
        <v/>
      </c>
      <c r="Y84" s="64" t="str">
        <f t="shared" si="146"/>
        <v/>
      </c>
      <c r="Z84" s="56" t="str">
        <f t="shared" si="147"/>
        <v/>
      </c>
      <c r="AA84" s="66" t="str">
        <f t="shared" si="148"/>
        <v/>
      </c>
      <c r="AB84" s="57" t="str">
        <f t="shared" si="149"/>
        <v/>
      </c>
      <c r="AC84" s="67" t="str">
        <f t="shared" si="150"/>
        <v/>
      </c>
      <c r="AD84" s="59" t="str">
        <f t="shared" si="151"/>
        <v/>
      </c>
      <c r="AE84" s="68" t="str">
        <f t="shared" si="152"/>
        <v/>
      </c>
      <c r="AF84" s="61" t="str">
        <f t="shared" si="153"/>
        <v/>
      </c>
      <c r="AG84" s="61" t="str">
        <f t="shared" si="154"/>
        <v/>
      </c>
      <c r="AH84" s="69" t="str">
        <f t="shared" si="155"/>
        <v/>
      </c>
      <c r="AI84" s="70" t="str">
        <f t="shared" si="156"/>
        <v/>
      </c>
      <c r="AJ84" s="64" t="str">
        <f t="shared" si="157"/>
        <v/>
      </c>
      <c r="AK84" s="64" t="str">
        <f t="shared" si="158"/>
        <v/>
      </c>
      <c r="AL84" s="64" t="str">
        <f t="shared" si="159"/>
        <v/>
      </c>
      <c r="AM84" s="64" t="str">
        <f t="shared" si="160"/>
        <v/>
      </c>
      <c r="AN84" s="64" t="str">
        <f t="shared" si="161"/>
        <v/>
      </c>
    </row>
    <row r="85" spans="1:40" ht="25.5" hidden="1" outlineLevel="1" thickTop="1" thickBot="1" x14ac:dyDescent="0.4">
      <c r="B85" t="s">
        <v>999</v>
      </c>
      <c r="C85" s="85" t="s">
        <v>1004</v>
      </c>
      <c r="D85" s="91"/>
      <c r="E85" s="91"/>
      <c r="F85" s="91"/>
      <c r="G85" s="91"/>
      <c r="H85" s="92"/>
      <c r="I85" s="92"/>
      <c r="J85" s="92"/>
      <c r="K85" s="92"/>
      <c r="L85" s="88" t="str">
        <f>IF(C85="","",_xlfn.CONCAT("            { line: ","""",C85,", ",M85:AN85,""", sC: ","""",B85,"""},"))</f>
        <v xml:space="preserve">            { line: "ASAMBLEA SEIS, ", sC: "as"},</v>
      </c>
      <c r="M85" s="56" t="str">
        <f t="shared" si="135"/>
        <v/>
      </c>
      <c r="N85" s="57" t="str">
        <f t="shared" si="136"/>
        <v/>
      </c>
      <c r="O85" s="58" t="str">
        <f t="shared" si="137"/>
        <v/>
      </c>
      <c r="P85" s="59" t="str">
        <f t="shared" si="138"/>
        <v/>
      </c>
      <c r="Q85" s="60" t="str">
        <f t="shared" si="139"/>
        <v/>
      </c>
      <c r="R85" s="61" t="str">
        <f t="shared" si="134"/>
        <v/>
      </c>
      <c r="S85" s="56" t="str">
        <f t="shared" si="140"/>
        <v/>
      </c>
      <c r="T85" s="62" t="str">
        <f t="shared" si="141"/>
        <v/>
      </c>
      <c r="U85" s="63" t="str">
        <f t="shared" si="142"/>
        <v/>
      </c>
      <c r="V85" s="64" t="str">
        <f t="shared" si="143"/>
        <v/>
      </c>
      <c r="W85" s="65" t="str">
        <f t="shared" si="144"/>
        <v/>
      </c>
      <c r="X85" s="64" t="str">
        <f t="shared" si="145"/>
        <v/>
      </c>
      <c r="Y85" s="64" t="str">
        <f t="shared" si="146"/>
        <v/>
      </c>
      <c r="Z85" s="56" t="str">
        <f t="shared" si="147"/>
        <v/>
      </c>
      <c r="AA85" s="66" t="str">
        <f t="shared" si="148"/>
        <v/>
      </c>
      <c r="AB85" s="57" t="str">
        <f t="shared" si="149"/>
        <v/>
      </c>
      <c r="AC85" s="67" t="str">
        <f t="shared" si="150"/>
        <v/>
      </c>
      <c r="AD85" s="59" t="str">
        <f t="shared" si="151"/>
        <v/>
      </c>
      <c r="AE85" s="68" t="str">
        <f t="shared" si="152"/>
        <v/>
      </c>
      <c r="AF85" s="61" t="str">
        <f t="shared" si="153"/>
        <v/>
      </c>
      <c r="AG85" s="61" t="str">
        <f t="shared" si="154"/>
        <v/>
      </c>
      <c r="AH85" s="69" t="str">
        <f t="shared" si="155"/>
        <v/>
      </c>
      <c r="AI85" s="70" t="str">
        <f t="shared" si="156"/>
        <v/>
      </c>
      <c r="AJ85" s="64" t="str">
        <f t="shared" si="157"/>
        <v/>
      </c>
      <c r="AK85" s="64" t="str">
        <f t="shared" si="158"/>
        <v/>
      </c>
      <c r="AL85" s="64" t="str">
        <f t="shared" si="159"/>
        <v/>
      </c>
      <c r="AM85" s="64" t="str">
        <f t="shared" si="160"/>
        <v/>
      </c>
      <c r="AN85" s="64" t="str">
        <f t="shared" si="161"/>
        <v/>
      </c>
    </row>
    <row r="86" spans="1:40" ht="25.5" hidden="1" outlineLevel="1" thickTop="1" thickBot="1" x14ac:dyDescent="0.4">
      <c r="B86" t="s">
        <v>999</v>
      </c>
      <c r="C86" s="93" t="s">
        <v>1005</v>
      </c>
      <c r="D86" s="83"/>
      <c r="E86" s="83"/>
      <c r="F86" s="83"/>
      <c r="G86" s="83"/>
      <c r="H86" s="83"/>
      <c r="I86" s="83"/>
      <c r="J86" s="83"/>
      <c r="K86" s="83"/>
      <c r="L86" s="94" t="str">
        <f>IF(C86="","",_xlfn.CONCAT("            { line: ","""",C86,", ",M86:AN86,""", sC: ","""",B86,"""},  ]},"))</f>
        <v xml:space="preserve">            { line: "ASAMBLEA CIERRE, ", sC: "as"},  ]},</v>
      </c>
      <c r="M86" s="56" t="str">
        <f t="shared" si="135"/>
        <v/>
      </c>
      <c r="N86" s="57" t="str">
        <f t="shared" si="136"/>
        <v/>
      </c>
      <c r="O86" s="58" t="str">
        <f t="shared" si="137"/>
        <v/>
      </c>
      <c r="P86" s="59" t="str">
        <f t="shared" si="138"/>
        <v/>
      </c>
      <c r="Q86" s="60" t="str">
        <f t="shared" si="139"/>
        <v/>
      </c>
      <c r="R86" s="61" t="str">
        <f t="shared" si="134"/>
        <v/>
      </c>
      <c r="S86" s="56" t="str">
        <f t="shared" si="140"/>
        <v/>
      </c>
      <c r="T86" s="62" t="str">
        <f t="shared" si="141"/>
        <v/>
      </c>
      <c r="U86" s="63" t="str">
        <f t="shared" si="142"/>
        <v/>
      </c>
      <c r="V86" s="64" t="str">
        <f t="shared" si="143"/>
        <v/>
      </c>
      <c r="W86" s="65" t="str">
        <f t="shared" si="144"/>
        <v/>
      </c>
      <c r="X86" s="64" t="str">
        <f t="shared" si="145"/>
        <v/>
      </c>
      <c r="Y86" s="64" t="str">
        <f t="shared" si="146"/>
        <v/>
      </c>
      <c r="Z86" s="56" t="str">
        <f t="shared" si="147"/>
        <v/>
      </c>
      <c r="AA86" s="66" t="str">
        <f t="shared" si="148"/>
        <v/>
      </c>
      <c r="AB86" s="57" t="str">
        <f t="shared" si="149"/>
        <v/>
      </c>
      <c r="AC86" s="67" t="str">
        <f t="shared" si="150"/>
        <v/>
      </c>
      <c r="AD86" s="59" t="str">
        <f t="shared" si="151"/>
        <v/>
      </c>
      <c r="AE86" s="68" t="str">
        <f t="shared" si="152"/>
        <v/>
      </c>
      <c r="AF86" s="61" t="str">
        <f t="shared" si="153"/>
        <v/>
      </c>
      <c r="AG86" s="61" t="str">
        <f t="shared" si="154"/>
        <v/>
      </c>
      <c r="AH86" s="69" t="str">
        <f t="shared" si="155"/>
        <v/>
      </c>
      <c r="AI86" s="70" t="str">
        <f t="shared" si="156"/>
        <v/>
      </c>
      <c r="AJ86" s="64" t="str">
        <f t="shared" si="157"/>
        <v/>
      </c>
      <c r="AK86" s="64" t="str">
        <f t="shared" si="158"/>
        <v/>
      </c>
      <c r="AL86" s="64" t="str">
        <f t="shared" si="159"/>
        <v/>
      </c>
      <c r="AM86" s="64" t="str">
        <f t="shared" si="160"/>
        <v/>
      </c>
      <c r="AN86" s="64" t="str">
        <f t="shared" si="161"/>
        <v/>
      </c>
    </row>
    <row r="87" spans="1:40" ht="27.75" hidden="1" outlineLevel="1" thickTop="1" thickBot="1" x14ac:dyDescent="0.4">
      <c r="A87" s="73"/>
      <c r="B87" s="73"/>
      <c r="C87" s="73"/>
      <c r="D87" s="74"/>
      <c r="E87" s="74"/>
      <c r="F87" s="74"/>
      <c r="G87" s="74"/>
      <c r="H87" s="74"/>
      <c r="I87" s="74"/>
      <c r="J87" s="74"/>
      <c r="K87" s="74"/>
      <c r="L87" s="75" t="s">
        <v>993</v>
      </c>
      <c r="M87" s="56"/>
      <c r="N87" s="57"/>
      <c r="O87" s="58"/>
      <c r="P87" s="59"/>
      <c r="Q87" s="60"/>
      <c r="R87" s="61" t="str">
        <f t="shared" si="134"/>
        <v/>
      </c>
      <c r="S87" s="56"/>
      <c r="T87" s="62"/>
      <c r="U87" s="63"/>
      <c r="V87" s="64"/>
      <c r="W87" s="65"/>
      <c r="X87" s="64"/>
      <c r="Y87" s="64"/>
      <c r="Z87" s="56"/>
      <c r="AA87" s="66"/>
      <c r="AB87" s="57"/>
      <c r="AC87" s="67"/>
      <c r="AD87" s="59"/>
      <c r="AE87" s="68"/>
      <c r="AF87" s="61"/>
      <c r="AG87" s="61"/>
      <c r="AH87" s="69"/>
      <c r="AI87" s="70"/>
      <c r="AJ87" s="64"/>
      <c r="AK87" s="64"/>
      <c r="AL87" s="64"/>
      <c r="AM87" s="64"/>
      <c r="AN87" s="64"/>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715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4BF73-301C-43DF-8D53-479FF294662A}">
  <sheetPr codeName="Sheet80">
    <tabColor rgb="FF00B0F0"/>
  </sheetPr>
  <dimension ref="A1:AN112"/>
  <sheetViews>
    <sheetView zoomScale="85" zoomScaleNormal="85" workbookViewId="0">
      <pane xSplit="2" ySplit="1" topLeftCell="C69" activePane="bottomRight" state="frozen"/>
      <selection pane="topRight" activeCell="C1" sqref="C1"/>
      <selection pane="bottomLeft" activeCell="A2" sqref="A2"/>
      <selection pane="bottomRight" activeCell="B88" sqref="B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131</v>
      </c>
      <c r="E1" s="40"/>
      <c r="F1" s="40"/>
      <c r="G1" s="40"/>
      <c r="H1" s="40"/>
      <c r="I1" s="40"/>
      <c r="J1" s="40"/>
      <c r="K1" s="40"/>
      <c r="L1" s="41" t="str">
        <f ca="1">UPPER(VLOOKUP(C1,Table223[],3,FALSE))</f>
        <v>PENTECOSTÉS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PENTECOSTÉS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pentecostes</v>
      </c>
      <c r="L7" s="48" t="str">
        <f ca="1">_xlfn.CONCAT("        id: ","""",C7,"""",",")</f>
        <v xml:space="preserve">        id: "pentecostes",</v>
      </c>
    </row>
    <row r="8" spans="2:32" ht="23.25" x14ac:dyDescent="0.25">
      <c r="C8" t="str">
        <f ca="1">PROPER(L1)</f>
        <v>Pentecostés</v>
      </c>
      <c r="L8" s="48" t="str">
        <f ca="1">_xlfn.CONCAT("        tt: ","""",C8,"""",",")</f>
        <v xml:space="preserve">        tt: "Pentecostés",</v>
      </c>
    </row>
    <row r="9" spans="2:32" ht="23.25" x14ac:dyDescent="0.25">
      <c r="C9" t="str">
        <f ca="1">PROPER(L1)</f>
        <v>Pentecostés</v>
      </c>
      <c r="L9" s="48" t="str">
        <f ca="1">_xlfn.CONCAT("        title: ","""",C9,"""",",")</f>
        <v xml:space="preserve">        title: "Pentecostés",</v>
      </c>
    </row>
    <row r="10" spans="2:32" ht="23.25" x14ac:dyDescent="0.25">
      <c r="C10" t="str">
        <f ca="1">VLOOKUP(C1,Table223[],4,FALSE)</f>
        <v xml:space="preserve">Hchos de los Apostoles 2,1-13 </v>
      </c>
      <c r="L10" s="48" t="str">
        <f ca="1">_xlfn.CONCAT("        ","subtitle: ","""",C10,"""",",")</f>
        <v xml:space="preserve">        subtitle: "Hchos de los Apostoles 2,1-13 ",</v>
      </c>
    </row>
    <row r="11" spans="2:32" ht="23.25" x14ac:dyDescent="0.25">
      <c r="C11" t="str">
        <f ca="1">_xlfn.CONCAT("category: [",VLOOKUP(C1,Table223[],16,FALSE),"],")</f>
        <v>category: ["Precatecumenado","Pascua","Pentecostés","Comunión"],</v>
      </c>
      <c r="L11" s="48" t="str">
        <f ca="1">_xlfn.CONCAT("        ",C11)</f>
        <v xml:space="preserve">        category: ["Precatecumenado","Pascua","Pentecostés","Comunión"],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131</v>
      </c>
      <c r="L16" s="48" t="str">
        <f ca="1">_xlfn.CONCAT("        dbno: ","""",C16,"""",",")</f>
        <v xml:space="preserve">        dbno: "131",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pentecostes</v>
      </c>
      <c r="L19" s="48" t="str">
        <f ca="1">_xlfn.CONCAT("        audioSrc: ","""https://audio.resucito.do/",C19,".mp3""",",")</f>
        <v xml:space="preserve">        audioSrc: "https://audio.resucito.do/pentecostes.mp3",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130</v>
      </c>
      <c r="C26" t="str">
        <f ca="1">VLOOKUP(B26,Table4[],13,FALSE)</f>
        <v>"/src/index.html?canto=palomaincorrupta"</v>
      </c>
      <c r="L26" s="48" t="str">
        <f ca="1">_xlfn.CONCAT("        ant: ",C26,",")</f>
        <v xml:space="preserve">        ant: "/src/index.html?canto=palomaincorrupta",</v>
      </c>
    </row>
    <row r="27" spans="1:40" ht="23.25" x14ac:dyDescent="0.25">
      <c r="B27">
        <f ca="1">+C1+1</f>
        <v>132</v>
      </c>
      <c r="C27" t="str">
        <f ca="1">VLOOKUP(B27,Table4[],13,FALSE)</f>
        <v>"/src/index.html?canto=porelamordemisamigos"</v>
      </c>
      <c r="L27" s="48" t="str">
        <f ca="1">_xlfn.CONCAT("        sig: ",C27,",")</f>
        <v xml:space="preserve">        sig: "/src/index.html?canto=porelamordemisamigos",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 t="shared" ref="R30:R88" si="0">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997</v>
      </c>
      <c r="C31" s="113" t="s">
        <v>1272</v>
      </c>
      <c r="D31" s="112" t="s">
        <v>1029</v>
      </c>
      <c r="E31" s="52" t="s">
        <v>1012</v>
      </c>
      <c r="F31" s="53" t="s">
        <v>1030</v>
      </c>
      <c r="G31" s="53"/>
      <c r="H31" s="52"/>
      <c r="I31" s="52"/>
      <c r="J31" s="54"/>
      <c r="K31" s="54"/>
      <c r="L31" s="55" t="str">
        <f t="shared" ref="L31:L32" si="1">IF(C31="","",_xlfn.CONCAT("            { line: ","""",C31,", ",M31:AN31,""", sC: ","""",B31,"""},"))</f>
        <v xml:space="preserve">            { line: "SI SIENTES UN SOPLO DEL CIELO,, (Re,m,22)(Do,,250)", sC: "ta as"},</v>
      </c>
      <c r="M31" s="56" t="str">
        <f t="shared" ref="M31:M36" si="2">IF(N31="","","(")</f>
        <v>(</v>
      </c>
      <c r="N31" s="57" t="str">
        <f t="shared" ref="N31:N88" si="3">IF(D31="","",D31)</f>
        <v>Re</v>
      </c>
      <c r="O31" s="58" t="str">
        <f t="shared" ref="O31:O36" si="4">IF(N31="","",",")</f>
        <v>,</v>
      </c>
      <c r="P31" s="59" t="str">
        <f t="shared" ref="P31:P88" si="5">IF(E31="","",E31)</f>
        <v>m</v>
      </c>
      <c r="Q31" s="60" t="str">
        <f t="shared" ref="Q31:Q36" si="6">IF(N31="","",",")</f>
        <v>,</v>
      </c>
      <c r="R31" s="61">
        <f t="shared" si="0"/>
        <v>22</v>
      </c>
      <c r="S31" s="56" t="str">
        <f t="shared" ref="S31:S36" si="7">IF(N31="","",")")</f>
        <v>)</v>
      </c>
      <c r="T31" s="62" t="str">
        <f t="shared" ref="T31:T36" si="8">IF(U31="","","(")</f>
        <v>(</v>
      </c>
      <c r="U31" s="63" t="str">
        <f t="shared" ref="U31:U88" si="9">IF(F31="","",F31)</f>
        <v>Do</v>
      </c>
      <c r="V31" s="64" t="str">
        <f t="shared" ref="V31:V36" si="10">IF(U31="","",",")</f>
        <v>,</v>
      </c>
      <c r="W31" s="65" t="str">
        <f t="shared" ref="W31:W88" si="11">IF(G31="","",G31)</f>
        <v/>
      </c>
      <c r="X31" s="64" t="str">
        <f t="shared" ref="X31:X36" si="12">IF(U31="","",",")</f>
        <v>,</v>
      </c>
      <c r="Y31" s="64">
        <f t="shared" ref="Y31:Y36" si="13">IF(U31="","",250)</f>
        <v>250</v>
      </c>
      <c r="Z31" s="56" t="str">
        <f t="shared" ref="Z31:Z36" si="14">IF(U31="","",")")</f>
        <v>)</v>
      </c>
      <c r="AA31" s="66" t="str">
        <f t="shared" ref="AA31:AA36" si="15">IF(AB31="","","(")</f>
        <v/>
      </c>
      <c r="AB31" s="57" t="str">
        <f t="shared" ref="AB31:AB88" si="16">IF(H31="","",H31)</f>
        <v/>
      </c>
      <c r="AC31" s="67" t="str">
        <f t="shared" ref="AC31:AC36" si="17">IF(AB31="","",",")</f>
        <v/>
      </c>
      <c r="AD31" s="59" t="str">
        <f t="shared" ref="AD31:AD36" si="18">IF(I31="","",I31)</f>
        <v/>
      </c>
      <c r="AE31" s="68" t="str">
        <f t="shared" ref="AE31:AE36" si="19">IF(AB31="","",",")</f>
        <v/>
      </c>
      <c r="AF31" s="61" t="str">
        <f t="shared" ref="AF31:AF36" si="20">IF(AB31="","",350)</f>
        <v/>
      </c>
      <c r="AG31" s="61" t="str">
        <f t="shared" ref="AG31:AG36" si="21">IF(AB31="","",")")</f>
        <v/>
      </c>
      <c r="AH31" s="69" t="str">
        <f t="shared" ref="AH31:AH36" si="22">IF(AI31="","","(")</f>
        <v/>
      </c>
      <c r="AI31" s="70" t="str">
        <f t="shared" ref="AI31:AI88" si="23">IF(J31="","",J31)</f>
        <v/>
      </c>
      <c r="AJ31" s="64" t="str">
        <f t="shared" ref="AJ31:AJ36" si="24">IF(AI31="","",",")</f>
        <v/>
      </c>
      <c r="AK31" s="64" t="str">
        <f t="shared" ref="AK31:AK36" si="25">IF(K31="","",K31)</f>
        <v/>
      </c>
      <c r="AL31" s="64" t="str">
        <f t="shared" ref="AL31:AL36" si="26">IF(AI31="","",",")</f>
        <v/>
      </c>
      <c r="AM31" s="64" t="str">
        <f t="shared" ref="AM31:AM36" si="27">IF(AI31="","",450)</f>
        <v/>
      </c>
      <c r="AN31" s="64" t="str">
        <f t="shared" ref="AN31:AN36" si="28">IF(AI31="","",")")</f>
        <v/>
      </c>
    </row>
    <row r="32" spans="1:40" ht="25.5" thickTop="1" thickBot="1" x14ac:dyDescent="0.4">
      <c r="B32" t="s">
        <v>999</v>
      </c>
      <c r="C32" s="113" t="s">
        <v>1273</v>
      </c>
      <c r="D32" s="112" t="s">
        <v>1029</v>
      </c>
      <c r="E32" s="52" t="s">
        <v>1012</v>
      </c>
      <c r="F32" s="53" t="s">
        <v>1013</v>
      </c>
      <c r="G32" s="53"/>
      <c r="H32" s="52"/>
      <c r="I32" s="52"/>
      <c r="J32" s="54"/>
      <c r="K32" s="54"/>
      <c r="L32" s="55" t="str">
        <f t="shared" si="1"/>
        <v xml:space="preserve">            { line: "UN VIENTO QUE MUEVE LAS PUERTAS,, (Re,m,22)(La,,250)", sC: "as"},</v>
      </c>
      <c r="M32" s="56" t="str">
        <f t="shared" si="2"/>
        <v>(</v>
      </c>
      <c r="N32" s="57" t="str">
        <f t="shared" si="3"/>
        <v>Re</v>
      </c>
      <c r="O32" s="58" t="str">
        <f t="shared" si="4"/>
        <v>,</v>
      </c>
      <c r="P32" s="59" t="str">
        <f t="shared" si="5"/>
        <v>m</v>
      </c>
      <c r="Q32" s="60" t="str">
        <f t="shared" si="6"/>
        <v>,</v>
      </c>
      <c r="R32" s="61">
        <f t="shared" si="0"/>
        <v>22</v>
      </c>
      <c r="S32" s="56" t="str">
        <f t="shared" si="7"/>
        <v>)</v>
      </c>
      <c r="T32" s="62" t="str">
        <f t="shared" si="8"/>
        <v>(</v>
      </c>
      <c r="U32" s="63" t="str">
        <f t="shared" si="9"/>
        <v>La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1274</v>
      </c>
      <c r="D33" s="112" t="s">
        <v>1029</v>
      </c>
      <c r="E33" s="52" t="s">
        <v>1012</v>
      </c>
      <c r="F33" s="53" t="s">
        <v>1030</v>
      </c>
      <c r="G33" s="53"/>
      <c r="H33" s="52"/>
      <c r="I33" s="52"/>
      <c r="J33" s="54"/>
      <c r="K33" s="54"/>
      <c r="L33" s="55" t="str">
        <f>IF(C33="","",_xlfn.CONCAT("            { line: ","""",C33,", ",M33:AN33,""", sC: ","""",B33,"""},"))</f>
        <v xml:space="preserve">            { line: "ESCUCHA LA VOZ QUE TE LLAMA,, (Re,m,22)(Do,,250)", sC: "as"},</v>
      </c>
      <c r="M33" s="56" t="str">
        <f t="shared" si="2"/>
        <v>(</v>
      </c>
      <c r="N33" s="57" t="str">
        <f t="shared" si="3"/>
        <v>Re</v>
      </c>
      <c r="O33" s="58" t="str">
        <f t="shared" si="4"/>
        <v>,</v>
      </c>
      <c r="P33" s="59" t="str">
        <f t="shared" si="5"/>
        <v>m</v>
      </c>
      <c r="Q33" s="60" t="str">
        <f t="shared" si="6"/>
        <v>,</v>
      </c>
      <c r="R33" s="61">
        <f t="shared" si="0"/>
        <v>22</v>
      </c>
      <c r="S33" s="56" t="str">
        <f t="shared" si="7"/>
        <v>)</v>
      </c>
      <c r="T33" s="62" t="str">
        <f t="shared" si="8"/>
        <v>(</v>
      </c>
      <c r="U33" s="63" t="str">
        <f t="shared" si="9"/>
        <v>Do</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1275</v>
      </c>
      <c r="D34" s="112" t="s">
        <v>1029</v>
      </c>
      <c r="E34" s="52" t="s">
        <v>1012</v>
      </c>
      <c r="F34" s="53" t="s">
        <v>1013</v>
      </c>
      <c r="G34" s="53"/>
      <c r="H34" s="52"/>
      <c r="I34" s="52"/>
      <c r="J34" s="54"/>
      <c r="K34" s="54"/>
      <c r="L34" s="55" t="str">
        <f>IF(C34="","",_xlfn.CONCAT("            { line: ","""",C34,", ",M34:AN34,""", sC: ","""",B34,"""},"))</f>
        <v xml:space="preserve">            { line: "TE INVITA A CAMINAR LEJOS., (Re,m,22)(La,,250)", sC: "as"},</v>
      </c>
      <c r="M34" s="56" t="str">
        <f t="shared" si="2"/>
        <v>(</v>
      </c>
      <c r="N34" s="57" t="str">
        <f t="shared" si="3"/>
        <v>Re</v>
      </c>
      <c r="O34" s="58" t="str">
        <f t="shared" si="4"/>
        <v>,</v>
      </c>
      <c r="P34" s="59" t="str">
        <f t="shared" si="5"/>
        <v>m</v>
      </c>
      <c r="Q34" s="60" t="str">
        <f t="shared" si="6"/>
        <v>,</v>
      </c>
      <c r="R34" s="61">
        <f t="shared" si="0"/>
        <v>22</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outlineLevel="1" thickTop="1" thickBot="1" x14ac:dyDescent="0.4">
      <c r="A35" s="73"/>
      <c r="B35" s="73"/>
      <c r="C35" s="73"/>
      <c r="D35" s="74"/>
      <c r="E35" s="74"/>
      <c r="F35" s="74"/>
      <c r="G35" s="74"/>
      <c r="H35" s="74"/>
      <c r="I35" s="74"/>
      <c r="J35" s="74"/>
      <c r="K35" s="74"/>
      <c r="L35" s="75" t="s">
        <v>993</v>
      </c>
      <c r="M35" s="56"/>
      <c r="N35" s="57"/>
      <c r="O35" s="58"/>
      <c r="P35" s="59"/>
      <c r="Q35" s="60"/>
      <c r="R35" s="61" t="str">
        <f t="shared" ref="R35" si="29">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999</v>
      </c>
      <c r="C36" s="113" t="s">
        <v>1276</v>
      </c>
      <c r="D36" s="112" t="s">
        <v>1029</v>
      </c>
      <c r="E36" s="52" t="s">
        <v>1012</v>
      </c>
      <c r="F36" s="53" t="s">
        <v>1015</v>
      </c>
      <c r="G36" s="53"/>
      <c r="H36" s="52"/>
      <c r="I36" s="52"/>
      <c r="J36" s="54"/>
      <c r="K36" s="54"/>
      <c r="L36" s="55" t="str">
        <f t="shared" ref="L36:L49" si="30">IF(C36="","",_xlfn.CONCAT("            { line: ","""",C36,", ",M36:AN36,""", sC: ","""",B36,"""},"))</f>
        <v xml:space="preserve">            { line: "ES FUEGO QUE NACE, (Re,m,22)(Sol,,250)", sC: "as"},</v>
      </c>
      <c r="M36" s="56" t="str">
        <f t="shared" si="2"/>
        <v>(</v>
      </c>
      <c r="N36" s="57" t="str">
        <f t="shared" si="3"/>
        <v>Re</v>
      </c>
      <c r="O36" s="58" t="str">
        <f t="shared" si="4"/>
        <v>,</v>
      </c>
      <c r="P36" s="59" t="str">
        <f t="shared" si="5"/>
        <v>m</v>
      </c>
      <c r="Q36" s="60" t="str">
        <f t="shared" si="6"/>
        <v>,</v>
      </c>
      <c r="R36" s="61">
        <f t="shared" si="0"/>
        <v>22</v>
      </c>
      <c r="S36" s="56" t="str">
        <f t="shared" si="7"/>
        <v>)</v>
      </c>
      <c r="T36" s="62" t="str">
        <f t="shared" si="8"/>
        <v>(</v>
      </c>
      <c r="U36" s="63" t="str">
        <f t="shared" si="9"/>
        <v>Sol</v>
      </c>
      <c r="V36" s="64" t="str">
        <f t="shared" si="10"/>
        <v>,</v>
      </c>
      <c r="W36" s="65" t="str">
        <f t="shared" si="11"/>
        <v/>
      </c>
      <c r="X36" s="64" t="str">
        <f t="shared" si="12"/>
        <v>,</v>
      </c>
      <c r="Y36" s="64">
        <f t="shared" si="13"/>
        <v>250</v>
      </c>
      <c r="Z36" s="56" t="str">
        <f t="shared" si="14"/>
        <v>)</v>
      </c>
      <c r="AA36" s="66" t="str">
        <f t="shared" si="15"/>
        <v/>
      </c>
      <c r="AB36" s="57" t="str">
        <f t="shared" si="16"/>
        <v/>
      </c>
      <c r="AC36" s="67" t="str">
        <f t="shared" si="17"/>
        <v/>
      </c>
      <c r="AD36" s="59" t="str">
        <f t="shared" si="18"/>
        <v/>
      </c>
      <c r="AE36" s="68" t="str">
        <f t="shared" si="19"/>
        <v/>
      </c>
      <c r="AF36" s="61" t="str">
        <f t="shared" si="20"/>
        <v/>
      </c>
      <c r="AG36" s="61" t="str">
        <f t="shared" si="21"/>
        <v/>
      </c>
      <c r="AH36" s="69" t="str">
        <f t="shared" si="22"/>
        <v/>
      </c>
      <c r="AI36" s="70" t="str">
        <f t="shared" si="23"/>
        <v/>
      </c>
      <c r="AJ36" s="64" t="str">
        <f t="shared" si="24"/>
        <v/>
      </c>
      <c r="AK36" s="64" t="str">
        <f t="shared" si="25"/>
        <v/>
      </c>
      <c r="AL36" s="64" t="str">
        <f t="shared" si="26"/>
        <v/>
      </c>
      <c r="AM36" s="64" t="str">
        <f t="shared" si="27"/>
        <v/>
      </c>
      <c r="AN36" s="64" t="str">
        <f t="shared" si="28"/>
        <v/>
      </c>
    </row>
    <row r="37" spans="1:40" ht="25.5" thickTop="1" thickBot="1" x14ac:dyDescent="0.4">
      <c r="B37" t="s">
        <v>999</v>
      </c>
      <c r="C37" s="113" t="s">
        <v>1277</v>
      </c>
      <c r="D37" s="112" t="s">
        <v>1013</v>
      </c>
      <c r="E37" s="52"/>
      <c r="F37" s="53" t="s">
        <v>1029</v>
      </c>
      <c r="G37" s="53" t="s">
        <v>1012</v>
      </c>
      <c r="H37" s="52"/>
      <c r="I37" s="52"/>
      <c r="J37" s="54"/>
      <c r="K37" s="54"/>
      <c r="L37" s="55" t="str">
        <f t="shared" si="30"/>
        <v xml:space="preserve">            { line: "EN QUIEN SABE ESPERAR,, (La,,20)(Re,m,250)", sC: "as"},</v>
      </c>
      <c r="M37" s="56" t="str">
        <f>IF(N37="","","(")</f>
        <v>(</v>
      </c>
      <c r="N37" s="57" t="str">
        <f>IF(D37="","",D37)</f>
        <v>La</v>
      </c>
      <c r="O37" s="58" t="str">
        <f>IF(N37="","",",")</f>
        <v>,</v>
      </c>
      <c r="P37" s="59" t="str">
        <f>IF(E37="","",E37)</f>
        <v/>
      </c>
      <c r="Q37" s="60" t="str">
        <f>IF(N37="","",",")</f>
        <v>,</v>
      </c>
      <c r="R37" s="61">
        <f t="shared" si="0"/>
        <v>20</v>
      </c>
      <c r="S37" s="56" t="str">
        <f>IF(N37="","",")")</f>
        <v>)</v>
      </c>
      <c r="T37" s="62" t="str">
        <f>IF(U37="","","(")</f>
        <v>(</v>
      </c>
      <c r="U37" s="63" t="str">
        <f>IF(F37="","",F37)</f>
        <v>Re</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1278</v>
      </c>
      <c r="D38" s="112" t="s">
        <v>1033</v>
      </c>
      <c r="E38" s="52"/>
      <c r="F38" s="53"/>
      <c r="G38" s="53"/>
      <c r="H38" s="52"/>
      <c r="I38" s="52"/>
      <c r="J38" s="54"/>
      <c r="K38" s="54"/>
      <c r="L38" s="55" t="str">
        <f t="shared" si="30"/>
        <v xml:space="preserve">            { line: "EN QUIEN SABE NUTRIR, (Fa,,20)", sC: "as"},</v>
      </c>
      <c r="M38" s="56" t="str">
        <f>IF(N38="","","(")</f>
        <v>(</v>
      </c>
      <c r="N38" s="57" t="str">
        <f>IF(D38="","",D38)</f>
        <v>Fa</v>
      </c>
      <c r="O38" s="58" t="str">
        <f>IF(N38="","",",")</f>
        <v>,</v>
      </c>
      <c r="P38" s="59" t="str">
        <f>IF(E38="","",E38)</f>
        <v/>
      </c>
      <c r="Q38" s="60" t="str">
        <f>IF(N38="","",",")</f>
        <v>,</v>
      </c>
      <c r="R38" s="61">
        <f t="shared" si="0"/>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1279</v>
      </c>
      <c r="D39" s="112" t="s">
        <v>1013</v>
      </c>
      <c r="E39" s="52">
        <v>7</v>
      </c>
      <c r="F39" s="53" t="s">
        <v>1029</v>
      </c>
      <c r="G39" s="53" t="s">
        <v>1012</v>
      </c>
      <c r="H39" s="52"/>
      <c r="I39" s="52"/>
      <c r="J39" s="54"/>
      <c r="K39" s="54"/>
      <c r="L39" s="55" t="str">
        <f t="shared" si="30"/>
        <v xml:space="preserve">            { line: "ESPERANZAS DE AMOR., (La,7,20)(Re,m,250)", sC: "as"},</v>
      </c>
      <c r="M39" s="56" t="str">
        <f>IF(N39="","","(")</f>
        <v>(</v>
      </c>
      <c r="N39" s="57" t="str">
        <f>IF(D39="","",D39)</f>
        <v>La</v>
      </c>
      <c r="O39" s="58" t="str">
        <f>IF(N39="","",",")</f>
        <v>,</v>
      </c>
      <c r="P39" s="59">
        <f>IF(E39="","",E39)</f>
        <v>7</v>
      </c>
      <c r="Q39" s="60" t="str">
        <f>IF(N39="","",",")</f>
        <v>,</v>
      </c>
      <c r="R39" s="61">
        <f t="shared" si="0"/>
        <v>20</v>
      </c>
      <c r="S39" s="56" t="str">
        <f>IF(N39="","",")")</f>
        <v>)</v>
      </c>
      <c r="T39" s="62" t="str">
        <f>IF(U39="","","(")</f>
        <v>(</v>
      </c>
      <c r="U39" s="63" t="str">
        <f>IF(F39="","",F39)</f>
        <v>Re</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outlineLevel="1" thickTop="1" thickBot="1" x14ac:dyDescent="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1014</v>
      </c>
      <c r="C41" s="113" t="s">
        <v>1280</v>
      </c>
      <c r="D41" s="112" t="s">
        <v>1029</v>
      </c>
      <c r="E41" s="52" t="s">
        <v>1012</v>
      </c>
      <c r="F41" s="53"/>
      <c r="G41" s="53"/>
      <c r="H41" s="52"/>
      <c r="I41" s="52"/>
      <c r="J41" s="54"/>
      <c r="K41" s="54"/>
      <c r="L41" s="55" t="str">
        <f t="shared" si="30"/>
        <v xml:space="preserve">            { line: "Eran pobres hombres,, (Re,m,22)", sC: "tc"},</v>
      </c>
      <c r="M41" s="56" t="str">
        <f t="shared" ref="M41:M43" si="31">IF(N41="","","(")</f>
        <v>(</v>
      </c>
      <c r="N41" s="57" t="str">
        <f t="shared" ref="N41:N43" si="32">IF(D41="","",D41)</f>
        <v>Re</v>
      </c>
      <c r="O41" s="58" t="str">
        <f t="shared" ref="O41:O43" si="33">IF(N41="","",",")</f>
        <v>,</v>
      </c>
      <c r="P41" s="59" t="str">
        <f t="shared" ref="P41:P43" si="34">IF(E41="","",E41)</f>
        <v>m</v>
      </c>
      <c r="Q41" s="60" t="str">
        <f t="shared" ref="Q41:Q43" si="35">IF(N41="","",",")</f>
        <v>,</v>
      </c>
      <c r="R41" s="61">
        <f t="shared" si="0"/>
        <v>22</v>
      </c>
      <c r="S41" s="56" t="str">
        <f t="shared" ref="S41:S43" si="36">IF(N41="","",")")</f>
        <v>)</v>
      </c>
      <c r="T41" s="62" t="str">
        <f t="shared" ref="T41:T43" si="37">IF(U41="","","(")</f>
        <v/>
      </c>
      <c r="U41" s="63" t="str">
        <f t="shared" ref="U41:U43" si="38">IF(F41="","",F41)</f>
        <v/>
      </c>
      <c r="V41" s="64" t="str">
        <f t="shared" ref="V41:V43" si="39">IF(U41="","",",")</f>
        <v/>
      </c>
      <c r="W41" s="65" t="str">
        <f t="shared" ref="W41:W43" si="40">IF(G41="","",G41)</f>
        <v/>
      </c>
      <c r="X41" s="64" t="str">
        <f t="shared" ref="X41:X43" si="41">IF(U41="","",",")</f>
        <v/>
      </c>
      <c r="Y41" s="64" t="str">
        <f t="shared" ref="Y41:Y43" si="42">IF(U41="","",250)</f>
        <v/>
      </c>
      <c r="Z41" s="56" t="str">
        <f t="shared" ref="Z41:Z43" si="43">IF(U41="","",")")</f>
        <v/>
      </c>
      <c r="AA41" s="66" t="str">
        <f t="shared" ref="AA41:AA43" si="44">IF(AB41="","","(")</f>
        <v/>
      </c>
      <c r="AB41" s="57" t="str">
        <f t="shared" ref="AB41:AB43" si="45">IF(H41="","",H41)</f>
        <v/>
      </c>
      <c r="AC41" s="67" t="str">
        <f t="shared" ref="AC41:AC43" si="46">IF(AB41="","",",")</f>
        <v/>
      </c>
      <c r="AD41" s="59" t="str">
        <f t="shared" ref="AD41:AD43" si="47">IF(I41="","",I41)</f>
        <v/>
      </c>
      <c r="AE41" s="68" t="str">
        <f t="shared" ref="AE41:AE43" si="48">IF(AB41="","",",")</f>
        <v/>
      </c>
      <c r="AF41" s="61" t="str">
        <f t="shared" ref="AF41:AF43" si="49">IF(AB41="","",350)</f>
        <v/>
      </c>
      <c r="AG41" s="61" t="str">
        <f t="shared" ref="AG41:AG43" si="50">IF(AB41="","",")")</f>
        <v/>
      </c>
      <c r="AH41" s="69" t="str">
        <f t="shared" ref="AH41:AH43" si="51">IF(AI41="","","(")</f>
        <v/>
      </c>
      <c r="AI41" s="70" t="str">
        <f t="shared" ref="AI41:AI43" si="52">IF(J41="","",J41)</f>
        <v/>
      </c>
      <c r="AJ41" s="64" t="str">
        <f t="shared" ref="AJ41:AJ43" si="53">IF(AI41="","",",")</f>
        <v/>
      </c>
      <c r="AK41" s="64" t="str">
        <f t="shared" ref="AK41:AK43" si="54">IF(K41="","",K41)</f>
        <v/>
      </c>
      <c r="AL41" s="64" t="str">
        <f t="shared" ref="AL41:AL43" si="55">IF(AI41="","",",")</f>
        <v/>
      </c>
      <c r="AM41" s="64" t="str">
        <f t="shared" ref="AM41:AM43" si="56">IF(AI41="","",450)</f>
        <v/>
      </c>
      <c r="AN41" s="64" t="str">
        <f t="shared" ref="AN41:AN43" si="57">IF(AI41="","",")")</f>
        <v/>
      </c>
    </row>
    <row r="42" spans="1:40" ht="25.5" thickTop="1" thickBot="1" x14ac:dyDescent="0.4">
      <c r="C42" s="113" t="s">
        <v>1281</v>
      </c>
      <c r="D42" s="112" t="s">
        <v>1033</v>
      </c>
      <c r="E42" s="52"/>
      <c r="F42" s="53"/>
      <c r="G42" s="53"/>
      <c r="H42" s="52"/>
      <c r="I42" s="52"/>
      <c r="J42" s="54"/>
      <c r="K42" s="54"/>
      <c r="L42" s="55" t="str">
        <f t="shared" si="30"/>
        <v xml:space="preserve">            { line: "como tú, como yo,, (Fa,,20)", sC: ""},</v>
      </c>
      <c r="M42" s="56" t="str">
        <f t="shared" si="31"/>
        <v>(</v>
      </c>
      <c r="N42" s="57" t="str">
        <f t="shared" si="32"/>
        <v>Fa</v>
      </c>
      <c r="O42" s="58" t="str">
        <f t="shared" si="33"/>
        <v>,</v>
      </c>
      <c r="P42" s="59" t="str">
        <f t="shared" si="34"/>
        <v/>
      </c>
      <c r="Q42" s="60" t="str">
        <f t="shared" si="35"/>
        <v>,</v>
      </c>
      <c r="R42" s="61">
        <f t="shared" si="0"/>
        <v>20</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5.5" thickTop="1" thickBot="1" x14ac:dyDescent="0.4">
      <c r="C43" s="113" t="s">
        <v>1282</v>
      </c>
      <c r="D43" s="112" t="s">
        <v>1100</v>
      </c>
      <c r="E43" s="52"/>
      <c r="F43" s="53"/>
      <c r="G43" s="53"/>
      <c r="H43" s="52"/>
      <c r="I43" s="52"/>
      <c r="J43" s="54"/>
      <c r="K43" s="54"/>
      <c r="L43" s="55" t="str">
        <f t="shared" si="30"/>
        <v xml:space="preserve">            { line: "habían echado las redes al lago,, (Si♭,,17)", sC: ""},</v>
      </c>
      <c r="M43" s="56" t="str">
        <f t="shared" si="31"/>
        <v>(</v>
      </c>
      <c r="N43" s="57" t="str">
        <f t="shared" si="32"/>
        <v>Si♭</v>
      </c>
      <c r="O43" s="58" t="str">
        <f t="shared" si="33"/>
        <v>,</v>
      </c>
      <c r="P43" s="59" t="str">
        <f t="shared" si="34"/>
        <v/>
      </c>
      <c r="Q43" s="60" t="str">
        <f t="shared" si="35"/>
        <v>,</v>
      </c>
      <c r="R43" s="61">
        <f t="shared" si="0"/>
        <v>17</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C44" s="113" t="s">
        <v>1283</v>
      </c>
      <c r="D44" s="112" t="s">
        <v>1033</v>
      </c>
      <c r="E44" s="52"/>
      <c r="F44" s="53" t="s">
        <v>1013</v>
      </c>
      <c r="G44" s="53">
        <v>7</v>
      </c>
      <c r="H44" s="52"/>
      <c r="I44" s="52"/>
      <c r="J44" s="54"/>
      <c r="K44" s="54"/>
      <c r="L44" s="55" t="str">
        <f t="shared" si="30"/>
        <v xml:space="preserve">            { line: "recogido los impuestos a la puerta de la ciudad., (Fa,,20)(La,7,250)", sC: ""},</v>
      </c>
      <c r="M44" s="56" t="str">
        <f>IF(N44="","","(")</f>
        <v>(</v>
      </c>
      <c r="N44" s="57" t="str">
        <f>IF(D44="","",D44)</f>
        <v>Fa</v>
      </c>
      <c r="O44" s="58" t="str">
        <f>IF(N44="","",",")</f>
        <v>,</v>
      </c>
      <c r="P44" s="59" t="str">
        <f>IF(E44="","",E44)</f>
        <v/>
      </c>
      <c r="Q44" s="60" t="str">
        <f>IF(N44="","",",")</f>
        <v>,</v>
      </c>
      <c r="R44" s="61">
        <f t="shared" si="0"/>
        <v>20</v>
      </c>
      <c r="S44" s="56" t="str">
        <f>IF(N44="","",")")</f>
        <v>)</v>
      </c>
      <c r="T44" s="62" t="str">
        <f>IF(U44="","","(")</f>
        <v>(</v>
      </c>
      <c r="U44" s="63" t="str">
        <f>IF(F44="","",F44)</f>
        <v>La</v>
      </c>
      <c r="V44" s="64" t="str">
        <f>IF(U44="","",",")</f>
        <v>,</v>
      </c>
      <c r="W44" s="65">
        <f>IF(G44="","",G44)</f>
        <v>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C46" s="113" t="s">
        <v>1284</v>
      </c>
      <c r="D46" s="112" t="s">
        <v>1029</v>
      </c>
      <c r="E46" s="52" t="s">
        <v>1012</v>
      </c>
      <c r="F46" s="53"/>
      <c r="G46" s="53"/>
      <c r="H46" s="52"/>
      <c r="I46" s="52"/>
      <c r="J46" s="54"/>
      <c r="K46" s="54"/>
      <c r="L46" s="55" t="str">
        <f t="shared" si="30"/>
        <v xml:space="preserve">            { line: "Que yo recuerde, (Re,m,22)", sC: ""},</v>
      </c>
      <c r="M46" s="56" t="str">
        <f>IF(N46="","","(")</f>
        <v>(</v>
      </c>
      <c r="N46" s="57" t="str">
        <f>IF(D46="","",D46)</f>
        <v>Re</v>
      </c>
      <c r="O46" s="58" t="str">
        <f>IF(N46="","",",")</f>
        <v>,</v>
      </c>
      <c r="P46" s="59" t="str">
        <f>IF(E46="","",E46)</f>
        <v>m</v>
      </c>
      <c r="Q46" s="60" t="str">
        <f>IF(N46="","",",")</f>
        <v>,</v>
      </c>
      <c r="R46" s="61">
        <f t="shared" si="0"/>
        <v>22</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1285</v>
      </c>
      <c r="D47" s="112" t="s">
        <v>1033</v>
      </c>
      <c r="E47" s="52"/>
      <c r="F47" s="53"/>
      <c r="G47" s="53"/>
      <c r="H47" s="52"/>
      <c r="I47" s="52"/>
      <c r="J47" s="54"/>
      <c r="K47" s="54"/>
      <c r="L47" s="55" t="str">
        <f t="shared" si="30"/>
        <v xml:space="preserve">            { line: "entre ellos no había ningún doctor,, (Fa,,20)", sC: ""},</v>
      </c>
      <c r="M47" s="56" t="str">
        <f>IF(N47="","","(")</f>
        <v>(</v>
      </c>
      <c r="N47" s="57" t="str">
        <f>IF(D47="","",D47)</f>
        <v>Fa</v>
      </c>
      <c r="O47" s="58" t="str">
        <f>IF(N47="","",",")</f>
        <v>,</v>
      </c>
      <c r="P47" s="59" t="str">
        <f>IF(E47="","",E47)</f>
        <v/>
      </c>
      <c r="Q47" s="60" t="str">
        <f>IF(N47="","",",")</f>
        <v>,</v>
      </c>
      <c r="R47" s="61">
        <f t="shared" si="0"/>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1286</v>
      </c>
      <c r="D48" s="112" t="s">
        <v>1100</v>
      </c>
      <c r="E48" s="52"/>
      <c r="F48" s="53"/>
      <c r="G48" s="53"/>
      <c r="H48" s="52"/>
      <c r="I48" s="52"/>
      <c r="J48" s="54"/>
      <c r="K48" s="54"/>
      <c r="L48" s="55" t="str">
        <f t="shared" si="30"/>
        <v xml:space="preserve">            { line: "y aquel que llamaban Maestro, (Si♭,,17)", sC: ""},</v>
      </c>
      <c r="M48" s="56" t="str">
        <f>IF(N48="","","(")</f>
        <v>(</v>
      </c>
      <c r="N48" s="57" t="str">
        <f>IF(D48="","",D48)</f>
        <v>Si♭</v>
      </c>
      <c r="O48" s="58" t="str">
        <f>IF(N48="","",",")</f>
        <v>,</v>
      </c>
      <c r="P48" s="59" t="str">
        <f>IF(E48="","",E48)</f>
        <v/>
      </c>
      <c r="Q48" s="60" t="str">
        <f>IF(N48="","",",")</f>
        <v>,</v>
      </c>
      <c r="R48" s="61">
        <f t="shared" si="0"/>
        <v>17</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1287</v>
      </c>
      <c r="D49" s="112" t="s">
        <v>1033</v>
      </c>
      <c r="E49" s="52"/>
      <c r="F49" s="53" t="s">
        <v>1288</v>
      </c>
      <c r="G49" s="53"/>
      <c r="H49" s="52"/>
      <c r="I49" s="52"/>
      <c r="J49" s="54"/>
      <c r="K49" s="54"/>
      <c r="L49" s="55" t="str">
        <f t="shared" si="30"/>
        <v xml:space="preserve">            { line: "estaba muerto y sepultado., (Fa,,20)(La7,,250)", sC: ""},</v>
      </c>
      <c r="M49" s="56" t="str">
        <f t="shared" ref="M49" si="59">IF(N49="","","(")</f>
        <v>(</v>
      </c>
      <c r="N49" s="57" t="str">
        <f t="shared" ref="N49" si="60">IF(D49="","",D49)</f>
        <v>Fa</v>
      </c>
      <c r="O49" s="58" t="str">
        <f t="shared" ref="O49" si="61">IF(N49="","",",")</f>
        <v>,</v>
      </c>
      <c r="P49" s="59" t="str">
        <f t="shared" ref="P49" si="62">IF(E49="","",E49)</f>
        <v/>
      </c>
      <c r="Q49" s="60" t="str">
        <f t="shared" ref="Q49" si="63">IF(N49="","",",")</f>
        <v>,</v>
      </c>
      <c r="R49" s="61">
        <f t="shared" si="0"/>
        <v>20</v>
      </c>
      <c r="S49" s="56" t="str">
        <f t="shared" ref="S49" si="64">IF(N49="","",")")</f>
        <v>)</v>
      </c>
      <c r="T49" s="62" t="str">
        <f t="shared" ref="T49" si="65">IF(U49="","","(")</f>
        <v>(</v>
      </c>
      <c r="U49" s="63" t="str">
        <f t="shared" ref="U49" si="66">IF(F49="","",F49)</f>
        <v>La7</v>
      </c>
      <c r="V49" s="64" t="str">
        <f t="shared" ref="V49" si="67">IF(U49="","",",")</f>
        <v>,</v>
      </c>
      <c r="W49" s="65" t="str">
        <f t="shared" ref="W49" si="68">IF(G49="","",G49)</f>
        <v/>
      </c>
      <c r="X49" s="64" t="str">
        <f t="shared" ref="X49" si="69">IF(U49="","",",")</f>
        <v>,</v>
      </c>
      <c r="Y49" s="64">
        <f t="shared" ref="Y49" si="70">IF(U49="","",250)</f>
        <v>250</v>
      </c>
      <c r="Z49" s="56" t="str">
        <f t="shared" ref="Z49" si="71">IF(U49="","",")")</f>
        <v>)</v>
      </c>
      <c r="AA49" s="66" t="str">
        <f t="shared" ref="AA49" si="72">IF(AB49="","","(")</f>
        <v/>
      </c>
      <c r="AB49" s="57" t="str">
        <f t="shared" ref="AB49" si="73">IF(H49="","",H49)</f>
        <v/>
      </c>
      <c r="AC49" s="67" t="str">
        <f t="shared" ref="AC49" si="74">IF(AB49="","",",")</f>
        <v/>
      </c>
      <c r="AD49" s="59" t="str">
        <f t="shared" ref="AD49" si="75">IF(I49="","",I49)</f>
        <v/>
      </c>
      <c r="AE49" s="68" t="str">
        <f t="shared" ref="AE49" si="76">IF(AB49="","",",")</f>
        <v/>
      </c>
      <c r="AF49" s="61" t="str">
        <f t="shared" ref="AF49" si="77">IF(AB49="","",350)</f>
        <v/>
      </c>
      <c r="AG49" s="61" t="str">
        <f t="shared" ref="AG49" si="78">IF(AB49="","",")")</f>
        <v/>
      </c>
      <c r="AH49" s="69" t="str">
        <f t="shared" ref="AH49" si="79">IF(AI49="","","(")</f>
        <v/>
      </c>
      <c r="AI49" s="70" t="str">
        <f t="shared" ref="AI49" si="80">IF(J49="","",J49)</f>
        <v/>
      </c>
      <c r="AJ49" s="64" t="str">
        <f t="shared" ref="AJ49" si="81">IF(AI49="","",",")</f>
        <v/>
      </c>
      <c r="AK49" s="64" t="str">
        <f t="shared" ref="AK49" si="82">IF(K49="","",K49)</f>
        <v/>
      </c>
      <c r="AL49" s="64" t="str">
        <f t="shared" ref="AL49" si="83">IF(AI49="","",",")</f>
        <v/>
      </c>
      <c r="AM49" s="64" t="str">
        <f t="shared" ref="AM49" si="84">IF(AI49="","",450)</f>
        <v/>
      </c>
      <c r="AN49" s="64" t="str">
        <f t="shared" ref="AN49" si="85">IF(AI49="","",")")</f>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0"/>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81" t="s">
        <v>996</v>
      </c>
      <c r="M51" s="56" t="str">
        <f t="shared" ref="M51:M59" si="86">IF(N51="","","(")</f>
        <v/>
      </c>
      <c r="N51" s="57" t="str">
        <f t="shared" ref="N51:N59" si="87">IF(D51="","",D51)</f>
        <v/>
      </c>
      <c r="O51" s="58" t="str">
        <f t="shared" ref="O51:O59" si="88">IF(N51="","",",")</f>
        <v/>
      </c>
      <c r="P51" s="59" t="str">
        <f t="shared" ref="P51:P59" si="89">IF(E51="","",E51)</f>
        <v/>
      </c>
      <c r="Q51" s="60" t="str">
        <f t="shared" ref="Q51:Q59" si="90">IF(N51="","",",")</f>
        <v/>
      </c>
      <c r="R51" s="61" t="str">
        <f t="shared" si="0"/>
        <v/>
      </c>
      <c r="S51" s="56" t="str">
        <f t="shared" ref="S51:S59" si="91">IF(N51="","",")")</f>
        <v/>
      </c>
      <c r="T51" s="62" t="str">
        <f t="shared" ref="T51:T59" si="92">IF(U51="","","(")</f>
        <v/>
      </c>
      <c r="U51" s="63" t="str">
        <f t="shared" ref="U51:U59" si="93">IF(F51="","",F51)</f>
        <v/>
      </c>
      <c r="V51" s="64" t="str">
        <f t="shared" ref="V51:V59" si="94">IF(U51="","",",")</f>
        <v/>
      </c>
      <c r="W51" s="65" t="str">
        <f t="shared" ref="W51:W59" si="95">IF(G51="","",G51)</f>
        <v/>
      </c>
      <c r="X51" s="64" t="str">
        <f t="shared" ref="X51:X59" si="96">IF(U51="","",",")</f>
        <v/>
      </c>
      <c r="Y51" s="64" t="str">
        <f t="shared" ref="Y51:Y59" si="97">IF(U51="","",250)</f>
        <v/>
      </c>
      <c r="Z51" s="56" t="str">
        <f t="shared" ref="Z51:Z59" si="98">IF(U51="","",")")</f>
        <v/>
      </c>
      <c r="AA51" s="66" t="str">
        <f t="shared" ref="AA51:AA59" si="99">IF(AB51="","","(")</f>
        <v/>
      </c>
      <c r="AB51" s="57" t="str">
        <f t="shared" ref="AB51:AB59" si="100">IF(H51="","",H51)</f>
        <v/>
      </c>
      <c r="AC51" s="67" t="str">
        <f t="shared" ref="AC51:AC59" si="101">IF(AB51="","",",")</f>
        <v/>
      </c>
      <c r="AD51" s="59" t="str">
        <f t="shared" ref="AD51:AD59" si="102">IF(I51="","",I51)</f>
        <v/>
      </c>
      <c r="AE51" s="68" t="str">
        <f t="shared" ref="AE51:AE59" si="103">IF(AB51="","",",")</f>
        <v/>
      </c>
      <c r="AF51" s="61" t="str">
        <f t="shared" ref="AF51:AF59" si="104">IF(AB51="","",350)</f>
        <v/>
      </c>
      <c r="AG51" s="61" t="str">
        <f t="shared" ref="AG51:AG59" si="105">IF(AB51="","",")")</f>
        <v/>
      </c>
      <c r="AH51" s="69" t="str">
        <f t="shared" ref="AH51:AH59" si="106">IF(AI51="","","(")</f>
        <v/>
      </c>
      <c r="AI51" s="70" t="str">
        <f t="shared" ref="AI51:AI59" si="107">IF(J51="","",J51)</f>
        <v/>
      </c>
      <c r="AJ51" s="64" t="str">
        <f t="shared" ref="AJ51:AJ59" si="108">IF(AI51="","",",")</f>
        <v/>
      </c>
      <c r="AK51" s="64" t="str">
        <f t="shared" ref="AK51:AK59" si="109">IF(K51="","",K51)</f>
        <v/>
      </c>
      <c r="AL51" s="64" t="str">
        <f t="shared" ref="AL51:AL59" si="110">IF(AI51="","",",")</f>
        <v/>
      </c>
      <c r="AM51" s="64" t="str">
        <f t="shared" ref="AM51:AM59" si="111">IF(AI51="","",450)</f>
        <v/>
      </c>
      <c r="AN51" s="64" t="str">
        <f t="shared" ref="AN51:AN59" si="112">IF(AI51="","",")")</f>
        <v/>
      </c>
    </row>
    <row r="52" spans="1:40" ht="25.5" outlineLevel="1" thickTop="1" thickBot="1" x14ac:dyDescent="0.4">
      <c r="B52" t="s">
        <v>997</v>
      </c>
      <c r="C52" s="82" t="s">
        <v>1303</v>
      </c>
      <c r="D52" s="83" t="s">
        <v>1029</v>
      </c>
      <c r="E52" s="83" t="s">
        <v>1012</v>
      </c>
      <c r="F52" s="83" t="s">
        <v>1030</v>
      </c>
      <c r="G52" s="83"/>
      <c r="H52" s="83"/>
      <c r="I52" s="83"/>
      <c r="J52" s="83"/>
      <c r="K52" s="83"/>
      <c r="L52" s="84" t="str">
        <f>IF(C52="","",_xlfn.CONCAT("       triggerLine: ","""",C52,", ",M52:AN52,""", sC: ","""",B52,""", lines: ["))</f>
        <v xml:space="preserve">       triggerLine: "SI SIENTES UN SOPLO DEL CIELO, (Re,m,22)(Do,,250)", sC: "ta as", lines: [</v>
      </c>
      <c r="M52" s="56" t="str">
        <f t="shared" si="86"/>
        <v>(</v>
      </c>
      <c r="N52" s="57" t="str">
        <f t="shared" si="87"/>
        <v>Re</v>
      </c>
      <c r="O52" s="58" t="str">
        <f t="shared" si="88"/>
        <v>,</v>
      </c>
      <c r="P52" s="59" t="str">
        <f t="shared" si="89"/>
        <v>m</v>
      </c>
      <c r="Q52" s="60" t="str">
        <f t="shared" si="90"/>
        <v>,</v>
      </c>
      <c r="R52" s="61">
        <f t="shared" si="0"/>
        <v>22</v>
      </c>
      <c r="S52" s="56" t="str">
        <f t="shared" si="91"/>
        <v>)</v>
      </c>
      <c r="T52" s="62" t="str">
        <f t="shared" si="92"/>
        <v>(</v>
      </c>
      <c r="U52" s="63" t="str">
        <f t="shared" si="93"/>
        <v>Do</v>
      </c>
      <c r="V52" s="64" t="str">
        <f t="shared" si="94"/>
        <v>,</v>
      </c>
      <c r="W52" s="65" t="str">
        <f t="shared" si="95"/>
        <v/>
      </c>
      <c r="X52" s="64" t="str">
        <f t="shared" si="96"/>
        <v>,</v>
      </c>
      <c r="Y52" s="64">
        <f t="shared" si="97"/>
        <v>250</v>
      </c>
      <c r="Z52" s="56" t="str">
        <f t="shared" si="98"/>
        <v>)</v>
      </c>
      <c r="AA52" s="66" t="str">
        <f t="shared" si="99"/>
        <v/>
      </c>
      <c r="AB52" s="57" t="str">
        <f t="shared" si="100"/>
        <v/>
      </c>
      <c r="AC52" s="67" t="str">
        <f t="shared" si="101"/>
        <v/>
      </c>
      <c r="AD52" s="59" t="str">
        <f t="shared" si="102"/>
        <v/>
      </c>
      <c r="AE52" s="68" t="str">
        <f t="shared" si="103"/>
        <v/>
      </c>
      <c r="AF52" s="61" t="str">
        <f t="shared" si="104"/>
        <v/>
      </c>
      <c r="AG52" s="61" t="str">
        <f t="shared" si="105"/>
        <v/>
      </c>
      <c r="AH52" s="69" t="str">
        <f t="shared" si="106"/>
        <v/>
      </c>
      <c r="AI52" s="70" t="str">
        <f t="shared" si="107"/>
        <v/>
      </c>
      <c r="AJ52" s="64" t="str">
        <f t="shared" si="108"/>
        <v/>
      </c>
      <c r="AK52" s="64" t="str">
        <f t="shared" si="109"/>
        <v/>
      </c>
      <c r="AL52" s="64" t="str">
        <f t="shared" si="110"/>
        <v/>
      </c>
      <c r="AM52" s="64" t="str">
        <f t="shared" si="111"/>
        <v/>
      </c>
      <c r="AN52" s="64" t="str">
        <f t="shared" si="112"/>
        <v/>
      </c>
    </row>
    <row r="53" spans="1:40" ht="25.5" outlineLevel="1" thickTop="1" thickBot="1" x14ac:dyDescent="0.4">
      <c r="B53" t="s">
        <v>999</v>
      </c>
      <c r="C53" s="85" t="s">
        <v>1273</v>
      </c>
      <c r="D53" s="86" t="s">
        <v>1029</v>
      </c>
      <c r="E53" s="86" t="s">
        <v>1012</v>
      </c>
      <c r="F53" s="86" t="s">
        <v>1013</v>
      </c>
      <c r="G53" s="86"/>
      <c r="H53" s="87"/>
      <c r="I53" s="87"/>
      <c r="J53" s="87"/>
      <c r="K53" s="87"/>
      <c r="L53" s="88" t="str">
        <f t="shared" ref="L53:L58" si="113">IF(C53="","",_xlfn.CONCAT("            { line: ","""",C53,", ",M53:AN53,""", sC: ","""",B53,"""},"))</f>
        <v xml:space="preserve">            { line: "UN VIENTO QUE MUEVE LAS PUERTAS,, (Re,m,22)(La,,250)", sC: "as"},</v>
      </c>
      <c r="M53" s="56" t="str">
        <f t="shared" si="86"/>
        <v>(</v>
      </c>
      <c r="N53" s="57" t="str">
        <f t="shared" si="87"/>
        <v>Re</v>
      </c>
      <c r="O53" s="58" t="str">
        <f t="shared" si="88"/>
        <v>,</v>
      </c>
      <c r="P53" s="59" t="str">
        <f t="shared" si="89"/>
        <v>m</v>
      </c>
      <c r="Q53" s="60" t="str">
        <f t="shared" si="90"/>
        <v>,</v>
      </c>
      <c r="R53" s="61">
        <f t="shared" si="0"/>
        <v>22</v>
      </c>
      <c r="S53" s="56" t="str">
        <f t="shared" si="91"/>
        <v>)</v>
      </c>
      <c r="T53" s="62" t="str">
        <f t="shared" si="92"/>
        <v>(</v>
      </c>
      <c r="U53" s="63" t="str">
        <f t="shared" si="93"/>
        <v>La</v>
      </c>
      <c r="V53" s="64" t="str">
        <f t="shared" si="94"/>
        <v>,</v>
      </c>
      <c r="W53" s="65" t="str">
        <f t="shared" si="95"/>
        <v/>
      </c>
      <c r="X53" s="64" t="str">
        <f t="shared" si="96"/>
        <v>,</v>
      </c>
      <c r="Y53" s="64">
        <f t="shared" si="97"/>
        <v>250</v>
      </c>
      <c r="Z53" s="56" t="str">
        <f t="shared" si="98"/>
        <v>)</v>
      </c>
      <c r="AA53" s="66" t="str">
        <f t="shared" si="99"/>
        <v/>
      </c>
      <c r="AB53" s="57" t="str">
        <f t="shared" si="100"/>
        <v/>
      </c>
      <c r="AC53" s="67" t="str">
        <f t="shared" si="101"/>
        <v/>
      </c>
      <c r="AD53" s="59" t="str">
        <f t="shared" si="102"/>
        <v/>
      </c>
      <c r="AE53" s="68" t="str">
        <f t="shared" si="103"/>
        <v/>
      </c>
      <c r="AF53" s="61" t="str">
        <f t="shared" si="104"/>
        <v/>
      </c>
      <c r="AG53" s="61" t="str">
        <f t="shared" si="105"/>
        <v/>
      </c>
      <c r="AH53" s="69" t="str">
        <f t="shared" si="106"/>
        <v/>
      </c>
      <c r="AI53" s="70" t="str">
        <f t="shared" si="107"/>
        <v/>
      </c>
      <c r="AJ53" s="64" t="str">
        <f t="shared" si="108"/>
        <v/>
      </c>
      <c r="AK53" s="64" t="str">
        <f t="shared" si="109"/>
        <v/>
      </c>
      <c r="AL53" s="64" t="str">
        <f t="shared" si="110"/>
        <v/>
      </c>
      <c r="AM53" s="64" t="str">
        <f t="shared" si="111"/>
        <v/>
      </c>
      <c r="AN53" s="64" t="str">
        <f t="shared" si="112"/>
        <v/>
      </c>
    </row>
    <row r="54" spans="1:40" ht="25.5" outlineLevel="1" thickTop="1" thickBot="1" x14ac:dyDescent="0.4">
      <c r="B54" t="s">
        <v>999</v>
      </c>
      <c r="C54" s="85" t="s">
        <v>1274</v>
      </c>
      <c r="D54" s="86" t="s">
        <v>1029</v>
      </c>
      <c r="E54" s="86" t="s">
        <v>1012</v>
      </c>
      <c r="F54" s="86" t="s">
        <v>1030</v>
      </c>
      <c r="G54" s="86"/>
      <c r="H54" s="87"/>
      <c r="I54" s="87"/>
      <c r="J54" s="87"/>
      <c r="K54" s="87"/>
      <c r="L54" s="88" t="str">
        <f t="shared" si="113"/>
        <v xml:space="preserve">            { line: "ESCUCHA LA VOZ QUE TE LLAMA,, (Re,m,22)(Do,,250)", sC: "as"},</v>
      </c>
      <c r="M54" s="56" t="str">
        <f t="shared" ref="M54:M55" si="114">IF(N54="","","(")</f>
        <v>(</v>
      </c>
      <c r="N54" s="57" t="str">
        <f t="shared" ref="N54:N55" si="115">IF(D54="","",D54)</f>
        <v>Re</v>
      </c>
      <c r="O54" s="58" t="str">
        <f t="shared" ref="O54:O55" si="116">IF(N54="","",",")</f>
        <v>,</v>
      </c>
      <c r="P54" s="59" t="str">
        <f t="shared" ref="P54:P55" si="117">IF(E54="","",E54)</f>
        <v>m</v>
      </c>
      <c r="Q54" s="60" t="str">
        <f t="shared" ref="Q54:Q55" si="118">IF(N54="","",",")</f>
        <v>,</v>
      </c>
      <c r="R54" s="61">
        <f t="shared" ref="R54:R55" si="119">IF(N54="Do",10,IF(N54="Re",22,IF(N54="Mi",20,IF(N54="Fa",20,IF(N54="Sol",14,IF(N54="La",20,IF(N54="Si",20,IF(N54="Do#",14,IF(N54="Fa#",15,IF(N54="Sol#",20,IF(N54="Si♭",17,"")))))))))))</f>
        <v>22</v>
      </c>
      <c r="S54" s="56" t="str">
        <f t="shared" ref="S54:S55" si="120">IF(N54="","",")")</f>
        <v>)</v>
      </c>
      <c r="T54" s="62" t="str">
        <f t="shared" ref="T54:T55" si="121">IF(U54="","","(")</f>
        <v>(</v>
      </c>
      <c r="U54" s="63" t="str">
        <f t="shared" ref="U54:U55" si="122">IF(F54="","",F54)</f>
        <v>Do</v>
      </c>
      <c r="V54" s="64" t="str">
        <f t="shared" ref="V54:V55" si="123">IF(U54="","",",")</f>
        <v>,</v>
      </c>
      <c r="W54" s="65" t="str">
        <f t="shared" ref="W54:W55" si="124">IF(G54="","",G54)</f>
        <v/>
      </c>
      <c r="X54" s="64" t="str">
        <f t="shared" ref="X54:X55" si="125">IF(U54="","",",")</f>
        <v>,</v>
      </c>
      <c r="Y54" s="64">
        <f t="shared" ref="Y54:Y55" si="126">IF(U54="","",250)</f>
        <v>250</v>
      </c>
      <c r="Z54" s="56" t="str">
        <f t="shared" ref="Z54:Z55" si="127">IF(U54="","",")")</f>
        <v>)</v>
      </c>
      <c r="AA54" s="66" t="str">
        <f t="shared" ref="AA54:AA55" si="128">IF(AB54="","","(")</f>
        <v/>
      </c>
      <c r="AB54" s="57" t="str">
        <f t="shared" ref="AB54:AB55" si="129">IF(H54="","",H54)</f>
        <v/>
      </c>
      <c r="AC54" s="67" t="str">
        <f t="shared" ref="AC54:AC55" si="130">IF(AB54="","",",")</f>
        <v/>
      </c>
      <c r="AD54" s="59" t="str">
        <f t="shared" ref="AD54:AD55" si="131">IF(I54="","",I54)</f>
        <v/>
      </c>
      <c r="AE54" s="68" t="str">
        <f t="shared" ref="AE54:AE55" si="132">IF(AB54="","",",")</f>
        <v/>
      </c>
      <c r="AF54" s="61" t="str">
        <f t="shared" ref="AF54:AF55" si="133">IF(AB54="","",350)</f>
        <v/>
      </c>
      <c r="AG54" s="61" t="str">
        <f t="shared" ref="AG54:AG55" si="134">IF(AB54="","",")")</f>
        <v/>
      </c>
      <c r="AH54" s="69" t="str">
        <f t="shared" ref="AH54:AH55" si="135">IF(AI54="","","(")</f>
        <v/>
      </c>
      <c r="AI54" s="70" t="str">
        <f t="shared" ref="AI54:AI55" si="136">IF(J54="","",J54)</f>
        <v/>
      </c>
      <c r="AJ54" s="64" t="str">
        <f t="shared" ref="AJ54:AJ55" si="137">IF(AI54="","",",")</f>
        <v/>
      </c>
      <c r="AK54" s="64" t="str">
        <f t="shared" ref="AK54:AK55" si="138">IF(K54="","",K54)</f>
        <v/>
      </c>
      <c r="AL54" s="64" t="str">
        <f t="shared" ref="AL54:AL55" si="139">IF(AI54="","",",")</f>
        <v/>
      </c>
      <c r="AM54" s="64" t="str">
        <f t="shared" ref="AM54:AM55" si="140">IF(AI54="","",450)</f>
        <v/>
      </c>
      <c r="AN54" s="64" t="str">
        <f t="shared" ref="AN54:AN55" si="141">IF(AI54="","",")")</f>
        <v/>
      </c>
    </row>
    <row r="55" spans="1:40" ht="25.5" outlineLevel="1" thickTop="1" thickBot="1" x14ac:dyDescent="0.4">
      <c r="B55" t="s">
        <v>999</v>
      </c>
      <c r="C55" s="85" t="s">
        <v>1275</v>
      </c>
      <c r="D55" s="89" t="s">
        <v>1029</v>
      </c>
      <c r="E55" s="89" t="s">
        <v>1012</v>
      </c>
      <c r="F55" s="89" t="s">
        <v>1013</v>
      </c>
      <c r="G55" s="89"/>
      <c r="H55" s="90"/>
      <c r="I55" s="90"/>
      <c r="J55" s="90"/>
      <c r="K55" s="90"/>
      <c r="L55" s="88" t="str">
        <f t="shared" si="113"/>
        <v xml:space="preserve">            { line: "TE INVITA A CAMINAR LEJOS., (Re,m,22)(La,,250)", sC: "as"},</v>
      </c>
      <c r="M55" s="56" t="str">
        <f t="shared" si="114"/>
        <v>(</v>
      </c>
      <c r="N55" s="57" t="str">
        <f t="shared" si="115"/>
        <v>Re</v>
      </c>
      <c r="O55" s="58" t="str">
        <f t="shared" si="116"/>
        <v>,</v>
      </c>
      <c r="P55" s="59" t="str">
        <f t="shared" si="117"/>
        <v>m</v>
      </c>
      <c r="Q55" s="60" t="str">
        <f t="shared" si="118"/>
        <v>,</v>
      </c>
      <c r="R55" s="61">
        <f t="shared" si="119"/>
        <v>22</v>
      </c>
      <c r="S55" s="56" t="str">
        <f t="shared" si="120"/>
        <v>)</v>
      </c>
      <c r="T55" s="62" t="str">
        <f t="shared" si="121"/>
        <v>(</v>
      </c>
      <c r="U55" s="63" t="str">
        <f t="shared" si="122"/>
        <v>La</v>
      </c>
      <c r="V55" s="64" t="str">
        <f t="shared" si="123"/>
        <v>,</v>
      </c>
      <c r="W55" s="65" t="str">
        <f t="shared" si="124"/>
        <v/>
      </c>
      <c r="X55" s="64" t="str">
        <f t="shared" si="125"/>
        <v>,</v>
      </c>
      <c r="Y55" s="64">
        <f t="shared" si="126"/>
        <v>250</v>
      </c>
      <c r="Z55" s="56" t="str">
        <f t="shared" si="127"/>
        <v>)</v>
      </c>
      <c r="AA55" s="66" t="str">
        <f t="shared" si="128"/>
        <v/>
      </c>
      <c r="AB55" s="57" t="str">
        <f t="shared" si="129"/>
        <v/>
      </c>
      <c r="AC55" s="67" t="str">
        <f t="shared" si="130"/>
        <v/>
      </c>
      <c r="AD55" s="59" t="str">
        <f t="shared" si="131"/>
        <v/>
      </c>
      <c r="AE55" s="68" t="str">
        <f t="shared" si="132"/>
        <v/>
      </c>
      <c r="AF55" s="61" t="str">
        <f t="shared" si="133"/>
        <v/>
      </c>
      <c r="AG55" s="61" t="str">
        <f t="shared" si="134"/>
        <v/>
      </c>
      <c r="AH55" s="69" t="str">
        <f t="shared" si="135"/>
        <v/>
      </c>
      <c r="AI55" s="70" t="str">
        <f t="shared" si="136"/>
        <v/>
      </c>
      <c r="AJ55" s="64" t="str">
        <f t="shared" si="137"/>
        <v/>
      </c>
      <c r="AK55" s="64" t="str">
        <f t="shared" si="138"/>
        <v/>
      </c>
      <c r="AL55" s="64" t="str">
        <f t="shared" si="139"/>
        <v/>
      </c>
      <c r="AM55" s="64" t="str">
        <f t="shared" si="140"/>
        <v/>
      </c>
      <c r="AN55" s="64" t="str">
        <f t="shared" si="141"/>
        <v/>
      </c>
    </row>
    <row r="56" spans="1:40" ht="25.5" outlineLevel="1" thickTop="1" thickBot="1" x14ac:dyDescent="0.4">
      <c r="B56" t="s">
        <v>999</v>
      </c>
      <c r="C56" s="85" t="s">
        <v>1276</v>
      </c>
      <c r="D56" s="89" t="s">
        <v>1029</v>
      </c>
      <c r="E56" s="89" t="s">
        <v>1012</v>
      </c>
      <c r="F56" s="89" t="s">
        <v>1015</v>
      </c>
      <c r="G56" s="89"/>
      <c r="H56" s="90"/>
      <c r="I56" s="90"/>
      <c r="J56" s="90"/>
      <c r="K56" s="90"/>
      <c r="L56" s="88" t="str">
        <f t="shared" si="113"/>
        <v xml:space="preserve">            { line: "ES FUEGO QUE NACE, (Re,m,22)(Sol,,250)", sC: "as"},</v>
      </c>
      <c r="M56" s="56" t="str">
        <f t="shared" si="86"/>
        <v>(</v>
      </c>
      <c r="N56" s="57" t="str">
        <f t="shared" si="87"/>
        <v>Re</v>
      </c>
      <c r="O56" s="58" t="str">
        <f t="shared" si="88"/>
        <v>,</v>
      </c>
      <c r="P56" s="59" t="str">
        <f t="shared" si="89"/>
        <v>m</v>
      </c>
      <c r="Q56" s="60" t="str">
        <f t="shared" si="90"/>
        <v>,</v>
      </c>
      <c r="R56" s="61">
        <f t="shared" si="0"/>
        <v>22</v>
      </c>
      <c r="S56" s="56" t="str">
        <f t="shared" si="91"/>
        <v>)</v>
      </c>
      <c r="T56" s="62" t="str">
        <f t="shared" si="92"/>
        <v>(</v>
      </c>
      <c r="U56" s="63" t="str">
        <f t="shared" si="93"/>
        <v>Sol</v>
      </c>
      <c r="V56" s="64" t="str">
        <f t="shared" si="94"/>
        <v>,</v>
      </c>
      <c r="W56" s="65" t="str">
        <f t="shared" si="95"/>
        <v/>
      </c>
      <c r="X56" s="64" t="str">
        <f t="shared" si="96"/>
        <v>,</v>
      </c>
      <c r="Y56" s="64">
        <f t="shared" si="97"/>
        <v>250</v>
      </c>
      <c r="Z56" s="56" t="str">
        <f t="shared" si="98"/>
        <v>)</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5.5" outlineLevel="1" thickTop="1" thickBot="1" x14ac:dyDescent="0.4">
      <c r="B57" t="s">
        <v>999</v>
      </c>
      <c r="C57" s="85" t="s">
        <v>1277</v>
      </c>
      <c r="D57" s="86" t="s">
        <v>1013</v>
      </c>
      <c r="E57" s="86"/>
      <c r="F57" s="86" t="s">
        <v>1029</v>
      </c>
      <c r="G57" s="86" t="s">
        <v>1012</v>
      </c>
      <c r="H57" s="87"/>
      <c r="I57" s="87"/>
      <c r="J57" s="87"/>
      <c r="K57" s="87"/>
      <c r="L57" s="88" t="str">
        <f t="shared" si="113"/>
        <v xml:space="preserve">            { line: "EN QUIEN SABE ESPERAR,, (La,,20)(Re,m,250)", sC: "as"},</v>
      </c>
      <c r="M57" s="56" t="str">
        <f t="shared" si="86"/>
        <v>(</v>
      </c>
      <c r="N57" s="57" t="str">
        <f t="shared" si="87"/>
        <v>La</v>
      </c>
      <c r="O57" s="58" t="str">
        <f t="shared" si="88"/>
        <v>,</v>
      </c>
      <c r="P57" s="59" t="str">
        <f t="shared" si="89"/>
        <v/>
      </c>
      <c r="Q57" s="60" t="str">
        <f t="shared" si="90"/>
        <v>,</v>
      </c>
      <c r="R57" s="61">
        <f t="shared" si="0"/>
        <v>20</v>
      </c>
      <c r="S57" s="56" t="str">
        <f t="shared" si="91"/>
        <v>)</v>
      </c>
      <c r="T57" s="62" t="str">
        <f t="shared" si="92"/>
        <v>(</v>
      </c>
      <c r="U57" s="63" t="str">
        <f t="shared" si="93"/>
        <v>Re</v>
      </c>
      <c r="V57" s="64" t="str">
        <f t="shared" si="94"/>
        <v>,</v>
      </c>
      <c r="W57" s="65" t="str">
        <f t="shared" si="95"/>
        <v>m</v>
      </c>
      <c r="X57" s="64" t="str">
        <f t="shared" si="96"/>
        <v>,</v>
      </c>
      <c r="Y57" s="64">
        <f t="shared" si="97"/>
        <v>250</v>
      </c>
      <c r="Z57" s="56" t="str">
        <f t="shared" si="98"/>
        <v>)</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5.5" outlineLevel="1" thickTop="1" thickBot="1" x14ac:dyDescent="0.4">
      <c r="B58" t="s">
        <v>999</v>
      </c>
      <c r="C58" s="85" t="s">
        <v>1278</v>
      </c>
      <c r="D58" s="89" t="s">
        <v>1033</v>
      </c>
      <c r="E58" s="89"/>
      <c r="F58" s="89"/>
      <c r="G58" s="89"/>
      <c r="H58" s="90"/>
      <c r="I58" s="90"/>
      <c r="J58" s="90"/>
      <c r="K58" s="90"/>
      <c r="L58" s="88" t="str">
        <f t="shared" si="113"/>
        <v xml:space="preserve">            { line: "EN QUIEN SABE NUTRIR, (Fa,,20)", sC: "as"},</v>
      </c>
      <c r="M58" s="56" t="str">
        <f t="shared" si="86"/>
        <v>(</v>
      </c>
      <c r="N58" s="57" t="str">
        <f t="shared" si="87"/>
        <v>Fa</v>
      </c>
      <c r="O58" s="58" t="str">
        <f t="shared" si="88"/>
        <v>,</v>
      </c>
      <c r="P58" s="59" t="str">
        <f t="shared" si="89"/>
        <v/>
      </c>
      <c r="Q58" s="60" t="str">
        <f t="shared" si="90"/>
        <v>,</v>
      </c>
      <c r="R58" s="61">
        <f t="shared" si="0"/>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5.5" outlineLevel="1" thickTop="1" thickBot="1" x14ac:dyDescent="0.4">
      <c r="B59" t="s">
        <v>999</v>
      </c>
      <c r="C59" s="93" t="s">
        <v>1279</v>
      </c>
      <c r="D59" s="83" t="s">
        <v>1013</v>
      </c>
      <c r="E59" s="83">
        <v>7</v>
      </c>
      <c r="F59" s="83" t="s">
        <v>1029</v>
      </c>
      <c r="G59" s="83" t="s">
        <v>1012</v>
      </c>
      <c r="H59" s="83"/>
      <c r="I59" s="83"/>
      <c r="J59" s="83"/>
      <c r="K59" s="83"/>
      <c r="L59" s="94" t="str">
        <f>IF(C59="","",_xlfn.CONCAT("            { line: ","""",C59,", ",M59:AN59,""", sC: ","""",B59,"""},  ]},"))</f>
        <v xml:space="preserve">            { line: "ESPERANZAS DE AMOR., (La,7,20)(Re,m,250)", sC: "as"},  ]},</v>
      </c>
      <c r="M59" s="56" t="str">
        <f t="shared" si="86"/>
        <v>(</v>
      </c>
      <c r="N59" s="57" t="str">
        <f t="shared" si="87"/>
        <v>La</v>
      </c>
      <c r="O59" s="58" t="str">
        <f t="shared" si="88"/>
        <v>,</v>
      </c>
      <c r="P59" s="59">
        <f t="shared" si="89"/>
        <v>7</v>
      </c>
      <c r="Q59" s="60" t="str">
        <f t="shared" si="90"/>
        <v>,</v>
      </c>
      <c r="R59" s="61">
        <f t="shared" si="0"/>
        <v>20</v>
      </c>
      <c r="S59" s="56" t="str">
        <f t="shared" si="91"/>
        <v>)</v>
      </c>
      <c r="T59" s="62" t="str">
        <f t="shared" si="92"/>
        <v>(</v>
      </c>
      <c r="U59" s="63" t="str">
        <f t="shared" si="93"/>
        <v>Re</v>
      </c>
      <c r="V59" s="64" t="str">
        <f t="shared" si="94"/>
        <v>,</v>
      </c>
      <c r="W59" s="65" t="str">
        <f t="shared" si="95"/>
        <v>m</v>
      </c>
      <c r="X59" s="64" t="str">
        <f t="shared" si="96"/>
        <v>,</v>
      </c>
      <c r="Y59" s="64">
        <f t="shared" si="97"/>
        <v>250</v>
      </c>
      <c r="Z59" s="56" t="str">
        <f t="shared" si="98"/>
        <v>)</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36.75" thickTop="1" thickBot="1" x14ac:dyDescent="0.4">
      <c r="A60" s="76"/>
      <c r="B60" s="76"/>
      <c r="C60" s="76" t="s">
        <v>1031</v>
      </c>
      <c r="D60" s="77"/>
      <c r="E60" s="77"/>
      <c r="F60" s="77"/>
      <c r="G60" s="77"/>
      <c r="H60" s="77"/>
      <c r="I60" s="77"/>
      <c r="J60" s="77"/>
      <c r="K60" s="77"/>
      <c r="L60" s="50" t="s">
        <v>994</v>
      </c>
      <c r="M60" s="104"/>
      <c r="N60" s="57"/>
      <c r="O60" s="105"/>
      <c r="P60" s="59"/>
      <c r="Q60" s="106"/>
      <c r="R60" s="61" t="str">
        <f t="shared" si="0"/>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5.5" outlineLevel="1" thickTop="1" thickBot="1" x14ac:dyDescent="0.4">
      <c r="B61" t="s">
        <v>1014</v>
      </c>
      <c r="C61" s="113" t="s">
        <v>1289</v>
      </c>
      <c r="D61" s="112" t="s">
        <v>1029</v>
      </c>
      <c r="E61" s="52" t="s">
        <v>1012</v>
      </c>
      <c r="F61" s="53"/>
      <c r="G61" s="53"/>
      <c r="H61" s="52"/>
      <c r="I61" s="52"/>
      <c r="J61" s="54"/>
      <c r="K61" s="54"/>
      <c r="L61" s="55" t="str">
        <f t="shared" ref="L61:L88" si="142">IF(C61="","",_xlfn.CONCAT("            { line: ","""",C61,", ",M61:AN61,""", sC: ","""",B61,"""},"))</f>
        <v xml:space="preserve">            { line: "Tenían un corazón, (Re,m,22)", sC: "tc"},</v>
      </c>
      <c r="M61" s="56" t="str">
        <f t="shared" ref="M61:M88" si="143">IF(N61="","","(")</f>
        <v>(</v>
      </c>
      <c r="N61" s="57" t="str">
        <f t="shared" si="3"/>
        <v>Re</v>
      </c>
      <c r="O61" s="58" t="str">
        <f t="shared" ref="O61:O88" si="144">IF(N61="","",",")</f>
        <v>,</v>
      </c>
      <c r="P61" s="59" t="str">
        <f t="shared" si="5"/>
        <v>m</v>
      </c>
      <c r="Q61" s="60" t="str">
        <f t="shared" ref="Q61:Q88" si="145">IF(N61="","",",")</f>
        <v>,</v>
      </c>
      <c r="R61" s="61">
        <f t="shared" si="0"/>
        <v>22</v>
      </c>
      <c r="S61" s="56" t="str">
        <f t="shared" ref="S61:S88" si="146">IF(N61="","",")")</f>
        <v>)</v>
      </c>
      <c r="T61" s="62" t="str">
        <f t="shared" ref="T61:T88" si="147">IF(U61="","","(")</f>
        <v/>
      </c>
      <c r="U61" s="63" t="str">
        <f t="shared" si="9"/>
        <v/>
      </c>
      <c r="V61" s="64" t="str">
        <f t="shared" ref="V61:V88" si="148">IF(U61="","",",")</f>
        <v/>
      </c>
      <c r="W61" s="65" t="str">
        <f t="shared" si="11"/>
        <v/>
      </c>
      <c r="X61" s="64" t="str">
        <f t="shared" ref="X61:X88" si="149">IF(U61="","",",")</f>
        <v/>
      </c>
      <c r="Y61" s="64" t="str">
        <f t="shared" ref="Y61:Y88" si="150">IF(U61="","",250)</f>
        <v/>
      </c>
      <c r="Z61" s="56" t="str">
        <f t="shared" ref="Z61:Z88" si="151">IF(U61="","",")")</f>
        <v/>
      </c>
      <c r="AA61" s="66" t="str">
        <f t="shared" ref="AA61:AA88" si="152">IF(AB61="","","(")</f>
        <v/>
      </c>
      <c r="AB61" s="57" t="str">
        <f t="shared" si="16"/>
        <v/>
      </c>
      <c r="AC61" s="67" t="str">
        <f t="shared" ref="AC61:AC88" si="153">IF(AB61="","",",")</f>
        <v/>
      </c>
      <c r="AD61" s="59" t="str">
        <f t="shared" ref="AD61:AD88" si="154">IF(I61="","",I61)</f>
        <v/>
      </c>
      <c r="AE61" s="68" t="str">
        <f t="shared" ref="AE61:AE88" si="155">IF(AB61="","",",")</f>
        <v/>
      </c>
      <c r="AF61" s="61" t="str">
        <f t="shared" ref="AF61:AF88" si="156">IF(AB61="","",350)</f>
        <v/>
      </c>
      <c r="AG61" s="61" t="str">
        <f t="shared" ref="AG61:AG88" si="157">IF(AB61="","",")")</f>
        <v/>
      </c>
      <c r="AH61" s="69" t="str">
        <f t="shared" ref="AH61:AH88" si="158">IF(AI61="","","(")</f>
        <v/>
      </c>
      <c r="AI61" s="70" t="str">
        <f t="shared" si="23"/>
        <v/>
      </c>
      <c r="AJ61" s="64" t="str">
        <f t="shared" ref="AJ61:AJ88" si="159">IF(AI61="","",",")</f>
        <v/>
      </c>
      <c r="AK61" s="64" t="str">
        <f t="shared" ref="AK61:AK88" si="160">IF(K61="","",K61)</f>
        <v/>
      </c>
      <c r="AL61" s="64" t="str">
        <f t="shared" ref="AL61:AL88" si="161">IF(AI61="","",",")</f>
        <v/>
      </c>
      <c r="AM61" s="64" t="str">
        <f t="shared" ref="AM61:AM88" si="162">IF(AI61="","",450)</f>
        <v/>
      </c>
      <c r="AN61" s="64" t="str">
        <f t="shared" ref="AN61:AN88" si="163">IF(AI61="","",")")</f>
        <v/>
      </c>
    </row>
    <row r="62" spans="1:40" ht="25.5" outlineLevel="1" thickTop="1" thickBot="1" x14ac:dyDescent="0.4">
      <c r="C62" s="113" t="s">
        <v>1281</v>
      </c>
      <c r="D62" s="112" t="s">
        <v>1033</v>
      </c>
      <c r="E62" s="52"/>
      <c r="F62" s="53"/>
      <c r="G62" s="53"/>
      <c r="H62" s="52"/>
      <c r="I62" s="52"/>
      <c r="J62" s="54"/>
      <c r="K62" s="54"/>
      <c r="L62" s="55" t="str">
        <f t="shared" si="142"/>
        <v xml:space="preserve">            { line: "como tú, como yo,, (Fa,,20)", sC: ""},</v>
      </c>
      <c r="M62" s="56" t="str">
        <f t="shared" si="143"/>
        <v>(</v>
      </c>
      <c r="N62" s="57" t="str">
        <f t="shared" si="3"/>
        <v>Fa</v>
      </c>
      <c r="O62" s="58" t="str">
        <f t="shared" si="144"/>
        <v>,</v>
      </c>
      <c r="P62" s="59" t="str">
        <f t="shared" si="5"/>
        <v/>
      </c>
      <c r="Q62" s="60" t="str">
        <f t="shared" si="145"/>
        <v>,</v>
      </c>
      <c r="R62" s="61">
        <f t="shared" si="0"/>
        <v>20</v>
      </c>
      <c r="S62" s="56" t="str">
        <f t="shared" si="146"/>
        <v>)</v>
      </c>
      <c r="T62" s="62" t="str">
        <f t="shared" si="147"/>
        <v/>
      </c>
      <c r="U62" s="63" t="str">
        <f t="shared" si="9"/>
        <v/>
      </c>
      <c r="V62" s="64" t="str">
        <f t="shared" si="148"/>
        <v/>
      </c>
      <c r="W62" s="65" t="str">
        <f t="shared" si="11"/>
        <v/>
      </c>
      <c r="X62" s="64" t="str">
        <f t="shared" si="149"/>
        <v/>
      </c>
      <c r="Y62" s="64" t="str">
        <f t="shared" si="150"/>
        <v/>
      </c>
      <c r="Z62" s="56" t="str">
        <f t="shared" si="151"/>
        <v/>
      </c>
      <c r="AA62" s="66" t="str">
        <f t="shared" si="152"/>
        <v/>
      </c>
      <c r="AB62" s="57" t="str">
        <f t="shared" si="16"/>
        <v/>
      </c>
      <c r="AC62" s="67" t="str">
        <f t="shared" si="153"/>
        <v/>
      </c>
      <c r="AD62" s="59" t="str">
        <f t="shared" si="154"/>
        <v/>
      </c>
      <c r="AE62" s="68" t="str">
        <f t="shared" si="155"/>
        <v/>
      </c>
      <c r="AF62" s="61" t="str">
        <f t="shared" si="156"/>
        <v/>
      </c>
      <c r="AG62" s="61" t="str">
        <f t="shared" si="157"/>
        <v/>
      </c>
      <c r="AH62" s="69" t="str">
        <f t="shared" si="158"/>
        <v/>
      </c>
      <c r="AI62" s="70" t="str">
        <f t="shared" si="23"/>
        <v/>
      </c>
      <c r="AJ62" s="64" t="str">
        <f t="shared" si="159"/>
        <v/>
      </c>
      <c r="AK62" s="64" t="str">
        <f t="shared" si="160"/>
        <v/>
      </c>
      <c r="AL62" s="64" t="str">
        <f t="shared" si="161"/>
        <v/>
      </c>
      <c r="AM62" s="64" t="str">
        <f t="shared" si="162"/>
        <v/>
      </c>
      <c r="AN62" s="64" t="str">
        <f t="shared" si="163"/>
        <v/>
      </c>
    </row>
    <row r="63" spans="1:40" ht="25.5" outlineLevel="1" thickTop="1" thickBot="1" x14ac:dyDescent="0.4">
      <c r="C63" s="113" t="s">
        <v>1290</v>
      </c>
      <c r="D63" s="112" t="s">
        <v>1100</v>
      </c>
      <c r="E63" s="52"/>
      <c r="F63" s="53"/>
      <c r="G63" s="53"/>
      <c r="H63" s="52"/>
      <c r="I63" s="52"/>
      <c r="J63" s="54"/>
      <c r="K63" s="54"/>
      <c r="L63" s="55" t="str">
        <f t="shared" si="142"/>
        <v xml:space="preserve">            { line: "que una mano de hielo oprimía,, (Si♭,,17)", sC: ""},</v>
      </c>
      <c r="M63" s="56" t="str">
        <f t="shared" si="143"/>
        <v>(</v>
      </c>
      <c r="N63" s="57" t="str">
        <f t="shared" si="3"/>
        <v>Si♭</v>
      </c>
      <c r="O63" s="58" t="str">
        <f t="shared" si="144"/>
        <v>,</v>
      </c>
      <c r="P63" s="59" t="str">
        <f t="shared" si="5"/>
        <v/>
      </c>
      <c r="Q63" s="60" t="str">
        <f t="shared" si="145"/>
        <v>,</v>
      </c>
      <c r="R63" s="61">
        <f t="shared" si="0"/>
        <v>17</v>
      </c>
      <c r="S63" s="56" t="str">
        <f t="shared" si="146"/>
        <v>)</v>
      </c>
      <c r="T63" s="62" t="str">
        <f t="shared" si="147"/>
        <v/>
      </c>
      <c r="U63" s="63" t="str">
        <f t="shared" si="9"/>
        <v/>
      </c>
      <c r="V63" s="64" t="str">
        <f t="shared" si="148"/>
        <v/>
      </c>
      <c r="W63" s="65" t="str">
        <f t="shared" si="11"/>
        <v/>
      </c>
      <c r="X63" s="64" t="str">
        <f t="shared" si="149"/>
        <v/>
      </c>
      <c r="Y63" s="64" t="str">
        <f t="shared" si="150"/>
        <v/>
      </c>
      <c r="Z63" s="56" t="str">
        <f t="shared" si="151"/>
        <v/>
      </c>
      <c r="AA63" s="66" t="str">
        <f t="shared" si="152"/>
        <v/>
      </c>
      <c r="AB63" s="57" t="str">
        <f t="shared" si="16"/>
        <v/>
      </c>
      <c r="AC63" s="67" t="str">
        <f t="shared" si="153"/>
        <v/>
      </c>
      <c r="AD63" s="59" t="str">
        <f t="shared" si="154"/>
        <v/>
      </c>
      <c r="AE63" s="68" t="str">
        <f t="shared" si="155"/>
        <v/>
      </c>
      <c r="AF63" s="61" t="str">
        <f t="shared" si="156"/>
        <v/>
      </c>
      <c r="AG63" s="61" t="str">
        <f t="shared" si="157"/>
        <v/>
      </c>
      <c r="AH63" s="69" t="str">
        <f t="shared" si="158"/>
        <v/>
      </c>
      <c r="AI63" s="70" t="str">
        <f t="shared" si="23"/>
        <v/>
      </c>
      <c r="AJ63" s="64" t="str">
        <f t="shared" si="159"/>
        <v/>
      </c>
      <c r="AK63" s="64" t="str">
        <f t="shared" si="160"/>
        <v/>
      </c>
      <c r="AL63" s="64" t="str">
        <f t="shared" si="161"/>
        <v/>
      </c>
      <c r="AM63" s="64" t="str">
        <f t="shared" si="162"/>
        <v/>
      </c>
      <c r="AN63" s="64" t="str">
        <f t="shared" si="163"/>
        <v/>
      </c>
    </row>
    <row r="64" spans="1:40" ht="25.5" outlineLevel="1" thickTop="1" thickBot="1" x14ac:dyDescent="0.4">
      <c r="C64" s="113" t="s">
        <v>1291</v>
      </c>
      <c r="D64" s="112" t="s">
        <v>1033</v>
      </c>
      <c r="E64" s="52"/>
      <c r="F64" s="53" t="s">
        <v>1288</v>
      </c>
      <c r="G64" s="53"/>
      <c r="H64" s="52"/>
      <c r="I64" s="52"/>
      <c r="J64" s="54"/>
      <c r="K64" s="54"/>
      <c r="L64" s="55" t="str">
        <f t="shared" si="142"/>
        <v xml:space="preserve">            { line: "tenían los ojos llenos de lágrimas., (Fa,,20)(La7,,250)", sC: ""},</v>
      </c>
      <c r="M64" s="56" t="str">
        <f t="shared" si="143"/>
        <v>(</v>
      </c>
      <c r="N64" s="57" t="str">
        <f t="shared" si="3"/>
        <v>Fa</v>
      </c>
      <c r="O64" s="58" t="str">
        <f t="shared" si="144"/>
        <v>,</v>
      </c>
      <c r="P64" s="59" t="str">
        <f t="shared" si="5"/>
        <v/>
      </c>
      <c r="Q64" s="60" t="str">
        <f t="shared" si="145"/>
        <v>,</v>
      </c>
      <c r="R64" s="61">
        <f t="shared" si="0"/>
        <v>20</v>
      </c>
      <c r="S64" s="56" t="str">
        <f t="shared" si="146"/>
        <v>)</v>
      </c>
      <c r="T64" s="62" t="str">
        <f t="shared" si="147"/>
        <v>(</v>
      </c>
      <c r="U64" s="63" t="str">
        <f t="shared" si="9"/>
        <v>La7</v>
      </c>
      <c r="V64" s="64" t="str">
        <f t="shared" si="148"/>
        <v>,</v>
      </c>
      <c r="W64" s="65" t="str">
        <f t="shared" si="11"/>
        <v/>
      </c>
      <c r="X64" s="64" t="str">
        <f t="shared" si="149"/>
        <v>,</v>
      </c>
      <c r="Y64" s="64">
        <f t="shared" si="150"/>
        <v>250</v>
      </c>
      <c r="Z64" s="56" t="str">
        <f t="shared" si="151"/>
        <v>)</v>
      </c>
      <c r="AA64" s="66" t="str">
        <f t="shared" si="152"/>
        <v/>
      </c>
      <c r="AB64" s="57" t="str">
        <f t="shared" si="16"/>
        <v/>
      </c>
      <c r="AC64" s="67" t="str">
        <f t="shared" si="153"/>
        <v/>
      </c>
      <c r="AD64" s="59" t="str">
        <f t="shared" si="154"/>
        <v/>
      </c>
      <c r="AE64" s="68" t="str">
        <f t="shared" si="155"/>
        <v/>
      </c>
      <c r="AF64" s="61" t="str">
        <f t="shared" si="156"/>
        <v/>
      </c>
      <c r="AG64" s="61" t="str">
        <f t="shared" si="157"/>
        <v/>
      </c>
      <c r="AH64" s="69" t="str">
        <f t="shared" si="158"/>
        <v/>
      </c>
      <c r="AI64" s="70" t="str">
        <f t="shared" si="23"/>
        <v/>
      </c>
      <c r="AJ64" s="64" t="str">
        <f t="shared" si="159"/>
        <v/>
      </c>
      <c r="AK64" s="64" t="str">
        <f t="shared" si="160"/>
        <v/>
      </c>
      <c r="AL64" s="64" t="str">
        <f t="shared" si="161"/>
        <v/>
      </c>
      <c r="AM64" s="64" t="str">
        <f t="shared" si="162"/>
        <v/>
      </c>
      <c r="AN64" s="64" t="str">
        <f t="shared" si="163"/>
        <v/>
      </c>
    </row>
    <row r="65" spans="1:40" ht="27.75" outlineLevel="1" thickTop="1" thickBot="1" x14ac:dyDescent="0.4">
      <c r="A65" s="73"/>
      <c r="B65" s="73"/>
      <c r="C65" s="73"/>
      <c r="D65" s="74"/>
      <c r="E65" s="74"/>
      <c r="F65" s="74"/>
      <c r="G65" s="74"/>
      <c r="H65" s="74"/>
      <c r="I65" s="74"/>
      <c r="J65" s="74"/>
      <c r="K65" s="74"/>
      <c r="L65" s="75" t="s">
        <v>993</v>
      </c>
      <c r="M65" s="56"/>
      <c r="N65" s="57"/>
      <c r="O65" s="58"/>
      <c r="P65" s="59"/>
      <c r="Q65" s="60"/>
      <c r="R65" s="61" t="str">
        <f t="shared" si="0"/>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outlineLevel="1" thickTop="1" thickBot="1" x14ac:dyDescent="0.4">
      <c r="C66" s="113" t="s">
        <v>1292</v>
      </c>
      <c r="D66" s="112" t="s">
        <v>1029</v>
      </c>
      <c r="E66" s="52" t="s">
        <v>1012</v>
      </c>
      <c r="F66" s="53" t="s">
        <v>1033</v>
      </c>
      <c r="G66" s="53"/>
      <c r="H66" s="52"/>
      <c r="I66" s="52"/>
      <c r="J66" s="54"/>
      <c r="K66" s="54"/>
      <c r="L66" s="78" t="str">
        <f t="shared" si="142"/>
        <v xml:space="preserve">            { line: "Pensaban sin duda en el amigo perdido,, (Re,m,22)(Fa,,250)", sC: ""},</v>
      </c>
      <c r="M66" s="56" t="str">
        <f t="shared" si="143"/>
        <v>(</v>
      </c>
      <c r="N66" s="57" t="str">
        <f t="shared" si="3"/>
        <v>Re</v>
      </c>
      <c r="O66" s="58" t="str">
        <f t="shared" si="144"/>
        <v>,</v>
      </c>
      <c r="P66" s="59" t="str">
        <f t="shared" si="5"/>
        <v>m</v>
      </c>
      <c r="Q66" s="60" t="str">
        <f t="shared" si="145"/>
        <v>,</v>
      </c>
      <c r="R66" s="61">
        <f t="shared" si="0"/>
        <v>22</v>
      </c>
      <c r="S66" s="56" t="str">
        <f t="shared" si="146"/>
        <v>)</v>
      </c>
      <c r="T66" s="62" t="str">
        <f t="shared" si="147"/>
        <v>(</v>
      </c>
      <c r="U66" s="63" t="str">
        <f t="shared" si="9"/>
        <v>Fa</v>
      </c>
      <c r="V66" s="64" t="str">
        <f t="shared" si="148"/>
        <v>,</v>
      </c>
      <c r="W66" s="65" t="str">
        <f t="shared" si="11"/>
        <v/>
      </c>
      <c r="X66" s="64" t="str">
        <f t="shared" si="149"/>
        <v>,</v>
      </c>
      <c r="Y66" s="64">
        <f t="shared" si="150"/>
        <v>250</v>
      </c>
      <c r="Z66" s="56" t="str">
        <f t="shared" si="151"/>
        <v>)</v>
      </c>
      <c r="AA66" s="66" t="str">
        <f t="shared" si="152"/>
        <v/>
      </c>
      <c r="AB66" s="57" t="str">
        <f t="shared" si="16"/>
        <v/>
      </c>
      <c r="AC66" s="67" t="str">
        <f t="shared" si="153"/>
        <v/>
      </c>
      <c r="AD66" s="59" t="str">
        <f t="shared" si="154"/>
        <v/>
      </c>
      <c r="AE66" s="68" t="str">
        <f t="shared" si="155"/>
        <v/>
      </c>
      <c r="AF66" s="61" t="str">
        <f t="shared" si="156"/>
        <v/>
      </c>
      <c r="AG66" s="61" t="str">
        <f t="shared" si="157"/>
        <v/>
      </c>
      <c r="AH66" s="69" t="str">
        <f t="shared" si="158"/>
        <v/>
      </c>
      <c r="AI66" s="70" t="str">
        <f t="shared" si="23"/>
        <v/>
      </c>
      <c r="AJ66" s="64" t="str">
        <f t="shared" si="159"/>
        <v/>
      </c>
      <c r="AK66" s="64" t="str">
        <f t="shared" si="160"/>
        <v/>
      </c>
      <c r="AL66" s="64" t="str">
        <f t="shared" si="161"/>
        <v/>
      </c>
      <c r="AM66" s="64" t="str">
        <f t="shared" si="162"/>
        <v/>
      </c>
      <c r="AN66" s="64" t="str">
        <f t="shared" si="163"/>
        <v/>
      </c>
    </row>
    <row r="67" spans="1:40" ht="25.5" outlineLevel="1" thickTop="1" thickBot="1" x14ac:dyDescent="0.4">
      <c r="C67" s="113" t="s">
        <v>1293</v>
      </c>
      <c r="D67" s="112" t="s">
        <v>1100</v>
      </c>
      <c r="E67" s="52"/>
      <c r="F67" s="53"/>
      <c r="G67" s="53"/>
      <c r="H67" s="52"/>
      <c r="I67" s="52"/>
      <c r="J67" s="54"/>
      <c r="K67" s="54"/>
      <c r="L67" s="78" t="str">
        <f t="shared" si="142"/>
        <v xml:space="preserve">            { line: "en la mujer dejada en la puerta de la casa,, (Si♭,,17)", sC: ""},</v>
      </c>
      <c r="M67" s="56" t="str">
        <f t="shared" si="143"/>
        <v>(</v>
      </c>
      <c r="N67" s="57" t="str">
        <f t="shared" si="3"/>
        <v>Si♭</v>
      </c>
      <c r="O67" s="58" t="str">
        <f t="shared" si="144"/>
        <v>,</v>
      </c>
      <c r="P67" s="59" t="str">
        <f t="shared" si="5"/>
        <v/>
      </c>
      <c r="Q67" s="60" t="str">
        <f t="shared" si="145"/>
        <v>,</v>
      </c>
      <c r="R67" s="61">
        <f t="shared" si="0"/>
        <v>17</v>
      </c>
      <c r="S67" s="56" t="str">
        <f t="shared" si="146"/>
        <v>)</v>
      </c>
      <c r="T67" s="62" t="str">
        <f t="shared" si="147"/>
        <v/>
      </c>
      <c r="U67" s="63" t="str">
        <f t="shared" si="9"/>
        <v/>
      </c>
      <c r="V67" s="64" t="str">
        <f t="shared" si="148"/>
        <v/>
      </c>
      <c r="W67" s="65" t="str">
        <f t="shared" si="11"/>
        <v/>
      </c>
      <c r="X67" s="64" t="str">
        <f t="shared" si="149"/>
        <v/>
      </c>
      <c r="Y67" s="64" t="str">
        <f t="shared" si="150"/>
        <v/>
      </c>
      <c r="Z67" s="56" t="str">
        <f t="shared" si="151"/>
        <v/>
      </c>
      <c r="AA67" s="66" t="str">
        <f t="shared" si="152"/>
        <v/>
      </c>
      <c r="AB67" s="57" t="str">
        <f t="shared" si="16"/>
        <v/>
      </c>
      <c r="AC67" s="67" t="str">
        <f t="shared" si="153"/>
        <v/>
      </c>
      <c r="AD67" s="59" t="str">
        <f t="shared" si="154"/>
        <v/>
      </c>
      <c r="AE67" s="68" t="str">
        <f t="shared" si="155"/>
        <v/>
      </c>
      <c r="AF67" s="61" t="str">
        <f t="shared" si="156"/>
        <v/>
      </c>
      <c r="AG67" s="61" t="str">
        <f t="shared" si="157"/>
        <v/>
      </c>
      <c r="AH67" s="69" t="str">
        <f t="shared" si="158"/>
        <v/>
      </c>
      <c r="AI67" s="70" t="str">
        <f t="shared" si="23"/>
        <v/>
      </c>
      <c r="AJ67" s="64" t="str">
        <f t="shared" si="159"/>
        <v/>
      </c>
      <c r="AK67" s="64" t="str">
        <f t="shared" si="160"/>
        <v/>
      </c>
      <c r="AL67" s="64" t="str">
        <f t="shared" si="161"/>
        <v/>
      </c>
      <c r="AM67" s="64" t="str">
        <f t="shared" si="162"/>
        <v/>
      </c>
      <c r="AN67" s="64" t="str">
        <f t="shared" si="163"/>
        <v/>
      </c>
    </row>
    <row r="68" spans="1:40" ht="25.5" outlineLevel="1" thickTop="1" thickBot="1" x14ac:dyDescent="0.4">
      <c r="C68" s="113" t="s">
        <v>1294</v>
      </c>
      <c r="D68" s="112" t="s">
        <v>1033</v>
      </c>
      <c r="E68" s="52"/>
      <c r="F68" s="53" t="s">
        <v>1013</v>
      </c>
      <c r="G68" s="53">
        <v>7</v>
      </c>
      <c r="H68" s="52"/>
      <c r="I68" s="52"/>
      <c r="J68" s="54"/>
      <c r="K68" s="54"/>
      <c r="L68" s="78" t="str">
        <f t="shared" si="142"/>
        <v xml:space="preserve">            { line: "en la cruz levantada en la cima del monte., (Fa,,20)(La,7,250)", sC: ""},</v>
      </c>
      <c r="M68" s="56" t="str">
        <f t="shared" si="143"/>
        <v>(</v>
      </c>
      <c r="N68" s="57" t="str">
        <f t="shared" si="3"/>
        <v>Fa</v>
      </c>
      <c r="O68" s="58" t="str">
        <f t="shared" si="144"/>
        <v>,</v>
      </c>
      <c r="P68" s="59" t="str">
        <f t="shared" si="5"/>
        <v/>
      </c>
      <c r="Q68" s="60" t="str">
        <f t="shared" si="145"/>
        <v>,</v>
      </c>
      <c r="R68" s="61">
        <f t="shared" si="0"/>
        <v>20</v>
      </c>
      <c r="S68" s="56" t="str">
        <f t="shared" si="146"/>
        <v>)</v>
      </c>
      <c r="T68" s="62" t="str">
        <f t="shared" si="147"/>
        <v>(</v>
      </c>
      <c r="U68" s="63" t="str">
        <f t="shared" si="9"/>
        <v>La</v>
      </c>
      <c r="V68" s="64" t="str">
        <f t="shared" si="148"/>
        <v>,</v>
      </c>
      <c r="W68" s="65">
        <f t="shared" si="11"/>
        <v>7</v>
      </c>
      <c r="X68" s="64" t="str">
        <f t="shared" si="149"/>
        <v>,</v>
      </c>
      <c r="Y68" s="64">
        <f t="shared" si="150"/>
        <v>250</v>
      </c>
      <c r="Z68" s="56" t="str">
        <f t="shared" si="151"/>
        <v>)</v>
      </c>
      <c r="AA68" s="66" t="str">
        <f t="shared" si="152"/>
        <v/>
      </c>
      <c r="AB68" s="57" t="str">
        <f t="shared" si="16"/>
        <v/>
      </c>
      <c r="AC68" s="67" t="str">
        <f t="shared" si="153"/>
        <v/>
      </c>
      <c r="AD68" s="59" t="str">
        <f t="shared" si="154"/>
        <v/>
      </c>
      <c r="AE68" s="68" t="str">
        <f t="shared" si="155"/>
        <v/>
      </c>
      <c r="AF68" s="61" t="str">
        <f t="shared" si="156"/>
        <v/>
      </c>
      <c r="AG68" s="61" t="str">
        <f t="shared" si="157"/>
        <v/>
      </c>
      <c r="AH68" s="69" t="str">
        <f t="shared" si="158"/>
        <v/>
      </c>
      <c r="AI68" s="70" t="str">
        <f t="shared" si="23"/>
        <v/>
      </c>
      <c r="AJ68" s="64" t="str">
        <f t="shared" si="159"/>
        <v/>
      </c>
      <c r="AK68" s="64" t="str">
        <f t="shared" si="160"/>
        <v/>
      </c>
      <c r="AL68" s="64" t="str">
        <f t="shared" si="161"/>
        <v/>
      </c>
      <c r="AM68" s="64" t="str">
        <f t="shared" si="162"/>
        <v/>
      </c>
      <c r="AN68" s="64" t="str">
        <f t="shared" si="163"/>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0"/>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 t="shared" ref="M70:M78" si="164">IF(N70="","","(")</f>
        <v/>
      </c>
      <c r="N70" s="57" t="str">
        <f t="shared" ref="N70:N78" si="165">IF(D70="","",D70)</f>
        <v/>
      </c>
      <c r="O70" s="58" t="str">
        <f t="shared" ref="O70:O78" si="166">IF(N70="","",",")</f>
        <v/>
      </c>
      <c r="P70" s="59" t="str">
        <f t="shared" ref="P70:P78" si="167">IF(E70="","",E70)</f>
        <v/>
      </c>
      <c r="Q70" s="60" t="str">
        <f t="shared" ref="Q70:Q78" si="168">IF(N70="","",",")</f>
        <v/>
      </c>
      <c r="R70" s="61" t="str">
        <f t="shared" si="0"/>
        <v/>
      </c>
      <c r="S70" s="56" t="str">
        <f t="shared" ref="S70:S78" si="169">IF(N70="","",")")</f>
        <v/>
      </c>
      <c r="T70" s="62" t="str">
        <f t="shared" ref="T70:T78" si="170">IF(U70="","","(")</f>
        <v/>
      </c>
      <c r="U70" s="63" t="str">
        <f t="shared" ref="U70:U78" si="171">IF(F70="","",F70)</f>
        <v/>
      </c>
      <c r="V70" s="64" t="str">
        <f t="shared" ref="V70:V78" si="172">IF(U70="","",",")</f>
        <v/>
      </c>
      <c r="W70" s="65" t="str">
        <f t="shared" ref="W70:W78" si="173">IF(G70="","",G70)</f>
        <v/>
      </c>
      <c r="X70" s="64" t="str">
        <f t="shared" ref="X70:X78" si="174">IF(U70="","",",")</f>
        <v/>
      </c>
      <c r="Y70" s="64" t="str">
        <f t="shared" ref="Y70:Y78" si="175">IF(U70="","",250)</f>
        <v/>
      </c>
      <c r="Z70" s="56" t="str">
        <f t="shared" ref="Z70:Z78" si="176">IF(U70="","",")")</f>
        <v/>
      </c>
      <c r="AA70" s="66" t="str">
        <f t="shared" ref="AA70:AA78" si="177">IF(AB70="","","(")</f>
        <v/>
      </c>
      <c r="AB70" s="57" t="str">
        <f t="shared" ref="AB70:AB78" si="178">IF(H70="","",H70)</f>
        <v/>
      </c>
      <c r="AC70" s="67" t="str">
        <f t="shared" ref="AC70:AC78" si="179">IF(AB70="","",",")</f>
        <v/>
      </c>
      <c r="AD70" s="59" t="str">
        <f t="shared" ref="AD70:AD78" si="180">IF(I70="","",I70)</f>
        <v/>
      </c>
      <c r="AE70" s="68" t="str">
        <f t="shared" ref="AE70:AE78" si="181">IF(AB70="","",",")</f>
        <v/>
      </c>
      <c r="AF70" s="61" t="str">
        <f t="shared" ref="AF70:AF78" si="182">IF(AB70="","",350)</f>
        <v/>
      </c>
      <c r="AG70" s="61" t="str">
        <f t="shared" ref="AG70:AG78" si="183">IF(AB70="","",")")</f>
        <v/>
      </c>
      <c r="AH70" s="69" t="str">
        <f t="shared" ref="AH70:AH78" si="184">IF(AI70="","","(")</f>
        <v/>
      </c>
      <c r="AI70" s="70" t="str">
        <f t="shared" ref="AI70:AI78" si="185">IF(J70="","",J70)</f>
        <v/>
      </c>
      <c r="AJ70" s="64" t="str">
        <f t="shared" ref="AJ70:AJ78" si="186">IF(AI70="","",",")</f>
        <v/>
      </c>
      <c r="AK70" s="64" t="str">
        <f t="shared" ref="AK70:AK78" si="187">IF(K70="","",K70)</f>
        <v/>
      </c>
      <c r="AL70" s="64" t="str">
        <f t="shared" ref="AL70:AL78" si="188">IF(AI70="","",",")</f>
        <v/>
      </c>
      <c r="AM70" s="64" t="str">
        <f t="shared" ref="AM70:AM78" si="189">IF(AI70="","",450)</f>
        <v/>
      </c>
      <c r="AN70" s="64" t="str">
        <f t="shared" ref="AN70:AN78" si="190">IF(AI70="","",")")</f>
        <v/>
      </c>
    </row>
    <row r="71" spans="1:40" ht="25.5" outlineLevel="1" thickTop="1" thickBot="1" x14ac:dyDescent="0.4">
      <c r="B71" t="s">
        <v>997</v>
      </c>
      <c r="C71" s="82" t="s">
        <v>1303</v>
      </c>
      <c r="D71" s="83" t="s">
        <v>1029</v>
      </c>
      <c r="E71" s="83" t="s">
        <v>1012</v>
      </c>
      <c r="F71" s="83" t="s">
        <v>1030</v>
      </c>
      <c r="G71" s="83"/>
      <c r="H71" s="83"/>
      <c r="I71" s="83"/>
      <c r="J71" s="83"/>
      <c r="K71" s="83"/>
      <c r="L71" s="84" t="str">
        <f>IF(C71="","",_xlfn.CONCAT("       triggerLine: ","""",C71,", ",M71:AN71,""", sC: ","""",B71,""", lines: ["))</f>
        <v xml:space="preserve">       triggerLine: "SI SIENTES UN SOPLO DEL CIELO, (Re,m,22)(Do,,250)", sC: "ta as", lines: [</v>
      </c>
      <c r="M71" s="56" t="str">
        <f t="shared" si="164"/>
        <v>(</v>
      </c>
      <c r="N71" s="57" t="str">
        <f t="shared" si="165"/>
        <v>Re</v>
      </c>
      <c r="O71" s="58" t="str">
        <f t="shared" si="166"/>
        <v>,</v>
      </c>
      <c r="P71" s="59" t="str">
        <f t="shared" si="167"/>
        <v>m</v>
      </c>
      <c r="Q71" s="60" t="str">
        <f t="shared" si="168"/>
        <v>,</v>
      </c>
      <c r="R71" s="61">
        <f t="shared" si="0"/>
        <v>22</v>
      </c>
      <c r="S71" s="56" t="str">
        <f t="shared" si="169"/>
        <v>)</v>
      </c>
      <c r="T71" s="62" t="str">
        <f t="shared" si="170"/>
        <v>(</v>
      </c>
      <c r="U71" s="63" t="str">
        <f t="shared" si="171"/>
        <v>Do</v>
      </c>
      <c r="V71" s="64" t="str">
        <f t="shared" si="172"/>
        <v>,</v>
      </c>
      <c r="W71" s="65" t="str">
        <f t="shared" si="173"/>
        <v/>
      </c>
      <c r="X71" s="64" t="str">
        <f t="shared" si="174"/>
        <v>,</v>
      </c>
      <c r="Y71" s="64">
        <f t="shared" si="175"/>
        <v>250</v>
      </c>
      <c r="Z71" s="56" t="str">
        <f t="shared" si="176"/>
        <v>)</v>
      </c>
      <c r="AA71" s="66" t="str">
        <f t="shared" si="177"/>
        <v/>
      </c>
      <c r="AB71" s="57" t="str">
        <f t="shared" si="178"/>
        <v/>
      </c>
      <c r="AC71" s="67" t="str">
        <f t="shared" si="179"/>
        <v/>
      </c>
      <c r="AD71" s="59" t="str">
        <f t="shared" si="180"/>
        <v/>
      </c>
      <c r="AE71" s="68" t="str">
        <f t="shared" si="181"/>
        <v/>
      </c>
      <c r="AF71" s="61" t="str">
        <f t="shared" si="182"/>
        <v/>
      </c>
      <c r="AG71" s="61" t="str">
        <f t="shared" si="183"/>
        <v/>
      </c>
      <c r="AH71" s="69" t="str">
        <f t="shared" si="184"/>
        <v/>
      </c>
      <c r="AI71" s="70" t="str">
        <f t="shared" si="185"/>
        <v/>
      </c>
      <c r="AJ71" s="64" t="str">
        <f t="shared" si="186"/>
        <v/>
      </c>
      <c r="AK71" s="64" t="str">
        <f t="shared" si="187"/>
        <v/>
      </c>
      <c r="AL71" s="64" t="str">
        <f t="shared" si="188"/>
        <v/>
      </c>
      <c r="AM71" s="64" t="str">
        <f t="shared" si="189"/>
        <v/>
      </c>
      <c r="AN71" s="64" t="str">
        <f t="shared" si="190"/>
        <v/>
      </c>
    </row>
    <row r="72" spans="1:40" ht="25.5" outlineLevel="1" thickTop="1" thickBot="1" x14ac:dyDescent="0.4">
      <c r="B72" t="s">
        <v>999</v>
      </c>
      <c r="C72" s="85" t="s">
        <v>1273</v>
      </c>
      <c r="D72" s="86" t="s">
        <v>1029</v>
      </c>
      <c r="E72" s="86" t="s">
        <v>1012</v>
      </c>
      <c r="F72" s="86" t="s">
        <v>1013</v>
      </c>
      <c r="G72" s="86"/>
      <c r="H72" s="87"/>
      <c r="I72" s="87"/>
      <c r="J72" s="87"/>
      <c r="K72" s="87"/>
      <c r="L72" s="88" t="str">
        <f t="shared" ref="L72:L77" si="191">IF(C72="","",_xlfn.CONCAT("            { line: ","""",C72,", ",M72:AN72,""", sC: ","""",B72,"""},"))</f>
        <v xml:space="preserve">            { line: "UN VIENTO QUE MUEVE LAS PUERTAS,, (Re,m,22)(La,,250)", sC: "as"},</v>
      </c>
      <c r="M72" s="56" t="str">
        <f t="shared" si="164"/>
        <v>(</v>
      </c>
      <c r="N72" s="57" t="str">
        <f t="shared" si="165"/>
        <v>Re</v>
      </c>
      <c r="O72" s="58" t="str">
        <f t="shared" si="166"/>
        <v>,</v>
      </c>
      <c r="P72" s="59" t="str">
        <f t="shared" si="167"/>
        <v>m</v>
      </c>
      <c r="Q72" s="60" t="str">
        <f t="shared" si="168"/>
        <v>,</v>
      </c>
      <c r="R72" s="61">
        <f t="shared" si="0"/>
        <v>22</v>
      </c>
      <c r="S72" s="56" t="str">
        <f t="shared" si="169"/>
        <v>)</v>
      </c>
      <c r="T72" s="62" t="str">
        <f t="shared" si="170"/>
        <v>(</v>
      </c>
      <c r="U72" s="63" t="str">
        <f t="shared" si="171"/>
        <v>La</v>
      </c>
      <c r="V72" s="64" t="str">
        <f t="shared" si="172"/>
        <v>,</v>
      </c>
      <c r="W72" s="65" t="str">
        <f t="shared" si="173"/>
        <v/>
      </c>
      <c r="X72" s="64" t="str">
        <f t="shared" si="174"/>
        <v>,</v>
      </c>
      <c r="Y72" s="64">
        <f t="shared" si="175"/>
        <v>250</v>
      </c>
      <c r="Z72" s="56" t="str">
        <f t="shared" si="176"/>
        <v>)</v>
      </c>
      <c r="AA72" s="66" t="str">
        <f t="shared" si="177"/>
        <v/>
      </c>
      <c r="AB72" s="57" t="str">
        <f t="shared" si="178"/>
        <v/>
      </c>
      <c r="AC72" s="67" t="str">
        <f t="shared" si="179"/>
        <v/>
      </c>
      <c r="AD72" s="59" t="str">
        <f t="shared" si="180"/>
        <v/>
      </c>
      <c r="AE72" s="68" t="str">
        <f t="shared" si="181"/>
        <v/>
      </c>
      <c r="AF72" s="61" t="str">
        <f t="shared" si="182"/>
        <v/>
      </c>
      <c r="AG72" s="61" t="str">
        <f t="shared" si="183"/>
        <v/>
      </c>
      <c r="AH72" s="69" t="str">
        <f t="shared" si="184"/>
        <v/>
      </c>
      <c r="AI72" s="70" t="str">
        <f t="shared" si="185"/>
        <v/>
      </c>
      <c r="AJ72" s="64" t="str">
        <f t="shared" si="186"/>
        <v/>
      </c>
      <c r="AK72" s="64" t="str">
        <f t="shared" si="187"/>
        <v/>
      </c>
      <c r="AL72" s="64" t="str">
        <f t="shared" si="188"/>
        <v/>
      </c>
      <c r="AM72" s="64" t="str">
        <f t="shared" si="189"/>
        <v/>
      </c>
      <c r="AN72" s="64" t="str">
        <f t="shared" si="190"/>
        <v/>
      </c>
    </row>
    <row r="73" spans="1:40" ht="25.5" outlineLevel="1" thickTop="1" thickBot="1" x14ac:dyDescent="0.4">
      <c r="B73" t="s">
        <v>999</v>
      </c>
      <c r="C73" s="85" t="s">
        <v>1274</v>
      </c>
      <c r="D73" s="86" t="s">
        <v>1029</v>
      </c>
      <c r="E73" s="86" t="s">
        <v>1012</v>
      </c>
      <c r="F73" s="86" t="s">
        <v>1030</v>
      </c>
      <c r="G73" s="86"/>
      <c r="H73" s="87"/>
      <c r="I73" s="87"/>
      <c r="J73" s="87"/>
      <c r="K73" s="87"/>
      <c r="L73" s="88" t="str">
        <f t="shared" si="191"/>
        <v xml:space="preserve">            { line: "ESCUCHA LA VOZ QUE TE LLAMA,, (Re,m,22)(Do,,250)", sC: "as"},</v>
      </c>
      <c r="M73" s="56" t="str">
        <f t="shared" si="164"/>
        <v>(</v>
      </c>
      <c r="N73" s="57" t="str">
        <f t="shared" si="165"/>
        <v>Re</v>
      </c>
      <c r="O73" s="58" t="str">
        <f t="shared" si="166"/>
        <v>,</v>
      </c>
      <c r="P73" s="59" t="str">
        <f t="shared" si="167"/>
        <v>m</v>
      </c>
      <c r="Q73" s="60" t="str">
        <f t="shared" si="168"/>
        <v>,</v>
      </c>
      <c r="R73" s="61">
        <f t="shared" si="0"/>
        <v>22</v>
      </c>
      <c r="S73" s="56" t="str">
        <f t="shared" si="169"/>
        <v>)</v>
      </c>
      <c r="T73" s="62" t="str">
        <f t="shared" si="170"/>
        <v>(</v>
      </c>
      <c r="U73" s="63" t="str">
        <f t="shared" si="171"/>
        <v>Do</v>
      </c>
      <c r="V73" s="64" t="str">
        <f t="shared" si="172"/>
        <v>,</v>
      </c>
      <c r="W73" s="65" t="str">
        <f t="shared" si="173"/>
        <v/>
      </c>
      <c r="X73" s="64" t="str">
        <f t="shared" si="174"/>
        <v>,</v>
      </c>
      <c r="Y73" s="64">
        <f t="shared" si="175"/>
        <v>250</v>
      </c>
      <c r="Z73" s="56" t="str">
        <f t="shared" si="176"/>
        <v>)</v>
      </c>
      <c r="AA73" s="66" t="str">
        <f t="shared" si="177"/>
        <v/>
      </c>
      <c r="AB73" s="57" t="str">
        <f t="shared" si="178"/>
        <v/>
      </c>
      <c r="AC73" s="67" t="str">
        <f t="shared" si="179"/>
        <v/>
      </c>
      <c r="AD73" s="59" t="str">
        <f t="shared" si="180"/>
        <v/>
      </c>
      <c r="AE73" s="68" t="str">
        <f t="shared" si="181"/>
        <v/>
      </c>
      <c r="AF73" s="61" t="str">
        <f t="shared" si="182"/>
        <v/>
      </c>
      <c r="AG73" s="61" t="str">
        <f t="shared" si="183"/>
        <v/>
      </c>
      <c r="AH73" s="69" t="str">
        <f t="shared" si="184"/>
        <v/>
      </c>
      <c r="AI73" s="70" t="str">
        <f t="shared" si="185"/>
        <v/>
      </c>
      <c r="AJ73" s="64" t="str">
        <f t="shared" si="186"/>
        <v/>
      </c>
      <c r="AK73" s="64" t="str">
        <f t="shared" si="187"/>
        <v/>
      </c>
      <c r="AL73" s="64" t="str">
        <f t="shared" si="188"/>
        <v/>
      </c>
      <c r="AM73" s="64" t="str">
        <f t="shared" si="189"/>
        <v/>
      </c>
      <c r="AN73" s="64" t="str">
        <f t="shared" si="190"/>
        <v/>
      </c>
    </row>
    <row r="74" spans="1:40" ht="25.5" outlineLevel="1" thickTop="1" thickBot="1" x14ac:dyDescent="0.4">
      <c r="B74" t="s">
        <v>999</v>
      </c>
      <c r="C74" s="85" t="s">
        <v>1275</v>
      </c>
      <c r="D74" s="89" t="s">
        <v>1029</v>
      </c>
      <c r="E74" s="89" t="s">
        <v>1012</v>
      </c>
      <c r="F74" s="89" t="s">
        <v>1013</v>
      </c>
      <c r="G74" s="89"/>
      <c r="H74" s="90"/>
      <c r="I74" s="90"/>
      <c r="J74" s="90"/>
      <c r="K74" s="90"/>
      <c r="L74" s="88" t="str">
        <f t="shared" si="191"/>
        <v xml:space="preserve">            { line: "TE INVITA A CAMINAR LEJOS., (Re,m,22)(La,,250)", sC: "as"},</v>
      </c>
      <c r="M74" s="56" t="str">
        <f t="shared" si="164"/>
        <v>(</v>
      </c>
      <c r="N74" s="57" t="str">
        <f t="shared" si="165"/>
        <v>Re</v>
      </c>
      <c r="O74" s="58" t="str">
        <f t="shared" si="166"/>
        <v>,</v>
      </c>
      <c r="P74" s="59" t="str">
        <f t="shared" si="167"/>
        <v>m</v>
      </c>
      <c r="Q74" s="60" t="str">
        <f t="shared" si="168"/>
        <v>,</v>
      </c>
      <c r="R74" s="61">
        <f t="shared" si="0"/>
        <v>22</v>
      </c>
      <c r="S74" s="56" t="str">
        <f t="shared" si="169"/>
        <v>)</v>
      </c>
      <c r="T74" s="62" t="str">
        <f t="shared" si="170"/>
        <v>(</v>
      </c>
      <c r="U74" s="63" t="str">
        <f t="shared" si="171"/>
        <v>La</v>
      </c>
      <c r="V74" s="64" t="str">
        <f t="shared" si="172"/>
        <v>,</v>
      </c>
      <c r="W74" s="65" t="str">
        <f t="shared" si="173"/>
        <v/>
      </c>
      <c r="X74" s="64" t="str">
        <f t="shared" si="174"/>
        <v>,</v>
      </c>
      <c r="Y74" s="64">
        <f t="shared" si="175"/>
        <v>250</v>
      </c>
      <c r="Z74" s="56" t="str">
        <f t="shared" si="176"/>
        <v>)</v>
      </c>
      <c r="AA74" s="66" t="str">
        <f t="shared" si="177"/>
        <v/>
      </c>
      <c r="AB74" s="57" t="str">
        <f t="shared" si="178"/>
        <v/>
      </c>
      <c r="AC74" s="67" t="str">
        <f t="shared" si="179"/>
        <v/>
      </c>
      <c r="AD74" s="59" t="str">
        <f t="shared" si="180"/>
        <v/>
      </c>
      <c r="AE74" s="68" t="str">
        <f t="shared" si="181"/>
        <v/>
      </c>
      <c r="AF74" s="61" t="str">
        <f t="shared" si="182"/>
        <v/>
      </c>
      <c r="AG74" s="61" t="str">
        <f t="shared" si="183"/>
        <v/>
      </c>
      <c r="AH74" s="69" t="str">
        <f t="shared" si="184"/>
        <v/>
      </c>
      <c r="AI74" s="70" t="str">
        <f t="shared" si="185"/>
        <v/>
      </c>
      <c r="AJ74" s="64" t="str">
        <f t="shared" si="186"/>
        <v/>
      </c>
      <c r="AK74" s="64" t="str">
        <f t="shared" si="187"/>
        <v/>
      </c>
      <c r="AL74" s="64" t="str">
        <f t="shared" si="188"/>
        <v/>
      </c>
      <c r="AM74" s="64" t="str">
        <f t="shared" si="189"/>
        <v/>
      </c>
      <c r="AN74" s="64" t="str">
        <f t="shared" si="190"/>
        <v/>
      </c>
    </row>
    <row r="75" spans="1:40" ht="25.5" outlineLevel="1" thickTop="1" thickBot="1" x14ac:dyDescent="0.4">
      <c r="B75" t="s">
        <v>999</v>
      </c>
      <c r="C75" s="85" t="s">
        <v>1276</v>
      </c>
      <c r="D75" s="89" t="s">
        <v>1029</v>
      </c>
      <c r="E75" s="89" t="s">
        <v>1012</v>
      </c>
      <c r="F75" s="89" t="s">
        <v>1015</v>
      </c>
      <c r="G75" s="89"/>
      <c r="H75" s="90"/>
      <c r="I75" s="90"/>
      <c r="J75" s="90"/>
      <c r="K75" s="90"/>
      <c r="L75" s="88" t="str">
        <f t="shared" si="191"/>
        <v xml:space="preserve">            { line: "ES FUEGO QUE NACE, (Re,m,22)(Sol,,250)", sC: "as"},</v>
      </c>
      <c r="M75" s="56" t="str">
        <f t="shared" si="164"/>
        <v>(</v>
      </c>
      <c r="N75" s="57" t="str">
        <f t="shared" si="165"/>
        <v>Re</v>
      </c>
      <c r="O75" s="58" t="str">
        <f t="shared" si="166"/>
        <v>,</v>
      </c>
      <c r="P75" s="59" t="str">
        <f t="shared" si="167"/>
        <v>m</v>
      </c>
      <c r="Q75" s="60" t="str">
        <f t="shared" si="168"/>
        <v>,</v>
      </c>
      <c r="R75" s="61">
        <f t="shared" si="0"/>
        <v>22</v>
      </c>
      <c r="S75" s="56" t="str">
        <f t="shared" si="169"/>
        <v>)</v>
      </c>
      <c r="T75" s="62" t="str">
        <f t="shared" si="170"/>
        <v>(</v>
      </c>
      <c r="U75" s="63" t="str">
        <f t="shared" si="171"/>
        <v>Sol</v>
      </c>
      <c r="V75" s="64" t="str">
        <f t="shared" si="172"/>
        <v>,</v>
      </c>
      <c r="W75" s="65" t="str">
        <f t="shared" si="173"/>
        <v/>
      </c>
      <c r="X75" s="64" t="str">
        <f t="shared" si="174"/>
        <v>,</v>
      </c>
      <c r="Y75" s="64">
        <f t="shared" si="175"/>
        <v>250</v>
      </c>
      <c r="Z75" s="56" t="str">
        <f t="shared" si="176"/>
        <v>)</v>
      </c>
      <c r="AA75" s="66" t="str">
        <f t="shared" si="177"/>
        <v/>
      </c>
      <c r="AB75" s="57" t="str">
        <f t="shared" si="178"/>
        <v/>
      </c>
      <c r="AC75" s="67" t="str">
        <f t="shared" si="179"/>
        <v/>
      </c>
      <c r="AD75" s="59" t="str">
        <f t="shared" si="180"/>
        <v/>
      </c>
      <c r="AE75" s="68" t="str">
        <f t="shared" si="181"/>
        <v/>
      </c>
      <c r="AF75" s="61" t="str">
        <f t="shared" si="182"/>
        <v/>
      </c>
      <c r="AG75" s="61" t="str">
        <f t="shared" si="183"/>
        <v/>
      </c>
      <c r="AH75" s="69" t="str">
        <f t="shared" si="184"/>
        <v/>
      </c>
      <c r="AI75" s="70" t="str">
        <f t="shared" si="185"/>
        <v/>
      </c>
      <c r="AJ75" s="64" t="str">
        <f t="shared" si="186"/>
        <v/>
      </c>
      <c r="AK75" s="64" t="str">
        <f t="shared" si="187"/>
        <v/>
      </c>
      <c r="AL75" s="64" t="str">
        <f t="shared" si="188"/>
        <v/>
      </c>
      <c r="AM75" s="64" t="str">
        <f t="shared" si="189"/>
        <v/>
      </c>
      <c r="AN75" s="64" t="str">
        <f t="shared" si="190"/>
        <v/>
      </c>
    </row>
    <row r="76" spans="1:40" ht="25.5" outlineLevel="1" thickTop="1" thickBot="1" x14ac:dyDescent="0.4">
      <c r="B76" t="s">
        <v>999</v>
      </c>
      <c r="C76" s="85" t="s">
        <v>1277</v>
      </c>
      <c r="D76" s="86" t="s">
        <v>1013</v>
      </c>
      <c r="E76" s="86"/>
      <c r="F76" s="86" t="s">
        <v>1029</v>
      </c>
      <c r="G76" s="86" t="s">
        <v>1012</v>
      </c>
      <c r="H76" s="87"/>
      <c r="I76" s="87"/>
      <c r="J76" s="87"/>
      <c r="K76" s="87"/>
      <c r="L76" s="88" t="str">
        <f t="shared" si="191"/>
        <v xml:space="preserve">            { line: "EN QUIEN SABE ESPERAR,, (La,,20)(Re,m,250)", sC: "as"},</v>
      </c>
      <c r="M76" s="56" t="str">
        <f t="shared" si="164"/>
        <v>(</v>
      </c>
      <c r="N76" s="57" t="str">
        <f t="shared" si="165"/>
        <v>La</v>
      </c>
      <c r="O76" s="58" t="str">
        <f t="shared" si="166"/>
        <v>,</v>
      </c>
      <c r="P76" s="59" t="str">
        <f t="shared" si="167"/>
        <v/>
      </c>
      <c r="Q76" s="60" t="str">
        <f t="shared" si="168"/>
        <v>,</v>
      </c>
      <c r="R76" s="61">
        <f t="shared" si="0"/>
        <v>20</v>
      </c>
      <c r="S76" s="56" t="str">
        <f t="shared" si="169"/>
        <v>)</v>
      </c>
      <c r="T76" s="62" t="str">
        <f t="shared" si="170"/>
        <v>(</v>
      </c>
      <c r="U76" s="63" t="str">
        <f t="shared" si="171"/>
        <v>Re</v>
      </c>
      <c r="V76" s="64" t="str">
        <f t="shared" si="172"/>
        <v>,</v>
      </c>
      <c r="W76" s="65" t="str">
        <f t="shared" si="173"/>
        <v>m</v>
      </c>
      <c r="X76" s="64" t="str">
        <f t="shared" si="174"/>
        <v>,</v>
      </c>
      <c r="Y76" s="64">
        <f t="shared" si="175"/>
        <v>250</v>
      </c>
      <c r="Z76" s="56" t="str">
        <f t="shared" si="176"/>
        <v>)</v>
      </c>
      <c r="AA76" s="66" t="str">
        <f t="shared" si="177"/>
        <v/>
      </c>
      <c r="AB76" s="57" t="str">
        <f t="shared" si="178"/>
        <v/>
      </c>
      <c r="AC76" s="67" t="str">
        <f t="shared" si="179"/>
        <v/>
      </c>
      <c r="AD76" s="59" t="str">
        <f t="shared" si="180"/>
        <v/>
      </c>
      <c r="AE76" s="68" t="str">
        <f t="shared" si="181"/>
        <v/>
      </c>
      <c r="AF76" s="61" t="str">
        <f t="shared" si="182"/>
        <v/>
      </c>
      <c r="AG76" s="61" t="str">
        <f t="shared" si="183"/>
        <v/>
      </c>
      <c r="AH76" s="69" t="str">
        <f t="shared" si="184"/>
        <v/>
      </c>
      <c r="AI76" s="70" t="str">
        <f t="shared" si="185"/>
        <v/>
      </c>
      <c r="AJ76" s="64" t="str">
        <f t="shared" si="186"/>
        <v/>
      </c>
      <c r="AK76" s="64" t="str">
        <f t="shared" si="187"/>
        <v/>
      </c>
      <c r="AL76" s="64" t="str">
        <f t="shared" si="188"/>
        <v/>
      </c>
      <c r="AM76" s="64" t="str">
        <f t="shared" si="189"/>
        <v/>
      </c>
      <c r="AN76" s="64" t="str">
        <f t="shared" si="190"/>
        <v/>
      </c>
    </row>
    <row r="77" spans="1:40" ht="25.5" outlineLevel="1" thickTop="1" thickBot="1" x14ac:dyDescent="0.4">
      <c r="B77" t="s">
        <v>999</v>
      </c>
      <c r="C77" s="85" t="s">
        <v>1278</v>
      </c>
      <c r="D77" s="89" t="s">
        <v>1033</v>
      </c>
      <c r="E77" s="89"/>
      <c r="F77" s="89"/>
      <c r="G77" s="89"/>
      <c r="H77" s="90"/>
      <c r="I77" s="90"/>
      <c r="J77" s="90"/>
      <c r="K77" s="90"/>
      <c r="L77" s="88" t="str">
        <f t="shared" si="191"/>
        <v xml:space="preserve">            { line: "EN QUIEN SABE NUTRIR, (Fa,,20)", sC: "as"},</v>
      </c>
      <c r="M77" s="56" t="str">
        <f t="shared" si="164"/>
        <v>(</v>
      </c>
      <c r="N77" s="57" t="str">
        <f t="shared" si="165"/>
        <v>Fa</v>
      </c>
      <c r="O77" s="58" t="str">
        <f t="shared" si="166"/>
        <v>,</v>
      </c>
      <c r="P77" s="59" t="str">
        <f t="shared" si="167"/>
        <v/>
      </c>
      <c r="Q77" s="60" t="str">
        <f t="shared" si="168"/>
        <v>,</v>
      </c>
      <c r="R77" s="61">
        <f t="shared" si="0"/>
        <v>20</v>
      </c>
      <c r="S77" s="56" t="str">
        <f t="shared" si="169"/>
        <v>)</v>
      </c>
      <c r="T77" s="62" t="str">
        <f t="shared" si="170"/>
        <v/>
      </c>
      <c r="U77" s="63" t="str">
        <f t="shared" si="171"/>
        <v/>
      </c>
      <c r="V77" s="64" t="str">
        <f t="shared" si="172"/>
        <v/>
      </c>
      <c r="W77" s="65" t="str">
        <f t="shared" si="173"/>
        <v/>
      </c>
      <c r="X77" s="64" t="str">
        <f t="shared" si="174"/>
        <v/>
      </c>
      <c r="Y77" s="64" t="str">
        <f t="shared" si="175"/>
        <v/>
      </c>
      <c r="Z77" s="56" t="str">
        <f t="shared" si="176"/>
        <v/>
      </c>
      <c r="AA77" s="66" t="str">
        <f t="shared" si="177"/>
        <v/>
      </c>
      <c r="AB77" s="57" t="str">
        <f t="shared" si="178"/>
        <v/>
      </c>
      <c r="AC77" s="67" t="str">
        <f t="shared" si="179"/>
        <v/>
      </c>
      <c r="AD77" s="59" t="str">
        <f t="shared" si="180"/>
        <v/>
      </c>
      <c r="AE77" s="68" t="str">
        <f t="shared" si="181"/>
        <v/>
      </c>
      <c r="AF77" s="61" t="str">
        <f t="shared" si="182"/>
        <v/>
      </c>
      <c r="AG77" s="61" t="str">
        <f t="shared" si="183"/>
        <v/>
      </c>
      <c r="AH77" s="69" t="str">
        <f t="shared" si="184"/>
        <v/>
      </c>
      <c r="AI77" s="70" t="str">
        <f t="shared" si="185"/>
        <v/>
      </c>
      <c r="AJ77" s="64" t="str">
        <f t="shared" si="186"/>
        <v/>
      </c>
      <c r="AK77" s="64" t="str">
        <f t="shared" si="187"/>
        <v/>
      </c>
      <c r="AL77" s="64" t="str">
        <f t="shared" si="188"/>
        <v/>
      </c>
      <c r="AM77" s="64" t="str">
        <f t="shared" si="189"/>
        <v/>
      </c>
      <c r="AN77" s="64" t="str">
        <f t="shared" si="190"/>
        <v/>
      </c>
    </row>
    <row r="78" spans="1:40" ht="25.5" outlineLevel="1" thickTop="1" thickBot="1" x14ac:dyDescent="0.4">
      <c r="B78" t="s">
        <v>999</v>
      </c>
      <c r="C78" s="93" t="s">
        <v>1279</v>
      </c>
      <c r="D78" s="83" t="s">
        <v>1013</v>
      </c>
      <c r="E78" s="83">
        <v>7</v>
      </c>
      <c r="F78" s="83" t="s">
        <v>1029</v>
      </c>
      <c r="G78" s="83" t="s">
        <v>1012</v>
      </c>
      <c r="H78" s="83"/>
      <c r="I78" s="83"/>
      <c r="J78" s="83"/>
      <c r="K78" s="83"/>
      <c r="L78" s="94" t="str">
        <f>IF(C78="","",_xlfn.CONCAT("            { line: ","""",C78,", ",M78:AN78,""", sC: ","""",B78,"""},  ]},"))</f>
        <v xml:space="preserve">            { line: "ESPERANZAS DE AMOR., (La,7,20)(Re,m,250)", sC: "as"},  ]},</v>
      </c>
      <c r="M78" s="56" t="str">
        <f t="shared" si="164"/>
        <v>(</v>
      </c>
      <c r="N78" s="57" t="str">
        <f t="shared" si="165"/>
        <v>La</v>
      </c>
      <c r="O78" s="58" t="str">
        <f t="shared" si="166"/>
        <v>,</v>
      </c>
      <c r="P78" s="59">
        <f t="shared" si="167"/>
        <v>7</v>
      </c>
      <c r="Q78" s="60" t="str">
        <f t="shared" si="168"/>
        <v>,</v>
      </c>
      <c r="R78" s="61">
        <f t="shared" si="0"/>
        <v>20</v>
      </c>
      <c r="S78" s="56" t="str">
        <f t="shared" si="169"/>
        <v>)</v>
      </c>
      <c r="T78" s="62" t="str">
        <f t="shared" si="170"/>
        <v>(</v>
      </c>
      <c r="U78" s="63" t="str">
        <f t="shared" si="171"/>
        <v>Re</v>
      </c>
      <c r="V78" s="64" t="str">
        <f t="shared" si="172"/>
        <v>,</v>
      </c>
      <c r="W78" s="65" t="str">
        <f t="shared" si="173"/>
        <v>m</v>
      </c>
      <c r="X78" s="64" t="str">
        <f t="shared" si="174"/>
        <v>,</v>
      </c>
      <c r="Y78" s="64">
        <f t="shared" si="175"/>
        <v>250</v>
      </c>
      <c r="Z78" s="56" t="str">
        <f t="shared" si="176"/>
        <v>)</v>
      </c>
      <c r="AA78" s="66" t="str">
        <f t="shared" si="177"/>
        <v/>
      </c>
      <c r="AB78" s="57" t="str">
        <f t="shared" si="178"/>
        <v/>
      </c>
      <c r="AC78" s="67" t="str">
        <f t="shared" si="179"/>
        <v/>
      </c>
      <c r="AD78" s="59" t="str">
        <f t="shared" si="180"/>
        <v/>
      </c>
      <c r="AE78" s="68" t="str">
        <f t="shared" si="181"/>
        <v/>
      </c>
      <c r="AF78" s="61" t="str">
        <f t="shared" si="182"/>
        <v/>
      </c>
      <c r="AG78" s="61" t="str">
        <f t="shared" si="183"/>
        <v/>
      </c>
      <c r="AH78" s="69" t="str">
        <f t="shared" si="184"/>
        <v/>
      </c>
      <c r="AI78" s="70" t="str">
        <f t="shared" si="185"/>
        <v/>
      </c>
      <c r="AJ78" s="64" t="str">
        <f t="shared" si="186"/>
        <v/>
      </c>
      <c r="AK78" s="64" t="str">
        <f t="shared" si="187"/>
        <v/>
      </c>
      <c r="AL78" s="64" t="str">
        <f t="shared" si="188"/>
        <v/>
      </c>
      <c r="AM78" s="64" t="str">
        <f t="shared" si="189"/>
        <v/>
      </c>
      <c r="AN78" s="64" t="str">
        <f t="shared" si="190"/>
        <v/>
      </c>
    </row>
    <row r="79" spans="1:40" ht="27.75" outlineLevel="1" thickTop="1" thickBot="1" x14ac:dyDescent="0.4">
      <c r="A79" s="73"/>
      <c r="B79" s="73"/>
      <c r="C79" s="73"/>
      <c r="D79" s="74"/>
      <c r="E79" s="74"/>
      <c r="F79" s="74"/>
      <c r="G79" s="74"/>
      <c r="H79" s="74"/>
      <c r="I79" s="74"/>
      <c r="J79" s="74"/>
      <c r="K79" s="74"/>
      <c r="L79" s="75" t="s">
        <v>993</v>
      </c>
      <c r="M79" s="56"/>
      <c r="N79" s="57"/>
      <c r="O79" s="58"/>
      <c r="P79" s="59"/>
      <c r="Q79" s="60"/>
      <c r="R79" s="61" t="str">
        <f t="shared" ref="R79" si="192">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outlineLevel="1" thickTop="1" thickBot="1" x14ac:dyDescent="0.4">
      <c r="B80" t="s">
        <v>1014</v>
      </c>
      <c r="C80" s="113" t="s">
        <v>1295</v>
      </c>
      <c r="D80" s="112" t="s">
        <v>1029</v>
      </c>
      <c r="E80" s="52" t="s">
        <v>1012</v>
      </c>
      <c r="F80" s="53"/>
      <c r="G80" s="53"/>
      <c r="H80" s="52"/>
      <c r="I80" s="52"/>
      <c r="J80" s="54"/>
      <c r="K80" s="54"/>
      <c r="L80" s="55" t="str">
        <f t="shared" ref="L80" si="193">IF(C80="","",_xlfn.CONCAT("            { line: ","""",C80,", ",M80:AN80,""", sC: ","""",B80,"""},"))</f>
        <v xml:space="preserve">            { line: "Y el viento llamó a la puerta de la casa,, (Re,m,22)", sC: "tc"},</v>
      </c>
      <c r="M80" s="56" t="str">
        <f t="shared" ref="M80" si="194">IF(N80="","","(")</f>
        <v>(</v>
      </c>
      <c r="N80" s="57" t="str">
        <f t="shared" ref="N80" si="195">IF(D80="","",D80)</f>
        <v>Re</v>
      </c>
      <c r="O80" s="58" t="str">
        <f t="shared" ref="O80" si="196">IF(N80="","",",")</f>
        <v>,</v>
      </c>
      <c r="P80" s="59" t="str">
        <f t="shared" ref="P80" si="197">IF(E80="","",E80)</f>
        <v>m</v>
      </c>
      <c r="Q80" s="60" t="str">
        <f t="shared" ref="Q80" si="198">IF(N80="","",",")</f>
        <v>,</v>
      </c>
      <c r="R80" s="61">
        <f t="shared" si="0"/>
        <v>22</v>
      </c>
      <c r="S80" s="56" t="str">
        <f t="shared" ref="S80" si="199">IF(N80="","",")")</f>
        <v>)</v>
      </c>
      <c r="T80" s="62" t="str">
        <f t="shared" ref="T80" si="200">IF(U80="","","(")</f>
        <v/>
      </c>
      <c r="U80" s="63" t="str">
        <f t="shared" ref="U80" si="201">IF(F80="","",F80)</f>
        <v/>
      </c>
      <c r="V80" s="64" t="str">
        <f t="shared" ref="V80" si="202">IF(U80="","",",")</f>
        <v/>
      </c>
      <c r="W80" s="65" t="str">
        <f t="shared" ref="W80" si="203">IF(G80="","",G80)</f>
        <v/>
      </c>
      <c r="X80" s="64" t="str">
        <f t="shared" ref="X80" si="204">IF(U80="","",",")</f>
        <v/>
      </c>
      <c r="Y80" s="64" t="str">
        <f t="shared" ref="Y80" si="205">IF(U80="","",250)</f>
        <v/>
      </c>
      <c r="Z80" s="56" t="str">
        <f t="shared" ref="Z80" si="206">IF(U80="","",")")</f>
        <v/>
      </c>
      <c r="AA80" s="66" t="str">
        <f t="shared" ref="AA80" si="207">IF(AB80="","","(")</f>
        <v/>
      </c>
      <c r="AB80" s="57" t="str">
        <f t="shared" ref="AB80" si="208">IF(H80="","",H80)</f>
        <v/>
      </c>
      <c r="AC80" s="67" t="str">
        <f t="shared" ref="AC80" si="209">IF(AB80="","",",")</f>
        <v/>
      </c>
      <c r="AD80" s="59" t="str">
        <f t="shared" ref="AD80" si="210">IF(I80="","",I80)</f>
        <v/>
      </c>
      <c r="AE80" s="68" t="str">
        <f t="shared" ref="AE80" si="211">IF(AB80="","",",")</f>
        <v/>
      </c>
      <c r="AF80" s="61" t="str">
        <f t="shared" ref="AF80" si="212">IF(AB80="","",350)</f>
        <v/>
      </c>
      <c r="AG80" s="61" t="str">
        <f t="shared" ref="AG80" si="213">IF(AB80="","",")")</f>
        <v/>
      </c>
      <c r="AH80" s="69" t="str">
        <f t="shared" ref="AH80" si="214">IF(AI80="","","(")</f>
        <v/>
      </c>
      <c r="AI80" s="70" t="str">
        <f t="shared" ref="AI80" si="215">IF(J80="","",J80)</f>
        <v/>
      </c>
      <c r="AJ80" s="64" t="str">
        <f t="shared" ref="AJ80" si="216">IF(AI80="","",",")</f>
        <v/>
      </c>
      <c r="AK80" s="64" t="str">
        <f t="shared" ref="AK80" si="217">IF(K80="","",K80)</f>
        <v/>
      </c>
      <c r="AL80" s="64" t="str">
        <f t="shared" ref="AL80" si="218">IF(AI80="","",",")</f>
        <v/>
      </c>
      <c r="AM80" s="64" t="str">
        <f t="shared" ref="AM80" si="219">IF(AI80="","",450)</f>
        <v/>
      </c>
      <c r="AN80" s="64" t="str">
        <f t="shared" ref="AN80" si="220">IF(AI80="","",")")</f>
        <v/>
      </c>
    </row>
    <row r="81" spans="1:40" ht="25.5" outlineLevel="1" thickTop="1" thickBot="1" x14ac:dyDescent="0.4">
      <c r="C81" s="113" t="s">
        <v>1296</v>
      </c>
      <c r="D81" s="112" t="s">
        <v>1033</v>
      </c>
      <c r="E81" s="52"/>
      <c r="F81" s="53"/>
      <c r="G81" s="53"/>
      <c r="H81" s="52"/>
      <c r="I81" s="52"/>
      <c r="J81" s="54"/>
      <c r="K81" s="54"/>
      <c r="L81" s="55" t="str">
        <f t="shared" si="142"/>
        <v xml:space="preserve">            { line: "entró como un rayo en toda la estancia, (Fa,,20)", sC: ""},</v>
      </c>
      <c r="M81" s="56" t="str">
        <f t="shared" si="143"/>
        <v>(</v>
      </c>
      <c r="N81" s="57" t="str">
        <f t="shared" si="3"/>
        <v>Fa</v>
      </c>
      <c r="O81" s="58" t="str">
        <f t="shared" si="144"/>
        <v>,</v>
      </c>
      <c r="P81" s="59" t="str">
        <f t="shared" si="5"/>
        <v/>
      </c>
      <c r="Q81" s="60" t="str">
        <f t="shared" si="145"/>
        <v>,</v>
      </c>
      <c r="R81" s="61">
        <f t="shared" si="0"/>
        <v>20</v>
      </c>
      <c r="S81" s="56" t="str">
        <f t="shared" si="146"/>
        <v>)</v>
      </c>
      <c r="T81" s="62" t="str">
        <f t="shared" si="147"/>
        <v/>
      </c>
      <c r="U81" s="63" t="str">
        <f t="shared" si="9"/>
        <v/>
      </c>
      <c r="V81" s="64" t="str">
        <f t="shared" si="148"/>
        <v/>
      </c>
      <c r="W81" s="65" t="str">
        <f t="shared" si="11"/>
        <v/>
      </c>
      <c r="X81" s="64" t="str">
        <f t="shared" si="149"/>
        <v/>
      </c>
      <c r="Y81" s="64" t="str">
        <f t="shared" si="150"/>
        <v/>
      </c>
      <c r="Z81" s="56" t="str">
        <f t="shared" si="151"/>
        <v/>
      </c>
      <c r="AA81" s="66" t="str">
        <f t="shared" si="152"/>
        <v/>
      </c>
      <c r="AB81" s="57" t="str">
        <f t="shared" si="16"/>
        <v/>
      </c>
      <c r="AC81" s="67" t="str">
        <f t="shared" si="153"/>
        <v/>
      </c>
      <c r="AD81" s="59" t="str">
        <f t="shared" si="154"/>
        <v/>
      </c>
      <c r="AE81" s="68" t="str">
        <f t="shared" si="155"/>
        <v/>
      </c>
      <c r="AF81" s="61" t="str">
        <f t="shared" si="156"/>
        <v/>
      </c>
      <c r="AG81" s="61" t="str">
        <f t="shared" si="157"/>
        <v/>
      </c>
      <c r="AH81" s="69" t="str">
        <f t="shared" si="158"/>
        <v/>
      </c>
      <c r="AI81" s="70" t="str">
        <f t="shared" si="23"/>
        <v/>
      </c>
      <c r="AJ81" s="64" t="str">
        <f t="shared" si="159"/>
        <v/>
      </c>
      <c r="AK81" s="64" t="str">
        <f t="shared" si="160"/>
        <v/>
      </c>
      <c r="AL81" s="64" t="str">
        <f t="shared" si="161"/>
        <v/>
      </c>
      <c r="AM81" s="64" t="str">
        <f t="shared" si="162"/>
        <v/>
      </c>
      <c r="AN81" s="64" t="str">
        <f t="shared" si="163"/>
        <v/>
      </c>
    </row>
    <row r="82" spans="1:40" ht="25.5" outlineLevel="1" thickTop="1" thickBot="1" x14ac:dyDescent="0.4">
      <c r="C82" s="113" t="s">
        <v>1297</v>
      </c>
      <c r="D82" s="112" t="s">
        <v>1100</v>
      </c>
      <c r="E82" s="52"/>
      <c r="F82" s="53"/>
      <c r="G82" s="53"/>
      <c r="H82" s="52"/>
      <c r="I82" s="52"/>
      <c r="J82" s="54"/>
      <c r="K82" s="54"/>
      <c r="L82" s="55" t="str">
        <f t="shared" si="142"/>
        <v xml:space="preserve">            { line: "y tuvieron los ojos y el corazón llenos de fuego,, (Si♭,,17)", sC: ""},</v>
      </c>
      <c r="M82" s="56" t="str">
        <f t="shared" si="143"/>
        <v>(</v>
      </c>
      <c r="N82" s="57" t="str">
        <f t="shared" si="3"/>
        <v>Si♭</v>
      </c>
      <c r="O82" s="58" t="str">
        <f t="shared" si="144"/>
        <v>,</v>
      </c>
      <c r="P82" s="59" t="str">
        <f t="shared" si="5"/>
        <v/>
      </c>
      <c r="Q82" s="60" t="str">
        <f t="shared" si="145"/>
        <v>,</v>
      </c>
      <c r="R82" s="61">
        <f t="shared" si="0"/>
        <v>17</v>
      </c>
      <c r="S82" s="56" t="str">
        <f t="shared" si="146"/>
        <v>)</v>
      </c>
      <c r="T82" s="62" t="str">
        <f t="shared" si="147"/>
        <v/>
      </c>
      <c r="U82" s="63" t="str">
        <f t="shared" si="9"/>
        <v/>
      </c>
      <c r="V82" s="64" t="str">
        <f t="shared" si="148"/>
        <v/>
      </c>
      <c r="W82" s="65" t="str">
        <f t="shared" si="11"/>
        <v/>
      </c>
      <c r="X82" s="64" t="str">
        <f t="shared" si="149"/>
        <v/>
      </c>
      <c r="Y82" s="64" t="str">
        <f t="shared" si="150"/>
        <v/>
      </c>
      <c r="Z82" s="56" t="str">
        <f t="shared" si="151"/>
        <v/>
      </c>
      <c r="AA82" s="66" t="str">
        <f t="shared" si="152"/>
        <v/>
      </c>
      <c r="AB82" s="57" t="str">
        <f t="shared" si="16"/>
        <v/>
      </c>
      <c r="AC82" s="67" t="str">
        <f t="shared" si="153"/>
        <v/>
      </c>
      <c r="AD82" s="59" t="str">
        <f t="shared" si="154"/>
        <v/>
      </c>
      <c r="AE82" s="68" t="str">
        <f t="shared" si="155"/>
        <v/>
      </c>
      <c r="AF82" s="61" t="str">
        <f t="shared" si="156"/>
        <v/>
      </c>
      <c r="AG82" s="61" t="str">
        <f t="shared" si="157"/>
        <v/>
      </c>
      <c r="AH82" s="69" t="str">
        <f t="shared" si="158"/>
        <v/>
      </c>
      <c r="AI82" s="70" t="str">
        <f t="shared" si="23"/>
        <v/>
      </c>
      <c r="AJ82" s="64" t="str">
        <f t="shared" si="159"/>
        <v/>
      </c>
      <c r="AK82" s="64" t="str">
        <f t="shared" si="160"/>
        <v/>
      </c>
      <c r="AL82" s="64" t="str">
        <f t="shared" si="161"/>
        <v/>
      </c>
      <c r="AM82" s="64" t="str">
        <f t="shared" si="162"/>
        <v/>
      </c>
      <c r="AN82" s="64" t="str">
        <f t="shared" si="163"/>
        <v/>
      </c>
    </row>
    <row r="83" spans="1:40" ht="25.5" outlineLevel="1" thickTop="1" thickBot="1" x14ac:dyDescent="0.4">
      <c r="C83" s="113" t="s">
        <v>1298</v>
      </c>
      <c r="D83" s="112" t="s">
        <v>1033</v>
      </c>
      <c r="E83" s="52"/>
      <c r="F83" s="53" t="s">
        <v>1013</v>
      </c>
      <c r="G83" s="53">
        <v>7</v>
      </c>
      <c r="H83" s="52"/>
      <c r="I83" s="52"/>
      <c r="J83" s="54"/>
      <c r="K83" s="54"/>
      <c r="L83" s="55" t="str">
        <f t="shared" si="142"/>
        <v xml:space="preserve">            { line: "salieron a la calle gritando de alegría., (Fa,,20)(La,7,250)", sC: ""},</v>
      </c>
      <c r="M83" s="56" t="str">
        <f t="shared" si="143"/>
        <v>(</v>
      </c>
      <c r="N83" s="57" t="str">
        <f t="shared" si="3"/>
        <v>Fa</v>
      </c>
      <c r="O83" s="58" t="str">
        <f t="shared" si="144"/>
        <v>,</v>
      </c>
      <c r="P83" s="59" t="str">
        <f t="shared" si="5"/>
        <v/>
      </c>
      <c r="Q83" s="60" t="str">
        <f t="shared" si="145"/>
        <v>,</v>
      </c>
      <c r="R83" s="61">
        <f t="shared" si="0"/>
        <v>20</v>
      </c>
      <c r="S83" s="56" t="str">
        <f t="shared" si="146"/>
        <v>)</v>
      </c>
      <c r="T83" s="62" t="str">
        <f t="shared" si="147"/>
        <v>(</v>
      </c>
      <c r="U83" s="63" t="str">
        <f t="shared" si="9"/>
        <v>La</v>
      </c>
      <c r="V83" s="64" t="str">
        <f t="shared" si="148"/>
        <v>,</v>
      </c>
      <c r="W83" s="65">
        <f t="shared" si="11"/>
        <v>7</v>
      </c>
      <c r="X83" s="64" t="str">
        <f t="shared" si="149"/>
        <v>,</v>
      </c>
      <c r="Y83" s="64">
        <f t="shared" si="150"/>
        <v>250</v>
      </c>
      <c r="Z83" s="56" t="str">
        <f t="shared" si="151"/>
        <v>)</v>
      </c>
      <c r="AA83" s="66" t="str">
        <f t="shared" si="152"/>
        <v/>
      </c>
      <c r="AB83" s="57" t="str">
        <f t="shared" si="16"/>
        <v/>
      </c>
      <c r="AC83" s="67" t="str">
        <f t="shared" si="153"/>
        <v/>
      </c>
      <c r="AD83" s="59" t="str">
        <f t="shared" si="154"/>
        <v/>
      </c>
      <c r="AE83" s="68" t="str">
        <f t="shared" si="155"/>
        <v/>
      </c>
      <c r="AF83" s="61" t="str">
        <f t="shared" si="156"/>
        <v/>
      </c>
      <c r="AG83" s="61" t="str">
        <f t="shared" si="157"/>
        <v/>
      </c>
      <c r="AH83" s="69" t="str">
        <f t="shared" si="158"/>
        <v/>
      </c>
      <c r="AI83" s="70" t="str">
        <f t="shared" si="23"/>
        <v/>
      </c>
      <c r="AJ83" s="64" t="str">
        <f t="shared" si="159"/>
        <v/>
      </c>
      <c r="AK83" s="64" t="str">
        <f t="shared" si="160"/>
        <v/>
      </c>
      <c r="AL83" s="64" t="str">
        <f t="shared" si="161"/>
        <v/>
      </c>
      <c r="AM83" s="64" t="str">
        <f t="shared" si="162"/>
        <v/>
      </c>
      <c r="AN83" s="64" t="str">
        <f t="shared" si="163"/>
        <v/>
      </c>
    </row>
    <row r="84" spans="1:40" ht="27.75" outlineLevel="1" thickTop="1" thickBot="1" x14ac:dyDescent="0.4">
      <c r="A84" s="73"/>
      <c r="B84" s="73"/>
      <c r="C84" s="73"/>
      <c r="D84" s="74"/>
      <c r="E84" s="74"/>
      <c r="F84" s="74"/>
      <c r="G84" s="74"/>
      <c r="H84" s="74"/>
      <c r="I84" s="74"/>
      <c r="J84" s="74"/>
      <c r="K84" s="74"/>
      <c r="L84" s="75" t="s">
        <v>993</v>
      </c>
      <c r="M84" s="56"/>
      <c r="N84" s="57"/>
      <c r="O84" s="58"/>
      <c r="P84" s="59"/>
      <c r="Q84" s="60"/>
      <c r="R84" s="61" t="str">
        <f t="shared" si="0"/>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5.5" outlineLevel="1" thickTop="1" thickBot="1" x14ac:dyDescent="0.4">
      <c r="C85" s="113" t="s">
        <v>1299</v>
      </c>
      <c r="D85" s="112" t="s">
        <v>1029</v>
      </c>
      <c r="E85" s="52" t="s">
        <v>1012</v>
      </c>
      <c r="F85" s="53"/>
      <c r="G85" s="53"/>
      <c r="H85" s="52"/>
      <c r="I85" s="52"/>
      <c r="J85" s="54"/>
      <c r="K85" s="54"/>
      <c r="L85" s="78" t="str">
        <f t="shared" si="142"/>
        <v xml:space="preserve">            { line: "Hombre que esperas escondido en las sombras,, (Re,m,22)", sC: ""},</v>
      </c>
      <c r="M85" s="56" t="str">
        <f t="shared" si="143"/>
        <v>(</v>
      </c>
      <c r="N85" s="57" t="str">
        <f t="shared" si="3"/>
        <v>Re</v>
      </c>
      <c r="O85" s="58" t="str">
        <f t="shared" si="144"/>
        <v>,</v>
      </c>
      <c r="P85" s="59" t="str">
        <f t="shared" si="5"/>
        <v>m</v>
      </c>
      <c r="Q85" s="60" t="str">
        <f t="shared" si="145"/>
        <v>,</v>
      </c>
      <c r="R85" s="61">
        <f t="shared" si="0"/>
        <v>22</v>
      </c>
      <c r="S85" s="56" t="str">
        <f t="shared" si="146"/>
        <v>)</v>
      </c>
      <c r="T85" s="62" t="str">
        <f t="shared" si="147"/>
        <v/>
      </c>
      <c r="U85" s="63" t="str">
        <f t="shared" si="9"/>
        <v/>
      </c>
      <c r="V85" s="64" t="str">
        <f t="shared" si="148"/>
        <v/>
      </c>
      <c r="W85" s="65" t="str">
        <f t="shared" si="11"/>
        <v/>
      </c>
      <c r="X85" s="64" t="str">
        <f t="shared" si="149"/>
        <v/>
      </c>
      <c r="Y85" s="64" t="str">
        <f t="shared" si="150"/>
        <v/>
      </c>
      <c r="Z85" s="56" t="str">
        <f t="shared" si="151"/>
        <v/>
      </c>
      <c r="AA85" s="66" t="str">
        <f t="shared" si="152"/>
        <v/>
      </c>
      <c r="AB85" s="57" t="str">
        <f t="shared" si="16"/>
        <v/>
      </c>
      <c r="AC85" s="67" t="str">
        <f t="shared" si="153"/>
        <v/>
      </c>
      <c r="AD85" s="59" t="str">
        <f t="shared" si="154"/>
        <v/>
      </c>
      <c r="AE85" s="68" t="str">
        <f t="shared" si="155"/>
        <v/>
      </c>
      <c r="AF85" s="61" t="str">
        <f t="shared" si="156"/>
        <v/>
      </c>
      <c r="AG85" s="61" t="str">
        <f t="shared" si="157"/>
        <v/>
      </c>
      <c r="AH85" s="69" t="str">
        <f t="shared" si="158"/>
        <v/>
      </c>
      <c r="AI85" s="70" t="str">
        <f t="shared" si="23"/>
        <v/>
      </c>
      <c r="AJ85" s="64" t="str">
        <f t="shared" si="159"/>
        <v/>
      </c>
      <c r="AK85" s="64" t="str">
        <f t="shared" si="160"/>
        <v/>
      </c>
      <c r="AL85" s="64" t="str">
        <f t="shared" si="161"/>
        <v/>
      </c>
      <c r="AM85" s="64" t="str">
        <f t="shared" si="162"/>
        <v/>
      </c>
      <c r="AN85" s="64" t="str">
        <f t="shared" si="163"/>
        <v/>
      </c>
    </row>
    <row r="86" spans="1:40" ht="25.5" outlineLevel="1" thickTop="1" thickBot="1" x14ac:dyDescent="0.4">
      <c r="C86" s="113" t="s">
        <v>1300</v>
      </c>
      <c r="D86" s="112" t="s">
        <v>1033</v>
      </c>
      <c r="E86" s="52"/>
      <c r="F86" s="53"/>
      <c r="G86" s="53"/>
      <c r="H86" s="52"/>
      <c r="I86" s="52"/>
      <c r="J86" s="54"/>
      <c r="K86" s="54"/>
      <c r="L86" s="78" t="str">
        <f t="shared" si="142"/>
        <v xml:space="preserve">            { line: "la voz que canta es para ti;, (Fa,,20)", sC: ""},</v>
      </c>
      <c r="M86" s="56" t="str">
        <f t="shared" si="143"/>
        <v>(</v>
      </c>
      <c r="N86" s="57" t="str">
        <f t="shared" si="3"/>
        <v>Fa</v>
      </c>
      <c r="O86" s="58" t="str">
        <f t="shared" si="144"/>
        <v>,</v>
      </c>
      <c r="P86" s="59" t="str">
        <f t="shared" si="5"/>
        <v/>
      </c>
      <c r="Q86" s="60" t="str">
        <f t="shared" si="145"/>
        <v>,</v>
      </c>
      <c r="R86" s="61">
        <f t="shared" si="0"/>
        <v>20</v>
      </c>
      <c r="S86" s="56" t="str">
        <f t="shared" si="146"/>
        <v>)</v>
      </c>
      <c r="T86" s="62" t="str">
        <f t="shared" si="147"/>
        <v/>
      </c>
      <c r="U86" s="63" t="str">
        <f t="shared" si="9"/>
        <v/>
      </c>
      <c r="V86" s="64" t="str">
        <f t="shared" si="148"/>
        <v/>
      </c>
      <c r="W86" s="65" t="str">
        <f t="shared" si="11"/>
        <v/>
      </c>
      <c r="X86" s="64" t="str">
        <f t="shared" si="149"/>
        <v/>
      </c>
      <c r="Y86" s="64" t="str">
        <f t="shared" si="150"/>
        <v/>
      </c>
      <c r="Z86" s="56" t="str">
        <f t="shared" si="151"/>
        <v/>
      </c>
      <c r="AA86" s="66" t="str">
        <f t="shared" si="152"/>
        <v/>
      </c>
      <c r="AB86" s="57" t="str">
        <f t="shared" si="16"/>
        <v/>
      </c>
      <c r="AC86" s="67" t="str">
        <f t="shared" si="153"/>
        <v/>
      </c>
      <c r="AD86" s="59" t="str">
        <f t="shared" si="154"/>
        <v/>
      </c>
      <c r="AE86" s="68" t="str">
        <f t="shared" si="155"/>
        <v/>
      </c>
      <c r="AF86" s="61" t="str">
        <f t="shared" si="156"/>
        <v/>
      </c>
      <c r="AG86" s="61" t="str">
        <f t="shared" si="157"/>
        <v/>
      </c>
      <c r="AH86" s="69" t="str">
        <f t="shared" si="158"/>
        <v/>
      </c>
      <c r="AI86" s="70" t="str">
        <f t="shared" si="23"/>
        <v/>
      </c>
      <c r="AJ86" s="64" t="str">
        <f t="shared" si="159"/>
        <v/>
      </c>
      <c r="AK86" s="64" t="str">
        <f t="shared" si="160"/>
        <v/>
      </c>
      <c r="AL86" s="64" t="str">
        <f t="shared" si="161"/>
        <v/>
      </c>
      <c r="AM86" s="64" t="str">
        <f t="shared" si="162"/>
        <v/>
      </c>
      <c r="AN86" s="64" t="str">
        <f t="shared" si="163"/>
        <v/>
      </c>
    </row>
    <row r="87" spans="1:40" ht="25.5" outlineLevel="1" thickTop="1" thickBot="1" x14ac:dyDescent="0.4">
      <c r="C87" s="113" t="s">
        <v>1301</v>
      </c>
      <c r="D87" s="112" t="s">
        <v>1100</v>
      </c>
      <c r="E87" s="52"/>
      <c r="F87" s="53"/>
      <c r="G87" s="53"/>
      <c r="H87" s="52"/>
      <c r="I87" s="52"/>
      <c r="J87" s="54"/>
      <c r="K87" s="54"/>
      <c r="L87" s="78" t="str">
        <f t="shared" si="142"/>
        <v xml:space="preserve">            { line: "te trae la alegría de una buena noticia:, (Si♭,,17)", sC: ""},</v>
      </c>
      <c r="M87" s="56" t="str">
        <f t="shared" si="143"/>
        <v>(</v>
      </c>
      <c r="N87" s="57" t="str">
        <f t="shared" si="3"/>
        <v>Si♭</v>
      </c>
      <c r="O87" s="58" t="str">
        <f t="shared" si="144"/>
        <v>,</v>
      </c>
      <c r="P87" s="59" t="str">
        <f t="shared" si="5"/>
        <v/>
      </c>
      <c r="Q87" s="60" t="str">
        <f t="shared" si="145"/>
        <v>,</v>
      </c>
      <c r="R87" s="61">
        <f t="shared" si="0"/>
        <v>17</v>
      </c>
      <c r="S87" s="56" t="str">
        <f t="shared" si="146"/>
        <v>)</v>
      </c>
      <c r="T87" s="62" t="str">
        <f t="shared" si="147"/>
        <v/>
      </c>
      <c r="U87" s="63" t="str">
        <f t="shared" si="9"/>
        <v/>
      </c>
      <c r="V87" s="64" t="str">
        <f t="shared" si="148"/>
        <v/>
      </c>
      <c r="W87" s="65" t="str">
        <f t="shared" si="11"/>
        <v/>
      </c>
      <c r="X87" s="64" t="str">
        <f t="shared" si="149"/>
        <v/>
      </c>
      <c r="Y87" s="64" t="str">
        <f t="shared" si="150"/>
        <v/>
      </c>
      <c r="Z87" s="56" t="str">
        <f t="shared" si="151"/>
        <v/>
      </c>
      <c r="AA87" s="66" t="str">
        <f t="shared" si="152"/>
        <v/>
      </c>
      <c r="AB87" s="57" t="str">
        <f t="shared" si="16"/>
        <v/>
      </c>
      <c r="AC87" s="67" t="str">
        <f t="shared" si="153"/>
        <v/>
      </c>
      <c r="AD87" s="59" t="str">
        <f t="shared" si="154"/>
        <v/>
      </c>
      <c r="AE87" s="68" t="str">
        <f t="shared" si="155"/>
        <v/>
      </c>
      <c r="AF87" s="61" t="str">
        <f t="shared" si="156"/>
        <v/>
      </c>
      <c r="AG87" s="61" t="str">
        <f t="shared" si="157"/>
        <v/>
      </c>
      <c r="AH87" s="69" t="str">
        <f t="shared" si="158"/>
        <v/>
      </c>
      <c r="AI87" s="70" t="str">
        <f t="shared" si="23"/>
        <v/>
      </c>
      <c r="AJ87" s="64" t="str">
        <f t="shared" si="159"/>
        <v/>
      </c>
      <c r="AK87" s="64" t="str">
        <f t="shared" si="160"/>
        <v/>
      </c>
      <c r="AL87" s="64" t="str">
        <f t="shared" si="161"/>
        <v/>
      </c>
      <c r="AM87" s="64" t="str">
        <f t="shared" si="162"/>
        <v/>
      </c>
      <c r="AN87" s="64" t="str">
        <f t="shared" si="163"/>
        <v/>
      </c>
    </row>
    <row r="88" spans="1:40" ht="25.5" outlineLevel="1" thickTop="1" thickBot="1" x14ac:dyDescent="0.4">
      <c r="B88" t="s">
        <v>997</v>
      </c>
      <c r="C88" s="113" t="s">
        <v>1302</v>
      </c>
      <c r="D88" s="112" t="s">
        <v>1033</v>
      </c>
      <c r="E88" s="52"/>
      <c r="F88" s="53" t="s">
        <v>1013</v>
      </c>
      <c r="G88" s="53">
        <v>7</v>
      </c>
      <c r="H88" s="52"/>
      <c r="I88" s="52"/>
      <c r="J88" s="54"/>
      <c r="K88" s="54"/>
      <c r="L88" s="55" t="str">
        <f t="shared" si="142"/>
        <v xml:space="preserve">            { line: "¡EL REINO DE DIOS HA LLEGADO YA!, (Fa,,20)(La,7,250)", sC: "ta as"},</v>
      </c>
      <c r="M88" s="56" t="str">
        <f t="shared" si="143"/>
        <v>(</v>
      </c>
      <c r="N88" s="57" t="str">
        <f t="shared" si="3"/>
        <v>Fa</v>
      </c>
      <c r="O88" s="58" t="str">
        <f t="shared" si="144"/>
        <v>,</v>
      </c>
      <c r="P88" s="59" t="str">
        <f t="shared" si="5"/>
        <v/>
      </c>
      <c r="Q88" s="60" t="str">
        <f t="shared" si="145"/>
        <v>,</v>
      </c>
      <c r="R88" s="61">
        <f t="shared" si="0"/>
        <v>20</v>
      </c>
      <c r="S88" s="56" t="str">
        <f t="shared" si="146"/>
        <v>)</v>
      </c>
      <c r="T88" s="62" t="str">
        <f t="shared" si="147"/>
        <v>(</v>
      </c>
      <c r="U88" s="63" t="str">
        <f t="shared" si="9"/>
        <v>La</v>
      </c>
      <c r="V88" s="64" t="str">
        <f t="shared" si="148"/>
        <v>,</v>
      </c>
      <c r="W88" s="65">
        <f t="shared" si="11"/>
        <v>7</v>
      </c>
      <c r="X88" s="64" t="str">
        <f t="shared" si="149"/>
        <v>,</v>
      </c>
      <c r="Y88" s="64">
        <f t="shared" si="150"/>
        <v>250</v>
      </c>
      <c r="Z88" s="56" t="str">
        <f t="shared" si="151"/>
        <v>)</v>
      </c>
      <c r="AA88" s="66" t="str">
        <f t="shared" si="152"/>
        <v/>
      </c>
      <c r="AB88" s="57" t="str">
        <f t="shared" si="16"/>
        <v/>
      </c>
      <c r="AC88" s="67" t="str">
        <f t="shared" si="153"/>
        <v/>
      </c>
      <c r="AD88" s="59" t="str">
        <f t="shared" si="154"/>
        <v/>
      </c>
      <c r="AE88" s="68" t="str">
        <f t="shared" si="155"/>
        <v/>
      </c>
      <c r="AF88" s="61" t="str">
        <f t="shared" si="156"/>
        <v/>
      </c>
      <c r="AG88" s="61" t="str">
        <f t="shared" si="157"/>
        <v/>
      </c>
      <c r="AH88" s="69" t="str">
        <f t="shared" si="158"/>
        <v/>
      </c>
      <c r="AI88" s="70" t="str">
        <f t="shared" si="23"/>
        <v/>
      </c>
      <c r="AJ88" s="64" t="str">
        <f t="shared" si="159"/>
        <v/>
      </c>
      <c r="AK88" s="64" t="str">
        <f t="shared" si="160"/>
        <v/>
      </c>
      <c r="AL88" s="64" t="str">
        <f t="shared" si="161"/>
        <v/>
      </c>
      <c r="AM88" s="64" t="str">
        <f t="shared" si="162"/>
        <v/>
      </c>
      <c r="AN88" s="64" t="str">
        <f t="shared" si="163"/>
        <v/>
      </c>
    </row>
    <row r="89" spans="1:40" ht="27.75" outlineLevel="1" thickTop="1" thickBot="1" x14ac:dyDescent="0.4">
      <c r="A89" s="73"/>
      <c r="B89" s="73"/>
      <c r="C89" s="73"/>
      <c r="D89" s="74"/>
      <c r="E89" s="74"/>
      <c r="F89" s="74"/>
      <c r="G89" s="74"/>
      <c r="H89" s="74"/>
      <c r="I89" s="74"/>
      <c r="J89" s="74"/>
      <c r="K89" s="74"/>
      <c r="L89" s="75" t="s">
        <v>993</v>
      </c>
      <c r="M89" s="56"/>
      <c r="N89" s="57"/>
      <c r="O89" s="58"/>
      <c r="P89" s="59"/>
      <c r="Q89" s="60"/>
      <c r="R89" s="61" t="str">
        <f t="shared" ref="R89:R98" si="221">IF(N89="Do",10,IF(N89="Re",22,IF(N89="Mi",20,IF(N89="Fa",20,IF(N89="Sol",14,IF(N89="La",20,IF(N89="Si",20,IF(N89="Do#",14,IF(N89="Fa#",15,IF(N89="Sol#",20,IF(N89="Si♭",17,"")))))))))))</f>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outlineLevel="1" thickTop="1" thickBot="1" x14ac:dyDescent="0.4">
      <c r="C90" s="79" t="s">
        <v>995</v>
      </c>
      <c r="D90" s="80"/>
      <c r="E90" s="80"/>
      <c r="F90" s="80"/>
      <c r="G90" s="80"/>
      <c r="H90" s="80"/>
      <c r="I90" s="80"/>
      <c r="J90" s="80"/>
      <c r="K90" s="80"/>
      <c r="L90" s="81" t="s">
        <v>996</v>
      </c>
      <c r="M90" s="56" t="str">
        <f t="shared" ref="M90:M98" si="222">IF(N90="","","(")</f>
        <v/>
      </c>
      <c r="N90" s="57" t="str">
        <f t="shared" ref="N90:N98" si="223">IF(D90="","",D90)</f>
        <v/>
      </c>
      <c r="O90" s="58" t="str">
        <f t="shared" ref="O90:O98" si="224">IF(N90="","",",")</f>
        <v/>
      </c>
      <c r="P90" s="59" t="str">
        <f t="shared" ref="P90:P98" si="225">IF(E90="","",E90)</f>
        <v/>
      </c>
      <c r="Q90" s="60" t="str">
        <f t="shared" ref="Q90:Q98" si="226">IF(N90="","",",")</f>
        <v/>
      </c>
      <c r="R90" s="61" t="str">
        <f t="shared" si="221"/>
        <v/>
      </c>
      <c r="S90" s="56" t="str">
        <f t="shared" ref="S90:S98" si="227">IF(N90="","",")")</f>
        <v/>
      </c>
      <c r="T90" s="62" t="str">
        <f t="shared" ref="T90:T98" si="228">IF(U90="","","(")</f>
        <v/>
      </c>
      <c r="U90" s="63" t="str">
        <f t="shared" ref="U90:U98" si="229">IF(F90="","",F90)</f>
        <v/>
      </c>
      <c r="V90" s="64" t="str">
        <f t="shared" ref="V90:V98" si="230">IF(U90="","",",")</f>
        <v/>
      </c>
      <c r="W90" s="65" t="str">
        <f t="shared" ref="W90:W98" si="231">IF(G90="","",G90)</f>
        <v/>
      </c>
      <c r="X90" s="64" t="str">
        <f t="shared" ref="X90:X98" si="232">IF(U90="","",",")</f>
        <v/>
      </c>
      <c r="Y90" s="64" t="str">
        <f t="shared" ref="Y90:Y98" si="233">IF(U90="","",250)</f>
        <v/>
      </c>
      <c r="Z90" s="56" t="str">
        <f t="shared" ref="Z90:Z98" si="234">IF(U90="","",")")</f>
        <v/>
      </c>
      <c r="AA90" s="66" t="str">
        <f t="shared" ref="AA90:AA98" si="235">IF(AB90="","","(")</f>
        <v/>
      </c>
      <c r="AB90" s="57" t="str">
        <f t="shared" ref="AB90:AB98" si="236">IF(H90="","",H90)</f>
        <v/>
      </c>
      <c r="AC90" s="67" t="str">
        <f t="shared" ref="AC90:AC98" si="237">IF(AB90="","",",")</f>
        <v/>
      </c>
      <c r="AD90" s="59" t="str">
        <f t="shared" ref="AD90:AD98" si="238">IF(I90="","",I90)</f>
        <v/>
      </c>
      <c r="AE90" s="68" t="str">
        <f t="shared" ref="AE90:AE98" si="239">IF(AB90="","",",")</f>
        <v/>
      </c>
      <c r="AF90" s="61" t="str">
        <f t="shared" ref="AF90:AF98" si="240">IF(AB90="","",350)</f>
        <v/>
      </c>
      <c r="AG90" s="61" t="str">
        <f t="shared" ref="AG90:AG98" si="241">IF(AB90="","",")")</f>
        <v/>
      </c>
      <c r="AH90" s="69" t="str">
        <f t="shared" ref="AH90:AH98" si="242">IF(AI90="","","(")</f>
        <v/>
      </c>
      <c r="AI90" s="70" t="str">
        <f t="shared" ref="AI90:AI98" si="243">IF(J90="","",J90)</f>
        <v/>
      </c>
      <c r="AJ90" s="64" t="str">
        <f t="shared" ref="AJ90:AJ98" si="244">IF(AI90="","",",")</f>
        <v/>
      </c>
      <c r="AK90" s="64" t="str">
        <f t="shared" ref="AK90:AK98" si="245">IF(K90="","",K90)</f>
        <v/>
      </c>
      <c r="AL90" s="64" t="str">
        <f t="shared" ref="AL90:AL98" si="246">IF(AI90="","",",")</f>
        <v/>
      </c>
      <c r="AM90" s="64" t="str">
        <f t="shared" ref="AM90:AM98" si="247">IF(AI90="","",450)</f>
        <v/>
      </c>
      <c r="AN90" s="64" t="str">
        <f t="shared" ref="AN90:AN98" si="248">IF(AI90="","",")")</f>
        <v/>
      </c>
    </row>
    <row r="91" spans="1:40" ht="25.5" outlineLevel="1" thickTop="1" thickBot="1" x14ac:dyDescent="0.4">
      <c r="B91" t="s">
        <v>997</v>
      </c>
      <c r="C91" s="82" t="s">
        <v>1303</v>
      </c>
      <c r="D91" s="83" t="s">
        <v>1029</v>
      </c>
      <c r="E91" s="83" t="s">
        <v>1012</v>
      </c>
      <c r="F91" s="83" t="s">
        <v>1030</v>
      </c>
      <c r="G91" s="83"/>
      <c r="H91" s="83"/>
      <c r="I91" s="83"/>
      <c r="J91" s="83"/>
      <c r="K91" s="83"/>
      <c r="L91" s="84" t="str">
        <f>IF(C91="","",_xlfn.CONCAT("       triggerLine: ","""",C91,", ",M91:AN91,""", sC: ","""",B91,""", lines: ["))</f>
        <v xml:space="preserve">       triggerLine: "SI SIENTES UN SOPLO DEL CIELO, (Re,m,22)(Do,,250)", sC: "ta as", lines: [</v>
      </c>
      <c r="M91" s="56" t="str">
        <f t="shared" si="222"/>
        <v>(</v>
      </c>
      <c r="N91" s="57" t="str">
        <f t="shared" si="223"/>
        <v>Re</v>
      </c>
      <c r="O91" s="58" t="str">
        <f t="shared" si="224"/>
        <v>,</v>
      </c>
      <c r="P91" s="59" t="str">
        <f t="shared" si="225"/>
        <v>m</v>
      </c>
      <c r="Q91" s="60" t="str">
        <f t="shared" si="226"/>
        <v>,</v>
      </c>
      <c r="R91" s="61">
        <f t="shared" si="221"/>
        <v>22</v>
      </c>
      <c r="S91" s="56" t="str">
        <f t="shared" si="227"/>
        <v>)</v>
      </c>
      <c r="T91" s="62" t="str">
        <f t="shared" si="228"/>
        <v>(</v>
      </c>
      <c r="U91" s="63" t="str">
        <f t="shared" si="229"/>
        <v>Do</v>
      </c>
      <c r="V91" s="64" t="str">
        <f t="shared" si="230"/>
        <v>,</v>
      </c>
      <c r="W91" s="65" t="str">
        <f t="shared" si="231"/>
        <v/>
      </c>
      <c r="X91" s="64" t="str">
        <f t="shared" si="232"/>
        <v>,</v>
      </c>
      <c r="Y91" s="64">
        <f t="shared" si="233"/>
        <v>250</v>
      </c>
      <c r="Z91" s="56" t="str">
        <f t="shared" si="234"/>
        <v>)</v>
      </c>
      <c r="AA91" s="66" t="str">
        <f t="shared" si="235"/>
        <v/>
      </c>
      <c r="AB91" s="57" t="str">
        <f t="shared" si="236"/>
        <v/>
      </c>
      <c r="AC91" s="67" t="str">
        <f t="shared" si="237"/>
        <v/>
      </c>
      <c r="AD91" s="59" t="str">
        <f t="shared" si="238"/>
        <v/>
      </c>
      <c r="AE91" s="68" t="str">
        <f t="shared" si="239"/>
        <v/>
      </c>
      <c r="AF91" s="61" t="str">
        <f t="shared" si="240"/>
        <v/>
      </c>
      <c r="AG91" s="61" t="str">
        <f t="shared" si="241"/>
        <v/>
      </c>
      <c r="AH91" s="69" t="str">
        <f t="shared" si="242"/>
        <v/>
      </c>
      <c r="AI91" s="70" t="str">
        <f t="shared" si="243"/>
        <v/>
      </c>
      <c r="AJ91" s="64" t="str">
        <f t="shared" si="244"/>
        <v/>
      </c>
      <c r="AK91" s="64" t="str">
        <f t="shared" si="245"/>
        <v/>
      </c>
      <c r="AL91" s="64" t="str">
        <f t="shared" si="246"/>
        <v/>
      </c>
      <c r="AM91" s="64" t="str">
        <f t="shared" si="247"/>
        <v/>
      </c>
      <c r="AN91" s="64" t="str">
        <f t="shared" si="248"/>
        <v/>
      </c>
    </row>
    <row r="92" spans="1:40" ht="25.5" outlineLevel="1" thickTop="1" thickBot="1" x14ac:dyDescent="0.4">
      <c r="B92" t="s">
        <v>999</v>
      </c>
      <c r="C92" s="85" t="s">
        <v>1273</v>
      </c>
      <c r="D92" s="86" t="s">
        <v>1029</v>
      </c>
      <c r="E92" s="86" t="s">
        <v>1012</v>
      </c>
      <c r="F92" s="86" t="s">
        <v>1013</v>
      </c>
      <c r="G92" s="86"/>
      <c r="H92" s="87"/>
      <c r="I92" s="87"/>
      <c r="J92" s="87"/>
      <c r="K92" s="87"/>
      <c r="L92" s="88" t="str">
        <f t="shared" ref="L92:L97" si="249">IF(C92="","",_xlfn.CONCAT("            { line: ","""",C92,", ",M92:AN92,""", sC: ","""",B92,"""},"))</f>
        <v xml:space="preserve">            { line: "UN VIENTO QUE MUEVE LAS PUERTAS,, (Re,m,22)(La,,250)", sC: "as"},</v>
      </c>
      <c r="M92" s="56" t="str">
        <f t="shared" si="222"/>
        <v>(</v>
      </c>
      <c r="N92" s="57" t="str">
        <f t="shared" si="223"/>
        <v>Re</v>
      </c>
      <c r="O92" s="58" t="str">
        <f t="shared" si="224"/>
        <v>,</v>
      </c>
      <c r="P92" s="59" t="str">
        <f t="shared" si="225"/>
        <v>m</v>
      </c>
      <c r="Q92" s="60" t="str">
        <f t="shared" si="226"/>
        <v>,</v>
      </c>
      <c r="R92" s="61">
        <f t="shared" si="221"/>
        <v>22</v>
      </c>
      <c r="S92" s="56" t="str">
        <f t="shared" si="227"/>
        <v>)</v>
      </c>
      <c r="T92" s="62" t="str">
        <f t="shared" si="228"/>
        <v>(</v>
      </c>
      <c r="U92" s="63" t="str">
        <f t="shared" si="229"/>
        <v>La</v>
      </c>
      <c r="V92" s="64" t="str">
        <f t="shared" si="230"/>
        <v>,</v>
      </c>
      <c r="W92" s="65" t="str">
        <f t="shared" si="231"/>
        <v/>
      </c>
      <c r="X92" s="64" t="str">
        <f t="shared" si="232"/>
        <v>,</v>
      </c>
      <c r="Y92" s="64">
        <f t="shared" si="233"/>
        <v>250</v>
      </c>
      <c r="Z92" s="56" t="str">
        <f t="shared" si="234"/>
        <v>)</v>
      </c>
      <c r="AA92" s="66" t="str">
        <f t="shared" si="235"/>
        <v/>
      </c>
      <c r="AB92" s="57" t="str">
        <f t="shared" si="236"/>
        <v/>
      </c>
      <c r="AC92" s="67" t="str">
        <f t="shared" si="237"/>
        <v/>
      </c>
      <c r="AD92" s="59" t="str">
        <f t="shared" si="238"/>
        <v/>
      </c>
      <c r="AE92" s="68" t="str">
        <f t="shared" si="239"/>
        <v/>
      </c>
      <c r="AF92" s="61" t="str">
        <f t="shared" si="240"/>
        <v/>
      </c>
      <c r="AG92" s="61" t="str">
        <f t="shared" si="241"/>
        <v/>
      </c>
      <c r="AH92" s="69" t="str">
        <f t="shared" si="242"/>
        <v/>
      </c>
      <c r="AI92" s="70" t="str">
        <f t="shared" si="243"/>
        <v/>
      </c>
      <c r="AJ92" s="64" t="str">
        <f t="shared" si="244"/>
        <v/>
      </c>
      <c r="AK92" s="64" t="str">
        <f t="shared" si="245"/>
        <v/>
      </c>
      <c r="AL92" s="64" t="str">
        <f t="shared" si="246"/>
        <v/>
      </c>
      <c r="AM92" s="64" t="str">
        <f t="shared" si="247"/>
        <v/>
      </c>
      <c r="AN92" s="64" t="str">
        <f t="shared" si="248"/>
        <v/>
      </c>
    </row>
    <row r="93" spans="1:40" ht="25.5" outlineLevel="1" thickTop="1" thickBot="1" x14ac:dyDescent="0.4">
      <c r="B93" t="s">
        <v>999</v>
      </c>
      <c r="C93" s="85" t="s">
        <v>1274</v>
      </c>
      <c r="D93" s="86" t="s">
        <v>1029</v>
      </c>
      <c r="E93" s="86" t="s">
        <v>1012</v>
      </c>
      <c r="F93" s="86" t="s">
        <v>1030</v>
      </c>
      <c r="G93" s="86"/>
      <c r="H93" s="87"/>
      <c r="I93" s="87"/>
      <c r="J93" s="87"/>
      <c r="K93" s="87"/>
      <c r="L93" s="88" t="str">
        <f t="shared" si="249"/>
        <v xml:space="preserve">            { line: "ESCUCHA LA VOZ QUE TE LLAMA,, (Re,m,22)(Do,,250)", sC: "as"},</v>
      </c>
      <c r="M93" s="56" t="str">
        <f t="shared" si="222"/>
        <v>(</v>
      </c>
      <c r="N93" s="57" t="str">
        <f t="shared" si="223"/>
        <v>Re</v>
      </c>
      <c r="O93" s="58" t="str">
        <f t="shared" si="224"/>
        <v>,</v>
      </c>
      <c r="P93" s="59" t="str">
        <f t="shared" si="225"/>
        <v>m</v>
      </c>
      <c r="Q93" s="60" t="str">
        <f t="shared" si="226"/>
        <v>,</v>
      </c>
      <c r="R93" s="61">
        <f t="shared" si="221"/>
        <v>22</v>
      </c>
      <c r="S93" s="56" t="str">
        <f t="shared" si="227"/>
        <v>)</v>
      </c>
      <c r="T93" s="62" t="str">
        <f t="shared" si="228"/>
        <v>(</v>
      </c>
      <c r="U93" s="63" t="str">
        <f t="shared" si="229"/>
        <v>Do</v>
      </c>
      <c r="V93" s="64" t="str">
        <f t="shared" si="230"/>
        <v>,</v>
      </c>
      <c r="W93" s="65" t="str">
        <f t="shared" si="231"/>
        <v/>
      </c>
      <c r="X93" s="64" t="str">
        <f t="shared" si="232"/>
        <v>,</v>
      </c>
      <c r="Y93" s="64">
        <f t="shared" si="233"/>
        <v>250</v>
      </c>
      <c r="Z93" s="56" t="str">
        <f t="shared" si="234"/>
        <v>)</v>
      </c>
      <c r="AA93" s="66" t="str">
        <f t="shared" si="235"/>
        <v/>
      </c>
      <c r="AB93" s="57" t="str">
        <f t="shared" si="236"/>
        <v/>
      </c>
      <c r="AC93" s="67" t="str">
        <f t="shared" si="237"/>
        <v/>
      </c>
      <c r="AD93" s="59" t="str">
        <f t="shared" si="238"/>
        <v/>
      </c>
      <c r="AE93" s="68" t="str">
        <f t="shared" si="239"/>
        <v/>
      </c>
      <c r="AF93" s="61" t="str">
        <f t="shared" si="240"/>
        <v/>
      </c>
      <c r="AG93" s="61" t="str">
        <f t="shared" si="241"/>
        <v/>
      </c>
      <c r="AH93" s="69" t="str">
        <f t="shared" si="242"/>
        <v/>
      </c>
      <c r="AI93" s="70" t="str">
        <f t="shared" si="243"/>
        <v/>
      </c>
      <c r="AJ93" s="64" t="str">
        <f t="shared" si="244"/>
        <v/>
      </c>
      <c r="AK93" s="64" t="str">
        <f t="shared" si="245"/>
        <v/>
      </c>
      <c r="AL93" s="64" t="str">
        <f t="shared" si="246"/>
        <v/>
      </c>
      <c r="AM93" s="64" t="str">
        <f t="shared" si="247"/>
        <v/>
      </c>
      <c r="AN93" s="64" t="str">
        <f t="shared" si="248"/>
        <v/>
      </c>
    </row>
    <row r="94" spans="1:40" ht="25.5" outlineLevel="1" thickTop="1" thickBot="1" x14ac:dyDescent="0.4">
      <c r="B94" t="s">
        <v>999</v>
      </c>
      <c r="C94" s="85" t="s">
        <v>1275</v>
      </c>
      <c r="D94" s="89" t="s">
        <v>1029</v>
      </c>
      <c r="E94" s="89" t="s">
        <v>1012</v>
      </c>
      <c r="F94" s="89" t="s">
        <v>1013</v>
      </c>
      <c r="G94" s="89"/>
      <c r="H94" s="90"/>
      <c r="I94" s="90"/>
      <c r="J94" s="90"/>
      <c r="K94" s="90"/>
      <c r="L94" s="88" t="str">
        <f t="shared" si="249"/>
        <v xml:space="preserve">            { line: "TE INVITA A CAMINAR LEJOS., (Re,m,22)(La,,250)", sC: "as"},</v>
      </c>
      <c r="M94" s="56" t="str">
        <f t="shared" si="222"/>
        <v>(</v>
      </c>
      <c r="N94" s="57" t="str">
        <f t="shared" si="223"/>
        <v>Re</v>
      </c>
      <c r="O94" s="58" t="str">
        <f t="shared" si="224"/>
        <v>,</v>
      </c>
      <c r="P94" s="59" t="str">
        <f t="shared" si="225"/>
        <v>m</v>
      </c>
      <c r="Q94" s="60" t="str">
        <f t="shared" si="226"/>
        <v>,</v>
      </c>
      <c r="R94" s="61">
        <f t="shared" si="221"/>
        <v>22</v>
      </c>
      <c r="S94" s="56" t="str">
        <f t="shared" si="227"/>
        <v>)</v>
      </c>
      <c r="T94" s="62" t="str">
        <f t="shared" si="228"/>
        <v>(</v>
      </c>
      <c r="U94" s="63" t="str">
        <f t="shared" si="229"/>
        <v>La</v>
      </c>
      <c r="V94" s="64" t="str">
        <f t="shared" si="230"/>
        <v>,</v>
      </c>
      <c r="W94" s="65" t="str">
        <f t="shared" si="231"/>
        <v/>
      </c>
      <c r="X94" s="64" t="str">
        <f t="shared" si="232"/>
        <v>,</v>
      </c>
      <c r="Y94" s="64">
        <f t="shared" si="233"/>
        <v>250</v>
      </c>
      <c r="Z94" s="56" t="str">
        <f t="shared" si="234"/>
        <v>)</v>
      </c>
      <c r="AA94" s="66" t="str">
        <f t="shared" si="235"/>
        <v/>
      </c>
      <c r="AB94" s="57" t="str">
        <f t="shared" si="236"/>
        <v/>
      </c>
      <c r="AC94" s="67" t="str">
        <f t="shared" si="237"/>
        <v/>
      </c>
      <c r="AD94" s="59" t="str">
        <f t="shared" si="238"/>
        <v/>
      </c>
      <c r="AE94" s="68" t="str">
        <f t="shared" si="239"/>
        <v/>
      </c>
      <c r="AF94" s="61" t="str">
        <f t="shared" si="240"/>
        <v/>
      </c>
      <c r="AG94" s="61" t="str">
        <f t="shared" si="241"/>
        <v/>
      </c>
      <c r="AH94" s="69" t="str">
        <f t="shared" si="242"/>
        <v/>
      </c>
      <c r="AI94" s="70" t="str">
        <f t="shared" si="243"/>
        <v/>
      </c>
      <c r="AJ94" s="64" t="str">
        <f t="shared" si="244"/>
        <v/>
      </c>
      <c r="AK94" s="64" t="str">
        <f t="shared" si="245"/>
        <v/>
      </c>
      <c r="AL94" s="64" t="str">
        <f t="shared" si="246"/>
        <v/>
      </c>
      <c r="AM94" s="64" t="str">
        <f t="shared" si="247"/>
        <v/>
      </c>
      <c r="AN94" s="64" t="str">
        <f t="shared" si="248"/>
        <v/>
      </c>
    </row>
    <row r="95" spans="1:40" ht="25.5" outlineLevel="1" thickTop="1" thickBot="1" x14ac:dyDescent="0.4">
      <c r="B95" t="s">
        <v>999</v>
      </c>
      <c r="C95" s="85" t="s">
        <v>1276</v>
      </c>
      <c r="D95" s="89" t="s">
        <v>1029</v>
      </c>
      <c r="E95" s="89" t="s">
        <v>1012</v>
      </c>
      <c r="F95" s="89" t="s">
        <v>1015</v>
      </c>
      <c r="G95" s="89"/>
      <c r="H95" s="90"/>
      <c r="I95" s="90"/>
      <c r="J95" s="90"/>
      <c r="K95" s="90"/>
      <c r="L95" s="88" t="str">
        <f t="shared" si="249"/>
        <v xml:space="preserve">            { line: "ES FUEGO QUE NACE, (Re,m,22)(Sol,,250)", sC: "as"},</v>
      </c>
      <c r="M95" s="56" t="str">
        <f t="shared" si="222"/>
        <v>(</v>
      </c>
      <c r="N95" s="57" t="str">
        <f t="shared" si="223"/>
        <v>Re</v>
      </c>
      <c r="O95" s="58" t="str">
        <f t="shared" si="224"/>
        <v>,</v>
      </c>
      <c r="P95" s="59" t="str">
        <f t="shared" si="225"/>
        <v>m</v>
      </c>
      <c r="Q95" s="60" t="str">
        <f t="shared" si="226"/>
        <v>,</v>
      </c>
      <c r="R95" s="61">
        <f t="shared" si="221"/>
        <v>22</v>
      </c>
      <c r="S95" s="56" t="str">
        <f t="shared" si="227"/>
        <v>)</v>
      </c>
      <c r="T95" s="62" t="str">
        <f t="shared" si="228"/>
        <v>(</v>
      </c>
      <c r="U95" s="63" t="str">
        <f t="shared" si="229"/>
        <v>Sol</v>
      </c>
      <c r="V95" s="64" t="str">
        <f t="shared" si="230"/>
        <v>,</v>
      </c>
      <c r="W95" s="65" t="str">
        <f t="shared" si="231"/>
        <v/>
      </c>
      <c r="X95" s="64" t="str">
        <f t="shared" si="232"/>
        <v>,</v>
      </c>
      <c r="Y95" s="64">
        <f t="shared" si="233"/>
        <v>250</v>
      </c>
      <c r="Z95" s="56" t="str">
        <f t="shared" si="234"/>
        <v>)</v>
      </c>
      <c r="AA95" s="66" t="str">
        <f t="shared" si="235"/>
        <v/>
      </c>
      <c r="AB95" s="57" t="str">
        <f t="shared" si="236"/>
        <v/>
      </c>
      <c r="AC95" s="67" t="str">
        <f t="shared" si="237"/>
        <v/>
      </c>
      <c r="AD95" s="59" t="str">
        <f t="shared" si="238"/>
        <v/>
      </c>
      <c r="AE95" s="68" t="str">
        <f t="shared" si="239"/>
        <v/>
      </c>
      <c r="AF95" s="61" t="str">
        <f t="shared" si="240"/>
        <v/>
      </c>
      <c r="AG95" s="61" t="str">
        <f t="shared" si="241"/>
        <v/>
      </c>
      <c r="AH95" s="69" t="str">
        <f t="shared" si="242"/>
        <v/>
      </c>
      <c r="AI95" s="70" t="str">
        <f t="shared" si="243"/>
        <v/>
      </c>
      <c r="AJ95" s="64" t="str">
        <f t="shared" si="244"/>
        <v/>
      </c>
      <c r="AK95" s="64" t="str">
        <f t="shared" si="245"/>
        <v/>
      </c>
      <c r="AL95" s="64" t="str">
        <f t="shared" si="246"/>
        <v/>
      </c>
      <c r="AM95" s="64" t="str">
        <f t="shared" si="247"/>
        <v/>
      </c>
      <c r="AN95" s="64" t="str">
        <f t="shared" si="248"/>
        <v/>
      </c>
    </row>
    <row r="96" spans="1:40" ht="25.5" outlineLevel="1" thickTop="1" thickBot="1" x14ac:dyDescent="0.4">
      <c r="B96" t="s">
        <v>999</v>
      </c>
      <c r="C96" s="85" t="s">
        <v>1277</v>
      </c>
      <c r="D96" s="86" t="s">
        <v>1013</v>
      </c>
      <c r="E96" s="86"/>
      <c r="F96" s="86" t="s">
        <v>1029</v>
      </c>
      <c r="G96" s="86" t="s">
        <v>1012</v>
      </c>
      <c r="H96" s="87"/>
      <c r="I96" s="87"/>
      <c r="J96" s="87"/>
      <c r="K96" s="87"/>
      <c r="L96" s="88" t="str">
        <f t="shared" si="249"/>
        <v xml:space="preserve">            { line: "EN QUIEN SABE ESPERAR,, (La,,20)(Re,m,250)", sC: "as"},</v>
      </c>
      <c r="M96" s="56" t="str">
        <f t="shared" si="222"/>
        <v>(</v>
      </c>
      <c r="N96" s="57" t="str">
        <f t="shared" si="223"/>
        <v>La</v>
      </c>
      <c r="O96" s="58" t="str">
        <f t="shared" si="224"/>
        <v>,</v>
      </c>
      <c r="P96" s="59" t="str">
        <f t="shared" si="225"/>
        <v/>
      </c>
      <c r="Q96" s="60" t="str">
        <f t="shared" si="226"/>
        <v>,</v>
      </c>
      <c r="R96" s="61">
        <f t="shared" si="221"/>
        <v>20</v>
      </c>
      <c r="S96" s="56" t="str">
        <f t="shared" si="227"/>
        <v>)</v>
      </c>
      <c r="T96" s="62" t="str">
        <f t="shared" si="228"/>
        <v>(</v>
      </c>
      <c r="U96" s="63" t="str">
        <f t="shared" si="229"/>
        <v>Re</v>
      </c>
      <c r="V96" s="64" t="str">
        <f t="shared" si="230"/>
        <v>,</v>
      </c>
      <c r="W96" s="65" t="str">
        <f t="shared" si="231"/>
        <v>m</v>
      </c>
      <c r="X96" s="64" t="str">
        <f t="shared" si="232"/>
        <v>,</v>
      </c>
      <c r="Y96" s="64">
        <f t="shared" si="233"/>
        <v>250</v>
      </c>
      <c r="Z96" s="56" t="str">
        <f t="shared" si="234"/>
        <v>)</v>
      </c>
      <c r="AA96" s="66" t="str">
        <f t="shared" si="235"/>
        <v/>
      </c>
      <c r="AB96" s="57" t="str">
        <f t="shared" si="236"/>
        <v/>
      </c>
      <c r="AC96" s="67" t="str">
        <f t="shared" si="237"/>
        <v/>
      </c>
      <c r="AD96" s="59" t="str">
        <f t="shared" si="238"/>
        <v/>
      </c>
      <c r="AE96" s="68" t="str">
        <f t="shared" si="239"/>
        <v/>
      </c>
      <c r="AF96" s="61" t="str">
        <f t="shared" si="240"/>
        <v/>
      </c>
      <c r="AG96" s="61" t="str">
        <f t="shared" si="241"/>
        <v/>
      </c>
      <c r="AH96" s="69" t="str">
        <f t="shared" si="242"/>
        <v/>
      </c>
      <c r="AI96" s="70" t="str">
        <f t="shared" si="243"/>
        <v/>
      </c>
      <c r="AJ96" s="64" t="str">
        <f t="shared" si="244"/>
        <v/>
      </c>
      <c r="AK96" s="64" t="str">
        <f t="shared" si="245"/>
        <v/>
      </c>
      <c r="AL96" s="64" t="str">
        <f t="shared" si="246"/>
        <v/>
      </c>
      <c r="AM96" s="64" t="str">
        <f t="shared" si="247"/>
        <v/>
      </c>
      <c r="AN96" s="64" t="str">
        <f t="shared" si="248"/>
        <v/>
      </c>
    </row>
    <row r="97" spans="1:40" ht="25.5" outlineLevel="1" thickTop="1" thickBot="1" x14ac:dyDescent="0.4">
      <c r="B97" t="s">
        <v>999</v>
      </c>
      <c r="C97" s="85" t="s">
        <v>1278</v>
      </c>
      <c r="D97" s="89" t="s">
        <v>1033</v>
      </c>
      <c r="E97" s="89"/>
      <c r="F97" s="89"/>
      <c r="G97" s="89"/>
      <c r="H97" s="90"/>
      <c r="I97" s="90"/>
      <c r="J97" s="90"/>
      <c r="K97" s="90"/>
      <c r="L97" s="88" t="str">
        <f t="shared" si="249"/>
        <v xml:space="preserve">            { line: "EN QUIEN SABE NUTRIR, (Fa,,20)", sC: "as"},</v>
      </c>
      <c r="M97" s="56" t="str">
        <f t="shared" si="222"/>
        <v>(</v>
      </c>
      <c r="N97" s="57" t="str">
        <f t="shared" si="223"/>
        <v>Fa</v>
      </c>
      <c r="O97" s="58" t="str">
        <f t="shared" si="224"/>
        <v>,</v>
      </c>
      <c r="P97" s="59" t="str">
        <f t="shared" si="225"/>
        <v/>
      </c>
      <c r="Q97" s="60" t="str">
        <f t="shared" si="226"/>
        <v>,</v>
      </c>
      <c r="R97" s="61">
        <f t="shared" si="221"/>
        <v>20</v>
      </c>
      <c r="S97" s="56" t="str">
        <f t="shared" si="227"/>
        <v>)</v>
      </c>
      <c r="T97" s="62" t="str">
        <f t="shared" si="228"/>
        <v/>
      </c>
      <c r="U97" s="63" t="str">
        <f t="shared" si="229"/>
        <v/>
      </c>
      <c r="V97" s="64" t="str">
        <f t="shared" si="230"/>
        <v/>
      </c>
      <c r="W97" s="65" t="str">
        <f t="shared" si="231"/>
        <v/>
      </c>
      <c r="X97" s="64" t="str">
        <f t="shared" si="232"/>
        <v/>
      </c>
      <c r="Y97" s="64" t="str">
        <f t="shared" si="233"/>
        <v/>
      </c>
      <c r="Z97" s="56" t="str">
        <f t="shared" si="234"/>
        <v/>
      </c>
      <c r="AA97" s="66" t="str">
        <f t="shared" si="235"/>
        <v/>
      </c>
      <c r="AB97" s="57" t="str">
        <f t="shared" si="236"/>
        <v/>
      </c>
      <c r="AC97" s="67" t="str">
        <f t="shared" si="237"/>
        <v/>
      </c>
      <c r="AD97" s="59" t="str">
        <f t="shared" si="238"/>
        <v/>
      </c>
      <c r="AE97" s="68" t="str">
        <f t="shared" si="239"/>
        <v/>
      </c>
      <c r="AF97" s="61" t="str">
        <f t="shared" si="240"/>
        <v/>
      </c>
      <c r="AG97" s="61" t="str">
        <f t="shared" si="241"/>
        <v/>
      </c>
      <c r="AH97" s="69" t="str">
        <f t="shared" si="242"/>
        <v/>
      </c>
      <c r="AI97" s="70" t="str">
        <f t="shared" si="243"/>
        <v/>
      </c>
      <c r="AJ97" s="64" t="str">
        <f t="shared" si="244"/>
        <v/>
      </c>
      <c r="AK97" s="64" t="str">
        <f t="shared" si="245"/>
        <v/>
      </c>
      <c r="AL97" s="64" t="str">
        <f t="shared" si="246"/>
        <v/>
      </c>
      <c r="AM97" s="64" t="str">
        <f t="shared" si="247"/>
        <v/>
      </c>
      <c r="AN97" s="64" t="str">
        <f t="shared" si="248"/>
        <v/>
      </c>
    </row>
    <row r="98" spans="1:40" ht="25.5" outlineLevel="1" thickTop="1" thickBot="1" x14ac:dyDescent="0.4">
      <c r="B98" t="s">
        <v>999</v>
      </c>
      <c r="C98" s="93" t="s">
        <v>1279</v>
      </c>
      <c r="D98" s="83" t="s">
        <v>1013</v>
      </c>
      <c r="E98" s="83">
        <v>7</v>
      </c>
      <c r="F98" s="83" t="s">
        <v>1029</v>
      </c>
      <c r="G98" s="83" t="s">
        <v>1012</v>
      </c>
      <c r="H98" s="83"/>
      <c r="I98" s="83"/>
      <c r="J98" s="83"/>
      <c r="K98" s="83"/>
      <c r="L98" s="94" t="str">
        <f>IF(C98="","",_xlfn.CONCAT("            { line: ","""",C98,", ",M98:AN98,""", sC: ","""",B98,"""},  ]},"))</f>
        <v xml:space="preserve">            { line: "ESPERANZAS DE AMOR., (La,7,20)(Re,m,250)", sC: "as"},  ]},</v>
      </c>
      <c r="M98" s="56" t="str">
        <f t="shared" si="222"/>
        <v>(</v>
      </c>
      <c r="N98" s="57" t="str">
        <f t="shared" si="223"/>
        <v>La</v>
      </c>
      <c r="O98" s="58" t="str">
        <f t="shared" si="224"/>
        <v>,</v>
      </c>
      <c r="P98" s="59">
        <f t="shared" si="225"/>
        <v>7</v>
      </c>
      <c r="Q98" s="60" t="str">
        <f t="shared" si="226"/>
        <v>,</v>
      </c>
      <c r="R98" s="61">
        <f t="shared" si="221"/>
        <v>20</v>
      </c>
      <c r="S98" s="56" t="str">
        <f t="shared" si="227"/>
        <v>)</v>
      </c>
      <c r="T98" s="62" t="str">
        <f t="shared" si="228"/>
        <v>(</v>
      </c>
      <c r="U98" s="63" t="str">
        <f t="shared" si="229"/>
        <v>Re</v>
      </c>
      <c r="V98" s="64" t="str">
        <f t="shared" si="230"/>
        <v>,</v>
      </c>
      <c r="W98" s="65" t="str">
        <f t="shared" si="231"/>
        <v>m</v>
      </c>
      <c r="X98" s="64" t="str">
        <f t="shared" si="232"/>
        <v>,</v>
      </c>
      <c r="Y98" s="64">
        <f t="shared" si="233"/>
        <v>250</v>
      </c>
      <c r="Z98" s="56" t="str">
        <f t="shared" si="234"/>
        <v>)</v>
      </c>
      <c r="AA98" s="66" t="str">
        <f t="shared" si="235"/>
        <v/>
      </c>
      <c r="AB98" s="57" t="str">
        <f t="shared" si="236"/>
        <v/>
      </c>
      <c r="AC98" s="67" t="str">
        <f t="shared" si="237"/>
        <v/>
      </c>
      <c r="AD98" s="59" t="str">
        <f t="shared" si="238"/>
        <v/>
      </c>
      <c r="AE98" s="68" t="str">
        <f t="shared" si="239"/>
        <v/>
      </c>
      <c r="AF98" s="61" t="str">
        <f t="shared" si="240"/>
        <v/>
      </c>
      <c r="AG98" s="61" t="str">
        <f t="shared" si="241"/>
        <v/>
      </c>
      <c r="AH98" s="69" t="str">
        <f t="shared" si="242"/>
        <v/>
      </c>
      <c r="AI98" s="70" t="str">
        <f t="shared" si="243"/>
        <v/>
      </c>
      <c r="AJ98" s="64" t="str">
        <f t="shared" si="244"/>
        <v/>
      </c>
      <c r="AK98" s="64" t="str">
        <f t="shared" si="245"/>
        <v/>
      </c>
      <c r="AL98" s="64" t="str">
        <f t="shared" si="246"/>
        <v/>
      </c>
      <c r="AM98" s="64" t="str">
        <f t="shared" si="247"/>
        <v/>
      </c>
      <c r="AN98" s="64" t="str">
        <f t="shared" si="248"/>
        <v/>
      </c>
    </row>
    <row r="99" spans="1:40" ht="24" customHeight="1" x14ac:dyDescent="0.4">
      <c r="A99" s="95"/>
      <c r="B99" s="95"/>
      <c r="C99" s="95"/>
      <c r="D99" s="95"/>
      <c r="E99" s="95"/>
      <c r="F99" s="95"/>
      <c r="G99" s="95"/>
      <c r="H99" s="95"/>
      <c r="I99" s="95"/>
      <c r="J99" s="95"/>
      <c r="K99" s="95"/>
      <c r="L99" s="99" t="str">
        <f ca="1">_xlfn.CONCAT("]}, // ULTIMA LINEA DEL CANTO: ",L1)</f>
        <v>]}, // ULTIMA LINEA DEL CANTO: PENTECOSTÉS</v>
      </c>
      <c r="M99" s="95"/>
    </row>
    <row r="100" spans="1:40" ht="20.25" x14ac:dyDescent="0.25">
      <c r="L100" s="100" t="s">
        <v>1008</v>
      </c>
      <c r="M100" s="101"/>
    </row>
    <row r="101" spans="1:40" ht="15.75" hidden="1" outlineLevel="1" thickBot="1" x14ac:dyDescent="0.3">
      <c r="M101" s="101"/>
    </row>
    <row r="102" spans="1:40" ht="27.75" hidden="1" outlineLevel="1" thickTop="1" thickBot="1" x14ac:dyDescent="0.4">
      <c r="A102" s="73"/>
      <c r="B102" s="73"/>
      <c r="C102" s="73"/>
      <c r="D102" s="74"/>
      <c r="E102" s="74"/>
      <c r="F102" s="74"/>
      <c r="G102" s="74"/>
      <c r="H102" s="74"/>
      <c r="I102" s="74"/>
      <c r="J102" s="74"/>
      <c r="K102" s="74"/>
      <c r="L102" s="75" t="s">
        <v>993</v>
      </c>
      <c r="M102" s="56"/>
      <c r="N102" s="57"/>
      <c r="O102" s="58"/>
      <c r="P102" s="59"/>
      <c r="Q102" s="60"/>
      <c r="R102" s="61" t="str">
        <f t="shared" ref="R102:R111" si="250">IF(N102="Do",10,IF(N102="Re",22,IF(N102="Mi",20,IF(N102="Fa",20,IF(N102="Sol",14,IF(N102="La",20,IF(N102="Si",20,IF(N102="Do#",14,IF(N102="Fa#",15,IF(N102="Sol#",20,IF(N102="Si♭",17,"")))))))))))</f>
        <v/>
      </c>
      <c r="S102" s="56"/>
      <c r="T102" s="62"/>
      <c r="U102" s="63"/>
      <c r="V102" s="64"/>
      <c r="W102" s="65"/>
      <c r="X102" s="64"/>
      <c r="Y102" s="64"/>
      <c r="Z102" s="56"/>
      <c r="AA102" s="66"/>
      <c r="AB102" s="57"/>
      <c r="AC102" s="67"/>
      <c r="AD102" s="59"/>
      <c r="AE102" s="68"/>
      <c r="AF102" s="61"/>
      <c r="AG102" s="61"/>
      <c r="AH102" s="69"/>
      <c r="AI102" s="70"/>
      <c r="AJ102" s="64"/>
      <c r="AK102" s="64"/>
      <c r="AL102" s="64"/>
      <c r="AM102" s="64"/>
      <c r="AN102" s="64"/>
    </row>
    <row r="103" spans="1:40" ht="25.5" hidden="1" outlineLevel="1" thickTop="1" thickBot="1" x14ac:dyDescent="0.4">
      <c r="C103" s="79" t="s">
        <v>995</v>
      </c>
      <c r="D103" s="80"/>
      <c r="E103" s="80"/>
      <c r="F103" s="80"/>
      <c r="G103" s="80"/>
      <c r="H103" s="80"/>
      <c r="I103" s="80"/>
      <c r="J103" s="80"/>
      <c r="K103" s="80"/>
      <c r="L103" s="81" t="s">
        <v>996</v>
      </c>
      <c r="M103" s="56" t="str">
        <f t="shared" ref="M103:M110" si="251">IF(N103="","","(")</f>
        <v/>
      </c>
      <c r="N103" s="57" t="str">
        <f t="shared" ref="N103:N110" si="252">IF(D103="","",D103)</f>
        <v/>
      </c>
      <c r="O103" s="58" t="str">
        <f t="shared" ref="O103:O110" si="253">IF(N103="","",",")</f>
        <v/>
      </c>
      <c r="P103" s="59" t="str">
        <f t="shared" ref="P103:P110" si="254">IF(E103="","",E103)</f>
        <v/>
      </c>
      <c r="Q103" s="60" t="str">
        <f t="shared" ref="Q103:Q110" si="255">IF(N103="","",",")</f>
        <v/>
      </c>
      <c r="R103" s="61" t="str">
        <f t="shared" si="250"/>
        <v/>
      </c>
      <c r="S103" s="56" t="str">
        <f t="shared" ref="S103:S110" si="256">IF(N103="","",")")</f>
        <v/>
      </c>
      <c r="T103" s="62" t="str">
        <f t="shared" ref="T103:T110" si="257">IF(U103="","","(")</f>
        <v/>
      </c>
      <c r="U103" s="63" t="str">
        <f t="shared" ref="U103:U110" si="258">IF(F103="","",F103)</f>
        <v/>
      </c>
      <c r="V103" s="64" t="str">
        <f t="shared" ref="V103:V110" si="259">IF(U103="","",",")</f>
        <v/>
      </c>
      <c r="W103" s="65" t="str">
        <f t="shared" ref="W103:W110" si="260">IF(G103="","",G103)</f>
        <v/>
      </c>
      <c r="X103" s="64" t="str">
        <f t="shared" ref="X103:X110" si="261">IF(U103="","",",")</f>
        <v/>
      </c>
      <c r="Y103" s="64" t="str">
        <f t="shared" ref="Y103:Y110" si="262">IF(U103="","",250)</f>
        <v/>
      </c>
      <c r="Z103" s="56" t="str">
        <f t="shared" ref="Z103:Z110" si="263">IF(U103="","",")")</f>
        <v/>
      </c>
      <c r="AA103" s="66" t="str">
        <f t="shared" ref="AA103:AA110" si="264">IF(AB103="","","(")</f>
        <v/>
      </c>
      <c r="AB103" s="57" t="str">
        <f t="shared" ref="AB103:AB110" si="265">IF(H103="","",H103)</f>
        <v/>
      </c>
      <c r="AC103" s="67" t="str">
        <f t="shared" ref="AC103:AC110" si="266">IF(AB103="","",",")</f>
        <v/>
      </c>
      <c r="AD103" s="59" t="str">
        <f t="shared" ref="AD103:AD110" si="267">IF(I103="","",I103)</f>
        <v/>
      </c>
      <c r="AE103" s="68" t="str">
        <f t="shared" ref="AE103:AE110" si="268">IF(AB103="","",",")</f>
        <v/>
      </c>
      <c r="AF103" s="61" t="str">
        <f t="shared" ref="AF103:AF110" si="269">IF(AB103="","",350)</f>
        <v/>
      </c>
      <c r="AG103" s="61" t="str">
        <f t="shared" ref="AG103:AG110" si="270">IF(AB103="","",")")</f>
        <v/>
      </c>
      <c r="AH103" s="69" t="str">
        <f t="shared" ref="AH103:AH110" si="271">IF(AI103="","","(")</f>
        <v/>
      </c>
      <c r="AI103" s="70" t="str">
        <f t="shared" ref="AI103:AI110" si="272">IF(J103="","",J103)</f>
        <v/>
      </c>
      <c r="AJ103" s="64" t="str">
        <f t="shared" ref="AJ103:AJ110" si="273">IF(AI103="","",",")</f>
        <v/>
      </c>
      <c r="AK103" s="64" t="str">
        <f t="shared" ref="AK103:AK110" si="274">IF(K103="","",K103)</f>
        <v/>
      </c>
      <c r="AL103" s="64" t="str">
        <f t="shared" ref="AL103:AL110" si="275">IF(AI103="","",",")</f>
        <v/>
      </c>
      <c r="AM103" s="64" t="str">
        <f t="shared" ref="AM103:AM110" si="276">IF(AI103="","",450)</f>
        <v/>
      </c>
      <c r="AN103" s="64" t="str">
        <f t="shared" ref="AN103:AN110" si="277">IF(AI103="","",")")</f>
        <v/>
      </c>
    </row>
    <row r="104" spans="1:40" ht="25.5" hidden="1" outlineLevel="1" thickTop="1" thickBot="1" x14ac:dyDescent="0.4">
      <c r="B104" t="s">
        <v>997</v>
      </c>
      <c r="C104" s="82" t="s">
        <v>998</v>
      </c>
      <c r="D104" s="83"/>
      <c r="E104" s="83"/>
      <c r="F104" s="83"/>
      <c r="G104" s="83"/>
      <c r="H104" s="83"/>
      <c r="I104" s="83"/>
      <c r="J104" s="83"/>
      <c r="K104" s="83"/>
      <c r="L104" s="84" t="str">
        <f>IF(C104="","",_xlfn.CONCAT("       triggerLine: ","""",C104,", ",M104:AN104,""", sC: ","""",B104,""", lines: ["))</f>
        <v xml:space="preserve">       triggerLine: "ASAMBLEA UNO, ", sC: "ta as", lines: [</v>
      </c>
      <c r="M104" s="56" t="str">
        <f t="shared" si="251"/>
        <v/>
      </c>
      <c r="N104" s="57" t="str">
        <f t="shared" si="252"/>
        <v/>
      </c>
      <c r="O104" s="58" t="str">
        <f t="shared" si="253"/>
        <v/>
      </c>
      <c r="P104" s="59" t="str">
        <f t="shared" si="254"/>
        <v/>
      </c>
      <c r="Q104" s="60" t="str">
        <f t="shared" si="255"/>
        <v/>
      </c>
      <c r="R104" s="61" t="str">
        <f t="shared" si="250"/>
        <v/>
      </c>
      <c r="S104" s="56" t="str">
        <f t="shared" si="256"/>
        <v/>
      </c>
      <c r="T104" s="62" t="str">
        <f t="shared" si="257"/>
        <v/>
      </c>
      <c r="U104" s="63" t="str">
        <f t="shared" si="258"/>
        <v/>
      </c>
      <c r="V104" s="64" t="str">
        <f t="shared" si="259"/>
        <v/>
      </c>
      <c r="W104" s="65" t="str">
        <f t="shared" si="260"/>
        <v/>
      </c>
      <c r="X104" s="64" t="str">
        <f t="shared" si="261"/>
        <v/>
      </c>
      <c r="Y104" s="64" t="str">
        <f t="shared" si="262"/>
        <v/>
      </c>
      <c r="Z104" s="56" t="str">
        <f t="shared" si="263"/>
        <v/>
      </c>
      <c r="AA104" s="66" t="str">
        <f t="shared" si="264"/>
        <v/>
      </c>
      <c r="AB104" s="57" t="str">
        <f t="shared" si="265"/>
        <v/>
      </c>
      <c r="AC104" s="67" t="str">
        <f t="shared" si="266"/>
        <v/>
      </c>
      <c r="AD104" s="59" t="str">
        <f t="shared" si="267"/>
        <v/>
      </c>
      <c r="AE104" s="68" t="str">
        <f t="shared" si="268"/>
        <v/>
      </c>
      <c r="AF104" s="61" t="str">
        <f t="shared" si="269"/>
        <v/>
      </c>
      <c r="AG104" s="61" t="str">
        <f t="shared" si="270"/>
        <v/>
      </c>
      <c r="AH104" s="69" t="str">
        <f t="shared" si="271"/>
        <v/>
      </c>
      <c r="AI104" s="70" t="str">
        <f t="shared" si="272"/>
        <v/>
      </c>
      <c r="AJ104" s="64" t="str">
        <f t="shared" si="273"/>
        <v/>
      </c>
      <c r="AK104" s="64" t="str">
        <f t="shared" si="274"/>
        <v/>
      </c>
      <c r="AL104" s="64" t="str">
        <f t="shared" si="275"/>
        <v/>
      </c>
      <c r="AM104" s="64" t="str">
        <f t="shared" si="276"/>
        <v/>
      </c>
      <c r="AN104" s="64" t="str">
        <f t="shared" si="277"/>
        <v/>
      </c>
    </row>
    <row r="105" spans="1:40" ht="25.5" hidden="1" outlineLevel="1" thickTop="1" thickBot="1" x14ac:dyDescent="0.4">
      <c r="B105" t="s">
        <v>999</v>
      </c>
      <c r="C105" s="85" t="s">
        <v>1000</v>
      </c>
      <c r="D105" s="86"/>
      <c r="E105" s="86"/>
      <c r="F105" s="86"/>
      <c r="G105" s="86"/>
      <c r="H105" s="87"/>
      <c r="I105" s="87"/>
      <c r="J105" s="87"/>
      <c r="K105" s="87"/>
      <c r="L105" s="88" t="str">
        <f>IF(C105="","",_xlfn.CONCAT("            { line: ","""",C105,", ",M105:AN105,""", sC: ","""",B105,"""},"))</f>
        <v xml:space="preserve">            { line: "ASAMBLEA DOS, ", sC: "as"},</v>
      </c>
      <c r="M105" s="56" t="str">
        <f t="shared" si="251"/>
        <v/>
      </c>
      <c r="N105" s="57" t="str">
        <f t="shared" si="252"/>
        <v/>
      </c>
      <c r="O105" s="58" t="str">
        <f t="shared" si="253"/>
        <v/>
      </c>
      <c r="P105" s="59" t="str">
        <f t="shared" si="254"/>
        <v/>
      </c>
      <c r="Q105" s="60" t="str">
        <f t="shared" si="255"/>
        <v/>
      </c>
      <c r="R105" s="61" t="str">
        <f t="shared" si="250"/>
        <v/>
      </c>
      <c r="S105" s="56" t="str">
        <f t="shared" si="256"/>
        <v/>
      </c>
      <c r="T105" s="62" t="str">
        <f t="shared" si="257"/>
        <v/>
      </c>
      <c r="U105" s="63" t="str">
        <f t="shared" si="258"/>
        <v/>
      </c>
      <c r="V105" s="64" t="str">
        <f t="shared" si="259"/>
        <v/>
      </c>
      <c r="W105" s="65" t="str">
        <f t="shared" si="260"/>
        <v/>
      </c>
      <c r="X105" s="64" t="str">
        <f t="shared" si="261"/>
        <v/>
      </c>
      <c r="Y105" s="64" t="str">
        <f t="shared" si="262"/>
        <v/>
      </c>
      <c r="Z105" s="56" t="str">
        <f t="shared" si="263"/>
        <v/>
      </c>
      <c r="AA105" s="66" t="str">
        <f t="shared" si="264"/>
        <v/>
      </c>
      <c r="AB105" s="57" t="str">
        <f t="shared" si="265"/>
        <v/>
      </c>
      <c r="AC105" s="67" t="str">
        <f t="shared" si="266"/>
        <v/>
      </c>
      <c r="AD105" s="59" t="str">
        <f t="shared" si="267"/>
        <v/>
      </c>
      <c r="AE105" s="68" t="str">
        <f t="shared" si="268"/>
        <v/>
      </c>
      <c r="AF105" s="61" t="str">
        <f t="shared" si="269"/>
        <v/>
      </c>
      <c r="AG105" s="61" t="str">
        <f t="shared" si="270"/>
        <v/>
      </c>
      <c r="AH105" s="69" t="str">
        <f t="shared" si="271"/>
        <v/>
      </c>
      <c r="AI105" s="70" t="str">
        <f t="shared" si="272"/>
        <v/>
      </c>
      <c r="AJ105" s="64" t="str">
        <f t="shared" si="273"/>
        <v/>
      </c>
      <c r="AK105" s="64" t="str">
        <f t="shared" si="274"/>
        <v/>
      </c>
      <c r="AL105" s="64" t="str">
        <f t="shared" si="275"/>
        <v/>
      </c>
      <c r="AM105" s="64" t="str">
        <f t="shared" si="276"/>
        <v/>
      </c>
      <c r="AN105" s="64" t="str">
        <f t="shared" si="277"/>
        <v/>
      </c>
    </row>
    <row r="106" spans="1:40" ht="25.5" hidden="1" outlineLevel="1" thickTop="1" thickBot="1" x14ac:dyDescent="0.4">
      <c r="B106" t="s">
        <v>999</v>
      </c>
      <c r="C106" s="85" t="s">
        <v>1001</v>
      </c>
      <c r="D106" s="89"/>
      <c r="E106" s="89"/>
      <c r="F106" s="89"/>
      <c r="G106" s="89"/>
      <c r="H106" s="90"/>
      <c r="I106" s="90"/>
      <c r="J106" s="90"/>
      <c r="K106" s="90"/>
      <c r="L106" s="88" t="str">
        <f>IF(C106="","",_xlfn.CONCAT("            { line: ","""",C106,", ",M106:AN106,""", sC: ","""",B106,"""},"))</f>
        <v xml:space="preserve">            { line: "ASAMBLEA TRES, ", sC: "as"},</v>
      </c>
      <c r="M106" s="56" t="str">
        <f t="shared" si="251"/>
        <v/>
      </c>
      <c r="N106" s="57" t="str">
        <f t="shared" si="252"/>
        <v/>
      </c>
      <c r="O106" s="58" t="str">
        <f t="shared" si="253"/>
        <v/>
      </c>
      <c r="P106" s="59" t="str">
        <f t="shared" si="254"/>
        <v/>
      </c>
      <c r="Q106" s="60" t="str">
        <f t="shared" si="255"/>
        <v/>
      </c>
      <c r="R106" s="61" t="str">
        <f t="shared" si="250"/>
        <v/>
      </c>
      <c r="S106" s="56" t="str">
        <f t="shared" si="256"/>
        <v/>
      </c>
      <c r="T106" s="62" t="str">
        <f t="shared" si="257"/>
        <v/>
      </c>
      <c r="U106" s="63" t="str">
        <f t="shared" si="258"/>
        <v/>
      </c>
      <c r="V106" s="64" t="str">
        <f t="shared" si="259"/>
        <v/>
      </c>
      <c r="W106" s="65" t="str">
        <f t="shared" si="260"/>
        <v/>
      </c>
      <c r="X106" s="64" t="str">
        <f t="shared" si="261"/>
        <v/>
      </c>
      <c r="Y106" s="64" t="str">
        <f t="shared" si="262"/>
        <v/>
      </c>
      <c r="Z106" s="56" t="str">
        <f t="shared" si="263"/>
        <v/>
      </c>
      <c r="AA106" s="66" t="str">
        <f t="shared" si="264"/>
        <v/>
      </c>
      <c r="AB106" s="57" t="str">
        <f t="shared" si="265"/>
        <v/>
      </c>
      <c r="AC106" s="67" t="str">
        <f t="shared" si="266"/>
        <v/>
      </c>
      <c r="AD106" s="59" t="str">
        <f t="shared" si="267"/>
        <v/>
      </c>
      <c r="AE106" s="68" t="str">
        <f t="shared" si="268"/>
        <v/>
      </c>
      <c r="AF106" s="61" t="str">
        <f t="shared" si="269"/>
        <v/>
      </c>
      <c r="AG106" s="61" t="str">
        <f t="shared" si="270"/>
        <v/>
      </c>
      <c r="AH106" s="69" t="str">
        <f t="shared" si="271"/>
        <v/>
      </c>
      <c r="AI106" s="70" t="str">
        <f t="shared" si="272"/>
        <v/>
      </c>
      <c r="AJ106" s="64" t="str">
        <f t="shared" si="273"/>
        <v/>
      </c>
      <c r="AK106" s="64" t="str">
        <f t="shared" si="274"/>
        <v/>
      </c>
      <c r="AL106" s="64" t="str">
        <f t="shared" si="275"/>
        <v/>
      </c>
      <c r="AM106" s="64" t="str">
        <f t="shared" si="276"/>
        <v/>
      </c>
      <c r="AN106" s="64" t="str">
        <f t="shared" si="277"/>
        <v/>
      </c>
    </row>
    <row r="107" spans="1:40" ht="25.5" hidden="1" outlineLevel="1" thickTop="1" thickBot="1" x14ac:dyDescent="0.4">
      <c r="B107" t="s">
        <v>999</v>
      </c>
      <c r="C107" s="85" t="s">
        <v>1002</v>
      </c>
      <c r="D107" s="86"/>
      <c r="E107" s="86"/>
      <c r="F107" s="86"/>
      <c r="G107" s="86"/>
      <c r="H107" s="87"/>
      <c r="I107" s="87"/>
      <c r="J107" s="87"/>
      <c r="K107" s="87"/>
      <c r="L107" s="88" t="str">
        <f>IF(C107="","",_xlfn.CONCAT("            { line: ","""",C107,", ",M107:AN107,""", sC: ","""",B107,"""},"))</f>
        <v xml:space="preserve">            { line: "ASAMBLEA CUATRO, ", sC: "as"},</v>
      </c>
      <c r="M107" s="56" t="str">
        <f t="shared" si="251"/>
        <v/>
      </c>
      <c r="N107" s="57" t="str">
        <f t="shared" si="252"/>
        <v/>
      </c>
      <c r="O107" s="58" t="str">
        <f t="shared" si="253"/>
        <v/>
      </c>
      <c r="P107" s="59" t="str">
        <f t="shared" si="254"/>
        <v/>
      </c>
      <c r="Q107" s="60" t="str">
        <f t="shared" si="255"/>
        <v/>
      </c>
      <c r="R107" s="61" t="str">
        <f t="shared" si="250"/>
        <v/>
      </c>
      <c r="S107" s="56" t="str">
        <f t="shared" si="256"/>
        <v/>
      </c>
      <c r="T107" s="62" t="str">
        <f t="shared" si="257"/>
        <v/>
      </c>
      <c r="U107" s="63" t="str">
        <f t="shared" si="258"/>
        <v/>
      </c>
      <c r="V107" s="64" t="str">
        <f t="shared" si="259"/>
        <v/>
      </c>
      <c r="W107" s="65" t="str">
        <f t="shared" si="260"/>
        <v/>
      </c>
      <c r="X107" s="64" t="str">
        <f t="shared" si="261"/>
        <v/>
      </c>
      <c r="Y107" s="64" t="str">
        <f t="shared" si="262"/>
        <v/>
      </c>
      <c r="Z107" s="56" t="str">
        <f t="shared" si="263"/>
        <v/>
      </c>
      <c r="AA107" s="66" t="str">
        <f t="shared" si="264"/>
        <v/>
      </c>
      <c r="AB107" s="57" t="str">
        <f t="shared" si="265"/>
        <v/>
      </c>
      <c r="AC107" s="67" t="str">
        <f t="shared" si="266"/>
        <v/>
      </c>
      <c r="AD107" s="59" t="str">
        <f t="shared" si="267"/>
        <v/>
      </c>
      <c r="AE107" s="68" t="str">
        <f t="shared" si="268"/>
        <v/>
      </c>
      <c r="AF107" s="61" t="str">
        <f t="shared" si="269"/>
        <v/>
      </c>
      <c r="AG107" s="61" t="str">
        <f t="shared" si="270"/>
        <v/>
      </c>
      <c r="AH107" s="69" t="str">
        <f t="shared" si="271"/>
        <v/>
      </c>
      <c r="AI107" s="70" t="str">
        <f t="shared" si="272"/>
        <v/>
      </c>
      <c r="AJ107" s="64" t="str">
        <f t="shared" si="273"/>
        <v/>
      </c>
      <c r="AK107" s="64" t="str">
        <f t="shared" si="274"/>
        <v/>
      </c>
      <c r="AL107" s="64" t="str">
        <f t="shared" si="275"/>
        <v/>
      </c>
      <c r="AM107" s="64" t="str">
        <f t="shared" si="276"/>
        <v/>
      </c>
      <c r="AN107" s="64" t="str">
        <f t="shared" si="277"/>
        <v/>
      </c>
    </row>
    <row r="108" spans="1:40" ht="25.5" hidden="1" outlineLevel="1" thickTop="1" thickBot="1" x14ac:dyDescent="0.4">
      <c r="B108" t="s">
        <v>999</v>
      </c>
      <c r="C108" s="85" t="s">
        <v>1003</v>
      </c>
      <c r="D108" s="89"/>
      <c r="E108" s="89"/>
      <c r="F108" s="89"/>
      <c r="G108" s="89"/>
      <c r="H108" s="90"/>
      <c r="I108" s="90"/>
      <c r="J108" s="90"/>
      <c r="K108" s="90"/>
      <c r="L108" s="88" t="str">
        <f>IF(C108="","",_xlfn.CONCAT("            { line: ","""",C108,", ",M108:AN108,""", sC: ","""",B108,"""},"))</f>
        <v xml:space="preserve">            { line: "ASAMBLEA CISCO, ", sC: "as"},</v>
      </c>
      <c r="M108" s="56" t="str">
        <f t="shared" si="251"/>
        <v/>
      </c>
      <c r="N108" s="57" t="str">
        <f t="shared" si="252"/>
        <v/>
      </c>
      <c r="O108" s="58" t="str">
        <f t="shared" si="253"/>
        <v/>
      </c>
      <c r="P108" s="59" t="str">
        <f t="shared" si="254"/>
        <v/>
      </c>
      <c r="Q108" s="60" t="str">
        <f t="shared" si="255"/>
        <v/>
      </c>
      <c r="R108" s="61" t="str">
        <f t="shared" si="250"/>
        <v/>
      </c>
      <c r="S108" s="56" t="str">
        <f t="shared" si="256"/>
        <v/>
      </c>
      <c r="T108" s="62" t="str">
        <f t="shared" si="257"/>
        <v/>
      </c>
      <c r="U108" s="63" t="str">
        <f t="shared" si="258"/>
        <v/>
      </c>
      <c r="V108" s="64" t="str">
        <f t="shared" si="259"/>
        <v/>
      </c>
      <c r="W108" s="65" t="str">
        <f t="shared" si="260"/>
        <v/>
      </c>
      <c r="X108" s="64" t="str">
        <f t="shared" si="261"/>
        <v/>
      </c>
      <c r="Y108" s="64" t="str">
        <f t="shared" si="262"/>
        <v/>
      </c>
      <c r="Z108" s="56" t="str">
        <f t="shared" si="263"/>
        <v/>
      </c>
      <c r="AA108" s="66" t="str">
        <f t="shared" si="264"/>
        <v/>
      </c>
      <c r="AB108" s="57" t="str">
        <f t="shared" si="265"/>
        <v/>
      </c>
      <c r="AC108" s="67" t="str">
        <f t="shared" si="266"/>
        <v/>
      </c>
      <c r="AD108" s="59" t="str">
        <f t="shared" si="267"/>
        <v/>
      </c>
      <c r="AE108" s="68" t="str">
        <f t="shared" si="268"/>
        <v/>
      </c>
      <c r="AF108" s="61" t="str">
        <f t="shared" si="269"/>
        <v/>
      </c>
      <c r="AG108" s="61" t="str">
        <f t="shared" si="270"/>
        <v/>
      </c>
      <c r="AH108" s="69" t="str">
        <f t="shared" si="271"/>
        <v/>
      </c>
      <c r="AI108" s="70" t="str">
        <f t="shared" si="272"/>
        <v/>
      </c>
      <c r="AJ108" s="64" t="str">
        <f t="shared" si="273"/>
        <v/>
      </c>
      <c r="AK108" s="64" t="str">
        <f t="shared" si="274"/>
        <v/>
      </c>
      <c r="AL108" s="64" t="str">
        <f t="shared" si="275"/>
        <v/>
      </c>
      <c r="AM108" s="64" t="str">
        <f t="shared" si="276"/>
        <v/>
      </c>
      <c r="AN108" s="64" t="str">
        <f t="shared" si="277"/>
        <v/>
      </c>
    </row>
    <row r="109" spans="1:40" ht="25.5" hidden="1" outlineLevel="1" thickTop="1" thickBot="1" x14ac:dyDescent="0.4">
      <c r="B109" t="s">
        <v>999</v>
      </c>
      <c r="C109" s="85" t="s">
        <v>1004</v>
      </c>
      <c r="D109" s="91"/>
      <c r="E109" s="91"/>
      <c r="F109" s="91"/>
      <c r="G109" s="91"/>
      <c r="H109" s="92"/>
      <c r="I109" s="92"/>
      <c r="J109" s="92"/>
      <c r="K109" s="92"/>
      <c r="L109" s="88" t="str">
        <f>IF(C109="","",_xlfn.CONCAT("            { line: ","""",C109,", ",M109:AN109,""", sC: ","""",B109,"""},"))</f>
        <v xml:space="preserve">            { line: "ASAMBLEA SEIS, ", sC: "as"},</v>
      </c>
      <c r="M109" s="56" t="str">
        <f t="shared" si="251"/>
        <v/>
      </c>
      <c r="N109" s="57" t="str">
        <f t="shared" si="252"/>
        <v/>
      </c>
      <c r="O109" s="58" t="str">
        <f t="shared" si="253"/>
        <v/>
      </c>
      <c r="P109" s="59" t="str">
        <f t="shared" si="254"/>
        <v/>
      </c>
      <c r="Q109" s="60" t="str">
        <f t="shared" si="255"/>
        <v/>
      </c>
      <c r="R109" s="61" t="str">
        <f t="shared" si="250"/>
        <v/>
      </c>
      <c r="S109" s="56" t="str">
        <f t="shared" si="256"/>
        <v/>
      </c>
      <c r="T109" s="62" t="str">
        <f t="shared" si="257"/>
        <v/>
      </c>
      <c r="U109" s="63" t="str">
        <f t="shared" si="258"/>
        <v/>
      </c>
      <c r="V109" s="64" t="str">
        <f t="shared" si="259"/>
        <v/>
      </c>
      <c r="W109" s="65" t="str">
        <f t="shared" si="260"/>
        <v/>
      </c>
      <c r="X109" s="64" t="str">
        <f t="shared" si="261"/>
        <v/>
      </c>
      <c r="Y109" s="64" t="str">
        <f t="shared" si="262"/>
        <v/>
      </c>
      <c r="Z109" s="56" t="str">
        <f t="shared" si="263"/>
        <v/>
      </c>
      <c r="AA109" s="66" t="str">
        <f t="shared" si="264"/>
        <v/>
      </c>
      <c r="AB109" s="57" t="str">
        <f t="shared" si="265"/>
        <v/>
      </c>
      <c r="AC109" s="67" t="str">
        <f t="shared" si="266"/>
        <v/>
      </c>
      <c r="AD109" s="59" t="str">
        <f t="shared" si="267"/>
        <v/>
      </c>
      <c r="AE109" s="68" t="str">
        <f t="shared" si="268"/>
        <v/>
      </c>
      <c r="AF109" s="61" t="str">
        <f t="shared" si="269"/>
        <v/>
      </c>
      <c r="AG109" s="61" t="str">
        <f t="shared" si="270"/>
        <v/>
      </c>
      <c r="AH109" s="69" t="str">
        <f t="shared" si="271"/>
        <v/>
      </c>
      <c r="AI109" s="70" t="str">
        <f t="shared" si="272"/>
        <v/>
      </c>
      <c r="AJ109" s="64" t="str">
        <f t="shared" si="273"/>
        <v/>
      </c>
      <c r="AK109" s="64" t="str">
        <f t="shared" si="274"/>
        <v/>
      </c>
      <c r="AL109" s="64" t="str">
        <f t="shared" si="275"/>
        <v/>
      </c>
      <c r="AM109" s="64" t="str">
        <f t="shared" si="276"/>
        <v/>
      </c>
      <c r="AN109" s="64" t="str">
        <f t="shared" si="277"/>
        <v/>
      </c>
    </row>
    <row r="110" spans="1:40" ht="25.5" hidden="1" outlineLevel="1" thickTop="1" thickBot="1" x14ac:dyDescent="0.4">
      <c r="B110" t="s">
        <v>999</v>
      </c>
      <c r="C110" s="93" t="s">
        <v>1005</v>
      </c>
      <c r="D110" s="83"/>
      <c r="E110" s="83"/>
      <c r="F110" s="83"/>
      <c r="G110" s="83"/>
      <c r="H110" s="83"/>
      <c r="I110" s="83"/>
      <c r="J110" s="83"/>
      <c r="K110" s="83"/>
      <c r="L110" s="94" t="str">
        <f>IF(C110="","",_xlfn.CONCAT("            { line: ","""",C110,", ",M110:AN110,""", sC: ","""",B110,"""},  ]},"))</f>
        <v xml:space="preserve">            { line: "ASAMBLEA CIERRE, ", sC: "as"},  ]},</v>
      </c>
      <c r="M110" s="56" t="str">
        <f t="shared" si="251"/>
        <v/>
      </c>
      <c r="N110" s="57" t="str">
        <f t="shared" si="252"/>
        <v/>
      </c>
      <c r="O110" s="58" t="str">
        <f t="shared" si="253"/>
        <v/>
      </c>
      <c r="P110" s="59" t="str">
        <f t="shared" si="254"/>
        <v/>
      </c>
      <c r="Q110" s="60" t="str">
        <f t="shared" si="255"/>
        <v/>
      </c>
      <c r="R110" s="61" t="str">
        <f t="shared" si="250"/>
        <v/>
      </c>
      <c r="S110" s="56" t="str">
        <f t="shared" si="256"/>
        <v/>
      </c>
      <c r="T110" s="62" t="str">
        <f t="shared" si="257"/>
        <v/>
      </c>
      <c r="U110" s="63" t="str">
        <f t="shared" si="258"/>
        <v/>
      </c>
      <c r="V110" s="64" t="str">
        <f t="shared" si="259"/>
        <v/>
      </c>
      <c r="W110" s="65" t="str">
        <f t="shared" si="260"/>
        <v/>
      </c>
      <c r="X110" s="64" t="str">
        <f t="shared" si="261"/>
        <v/>
      </c>
      <c r="Y110" s="64" t="str">
        <f t="shared" si="262"/>
        <v/>
      </c>
      <c r="Z110" s="56" t="str">
        <f t="shared" si="263"/>
        <v/>
      </c>
      <c r="AA110" s="66" t="str">
        <f t="shared" si="264"/>
        <v/>
      </c>
      <c r="AB110" s="57" t="str">
        <f t="shared" si="265"/>
        <v/>
      </c>
      <c r="AC110" s="67" t="str">
        <f t="shared" si="266"/>
        <v/>
      </c>
      <c r="AD110" s="59" t="str">
        <f t="shared" si="267"/>
        <v/>
      </c>
      <c r="AE110" s="68" t="str">
        <f t="shared" si="268"/>
        <v/>
      </c>
      <c r="AF110" s="61" t="str">
        <f t="shared" si="269"/>
        <v/>
      </c>
      <c r="AG110" s="61" t="str">
        <f t="shared" si="270"/>
        <v/>
      </c>
      <c r="AH110" s="69" t="str">
        <f t="shared" si="271"/>
        <v/>
      </c>
      <c r="AI110" s="70" t="str">
        <f t="shared" si="272"/>
        <v/>
      </c>
      <c r="AJ110" s="64" t="str">
        <f t="shared" si="273"/>
        <v/>
      </c>
      <c r="AK110" s="64" t="str">
        <f t="shared" si="274"/>
        <v/>
      </c>
      <c r="AL110" s="64" t="str">
        <f t="shared" si="275"/>
        <v/>
      </c>
      <c r="AM110" s="64" t="str">
        <f t="shared" si="276"/>
        <v/>
      </c>
      <c r="AN110" s="64" t="str">
        <f t="shared" si="277"/>
        <v/>
      </c>
    </row>
    <row r="111" spans="1:40" ht="27.75" hidden="1" outlineLevel="1" thickTop="1" thickBot="1" x14ac:dyDescent="0.4">
      <c r="A111" s="73"/>
      <c r="B111" s="73"/>
      <c r="C111" s="73"/>
      <c r="D111" s="74"/>
      <c r="E111" s="74"/>
      <c r="F111" s="74"/>
      <c r="G111" s="74"/>
      <c r="H111" s="74"/>
      <c r="I111" s="74"/>
      <c r="J111" s="74"/>
      <c r="K111" s="74"/>
      <c r="L111" s="75" t="s">
        <v>993</v>
      </c>
      <c r="M111" s="56"/>
      <c r="N111" s="57"/>
      <c r="O111" s="58"/>
      <c r="P111" s="59"/>
      <c r="Q111" s="60"/>
      <c r="R111" s="61" t="str">
        <f t="shared" si="250"/>
        <v/>
      </c>
      <c r="S111" s="56"/>
      <c r="T111" s="62"/>
      <c r="U111" s="63"/>
      <c r="V111" s="64"/>
      <c r="W111" s="65"/>
      <c r="X111" s="64"/>
      <c r="Y111" s="64"/>
      <c r="Z111" s="56"/>
      <c r="AA111" s="66"/>
      <c r="AB111" s="57"/>
      <c r="AC111" s="67"/>
      <c r="AD111" s="59"/>
      <c r="AE111" s="68"/>
      <c r="AF111" s="61"/>
      <c r="AG111" s="61"/>
      <c r="AH111" s="69"/>
      <c r="AI111" s="70"/>
      <c r="AJ111" s="64"/>
      <c r="AK111" s="64"/>
      <c r="AL111" s="64"/>
      <c r="AM111" s="64"/>
      <c r="AN111" s="64"/>
    </row>
    <row r="11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EA45A-34E1-4DE5-AD11-D988A6132DDA}">
  <sheetPr codeName="Sheet82">
    <tabColor rgb="FF00B0F0"/>
  </sheetPr>
  <dimension ref="A1:AN116"/>
  <sheetViews>
    <sheetView zoomScale="85" zoomScaleNormal="85" workbookViewId="0">
      <pane xSplit="2" ySplit="1" topLeftCell="C25"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132</v>
      </c>
      <c r="E1" s="40"/>
      <c r="F1" s="40"/>
      <c r="G1" s="40"/>
      <c r="H1" s="40"/>
      <c r="I1" s="40"/>
      <c r="J1" s="40"/>
      <c r="K1" s="40"/>
      <c r="L1" s="41" t="str">
        <f ca="1">UPPER(VLOOKUP(C1,Table223[],3,FALSE))</f>
        <v>POR EL AMOR DE MIS AMIGOS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POR EL AMOR DE MIS AMIGOS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porelamordemisamigos</v>
      </c>
      <c r="L7" s="48" t="str">
        <f ca="1">_xlfn.CONCAT("        id: ","""",C7,"""",",")</f>
        <v xml:space="preserve">        id: "porelamordemisamigos",</v>
      </c>
    </row>
    <row r="8" spans="2:32" ht="23.25" x14ac:dyDescent="0.25">
      <c r="C8" t="str">
        <f ca="1">PROPER(L1)</f>
        <v>Por El Amor De Mis Amigos</v>
      </c>
      <c r="L8" s="48" t="str">
        <f ca="1">_xlfn.CONCAT("        tt: ","""",C8,"""",",")</f>
        <v xml:space="preserve">        tt: "Por El Amor De Mis Amigos",</v>
      </c>
    </row>
    <row r="9" spans="2:32" ht="23.25" x14ac:dyDescent="0.25">
      <c r="C9" t="str">
        <f ca="1">PROPER(L1)</f>
        <v>Por El Amor De Mis Amigos</v>
      </c>
      <c r="L9" s="48" t="str">
        <f ca="1">_xlfn.CONCAT("        title: ","""",C9,"""",",")</f>
        <v xml:space="preserve">        title: "Por El Amor De Mis Amigos",</v>
      </c>
    </row>
    <row r="10" spans="2:32" ht="23.25" x14ac:dyDescent="0.25">
      <c r="C10" t="str">
        <f ca="1">VLOOKUP(C1,Table223[],4,FALSE)</f>
        <v xml:space="preserve">Salmo 122 (121) - Melodía hebraica </v>
      </c>
      <c r="L10" s="48" t="str">
        <f ca="1">_xlfn.CONCAT("        ","subtitle: ","""",C10,"""",",")</f>
        <v xml:space="preserve">        subtitle: "Salmo 122 (121) - Melodía hebraica ",</v>
      </c>
    </row>
    <row r="11" spans="2:32" ht="23.25" x14ac:dyDescent="0.25">
      <c r="C11" t="str">
        <f ca="1">_xlfn.CONCAT("category: [",VLOOKUP(C1,Table223[],16,FALSE),"],")</f>
        <v>category: ["Precatecumenado","Paz","Antiguo Testamento"],</v>
      </c>
      <c r="L11" s="48" t="str">
        <f ca="1">_xlfn.CONCAT("        ",C11)</f>
        <v xml:space="preserve">        category: ["Precatecumenado","Paz","Antiguo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132</v>
      </c>
      <c r="L16" s="48" t="str">
        <f ca="1">_xlfn.CONCAT("        dbno: ","""",C16,"""",",")</f>
        <v xml:space="preserve">        dbno: "132",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porelamordemisamigos</v>
      </c>
      <c r="L19" s="48" t="str">
        <f ca="1">_xlfn.CONCAT("        audioSrc: ","""https://audio.resucito.do/",C19,".mp3""",",")</f>
        <v xml:space="preserve">        audioSrc: "https://audio.resucito.do/porelamordemisamigos.mp3",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131</v>
      </c>
      <c r="C26" t="str">
        <f ca="1">VLOOKUP(B26,Table4[],13,FALSE)</f>
        <v>"/src/index.html?canto=pentecostes"</v>
      </c>
      <c r="L26" s="48" t="str">
        <f ca="1">_xlfn.CONCAT("        ant: ",C26,",")</f>
        <v xml:space="preserve">        ant: "/src/index.html?canto=pentecostes",</v>
      </c>
    </row>
    <row r="27" spans="1:40" ht="23.25" x14ac:dyDescent="0.25">
      <c r="B27">
        <f ca="1">+C1+1</f>
        <v>133</v>
      </c>
      <c r="C27" t="str">
        <f ca="1">VLOOKUP(B27,Table4[],13,FALSE)</f>
        <v>"/src/index.html?canto=porqueestanocheesdiferente"</v>
      </c>
      <c r="L27" s="48" t="str">
        <f ca="1">_xlfn.CONCAT("        sig: ",C27,",")</f>
        <v xml:space="preserve">        sig: "/src/index.html?canto=porqueestanocheesdiferente",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 t="shared" ref="R30:R93" si="0">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1">IF(C31="","",_xlfn.CONCAT("            { line: ","""",C31,", ",M31:AN31,""", sC: ","""",B31,"""},"))</f>
        <v/>
      </c>
      <c r="M31" s="56" t="str">
        <f t="shared" ref="M31:M64" si="2">IF(N31="","","(")</f>
        <v/>
      </c>
      <c r="N31" s="57" t="str">
        <f t="shared" ref="N31:N101" si="3">IF(D31="","",D31)</f>
        <v/>
      </c>
      <c r="O31" s="58" t="str">
        <f t="shared" ref="O31:O64" si="4">IF(N31="","",",")</f>
        <v/>
      </c>
      <c r="P31" s="59" t="str">
        <f t="shared" ref="P31:P101" si="5">IF(E31="","",E31)</f>
        <v/>
      </c>
      <c r="Q31" s="60" t="str">
        <f t="shared" ref="Q31:Q64" si="6">IF(N31="","",",")</f>
        <v/>
      </c>
      <c r="R31" s="61" t="str">
        <f t="shared" si="0"/>
        <v/>
      </c>
      <c r="S31" s="56" t="str">
        <f t="shared" ref="S31:S64" si="7">IF(N31="","",")")</f>
        <v/>
      </c>
      <c r="T31" s="62" t="str">
        <f t="shared" ref="T31:T64" si="8">IF(U31="","","(")</f>
        <v/>
      </c>
      <c r="U31" s="63" t="str">
        <f t="shared" ref="U31:U101" si="9">IF(F31="","",F31)</f>
        <v/>
      </c>
      <c r="V31" s="64" t="str">
        <f t="shared" ref="V31:V64" si="10">IF(U31="","",",")</f>
        <v/>
      </c>
      <c r="W31" s="65" t="str">
        <f t="shared" ref="W31:W101" si="11">IF(G31="","",G31)</f>
        <v/>
      </c>
      <c r="X31" s="64" t="str">
        <f t="shared" ref="X31:X64" si="12">IF(U31="","",",")</f>
        <v/>
      </c>
      <c r="Y31" s="64" t="str">
        <f t="shared" ref="Y31:Y64" si="13">IF(U31="","",250)</f>
        <v/>
      </c>
      <c r="Z31" s="56" t="str">
        <f t="shared" ref="Z31:Z64" si="14">IF(U31="","",")")</f>
        <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5.5" thickTop="1" thickBot="1" x14ac:dyDescent="0.4">
      <c r="C32" s="113"/>
      <c r="D32" s="112"/>
      <c r="E32" s="52"/>
      <c r="F32" s="53"/>
      <c r="G32" s="53"/>
      <c r="H32" s="52"/>
      <c r="I32" s="52"/>
      <c r="J32" s="54"/>
      <c r="K32" s="54"/>
      <c r="L32" s="55" t="str">
        <f t="shared" si="1"/>
        <v/>
      </c>
      <c r="M32" s="56" t="str">
        <f t="shared" si="2"/>
        <v/>
      </c>
      <c r="N32" s="57" t="str">
        <f t="shared" si="3"/>
        <v/>
      </c>
      <c r="O32" s="58" t="str">
        <f t="shared" si="4"/>
        <v/>
      </c>
      <c r="P32" s="59" t="str">
        <f t="shared" si="5"/>
        <v/>
      </c>
      <c r="Q32" s="60" t="str">
        <f t="shared" si="6"/>
        <v/>
      </c>
      <c r="R32" s="61" t="str">
        <f t="shared" si="0"/>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c r="D33" s="112"/>
      <c r="E33" s="52"/>
      <c r="F33" s="53"/>
      <c r="G33" s="53"/>
      <c r="H33" s="52"/>
      <c r="I33" s="52"/>
      <c r="J33" s="54"/>
      <c r="K33" s="54"/>
      <c r="L33" s="55" t="str">
        <f>IF(C33="","",_xlfn.CONCAT("            { line: ","""",C33,", ",M33:AN33,""", sC: ","""",B33,"""},"))</f>
        <v/>
      </c>
      <c r="M33" s="56" t="str">
        <f t="shared" si="2"/>
        <v/>
      </c>
      <c r="N33" s="57" t="str">
        <f t="shared" si="3"/>
        <v/>
      </c>
      <c r="O33" s="58" t="str">
        <f t="shared" si="4"/>
        <v/>
      </c>
      <c r="P33" s="59" t="str">
        <f t="shared" si="5"/>
        <v/>
      </c>
      <c r="Q33" s="60" t="str">
        <f t="shared" si="6"/>
        <v/>
      </c>
      <c r="R33" s="61" t="str">
        <f t="shared" si="0"/>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c r="D34" s="112"/>
      <c r="E34" s="52"/>
      <c r="F34" s="53"/>
      <c r="G34" s="53"/>
      <c r="H34" s="52"/>
      <c r="I34" s="52"/>
      <c r="J34" s="54"/>
      <c r="K34" s="54"/>
      <c r="L34" s="55" t="str">
        <f>IF(C34="","",_xlfn.CONCAT("            { line: ","""",C34,", ",M34:AN34,""", sC: ","""",B34,"""},"))</f>
        <v/>
      </c>
      <c r="M34" s="56" t="str">
        <f t="shared" si="2"/>
        <v/>
      </c>
      <c r="N34" s="57" t="str">
        <f t="shared" si="3"/>
        <v/>
      </c>
      <c r="O34" s="58" t="str">
        <f t="shared" si="4"/>
        <v/>
      </c>
      <c r="P34" s="59" t="str">
        <f t="shared" si="5"/>
        <v/>
      </c>
      <c r="Q34" s="60" t="str">
        <f t="shared" si="6"/>
        <v/>
      </c>
      <c r="R34" s="61" t="str">
        <f t="shared" si="0"/>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2"/>
        <v/>
      </c>
      <c r="N35" s="57" t="str">
        <f t="shared" si="3"/>
        <v/>
      </c>
      <c r="O35" s="58" t="str">
        <f t="shared" si="4"/>
        <v/>
      </c>
      <c r="P35" s="59" t="str">
        <f t="shared" si="5"/>
        <v/>
      </c>
      <c r="Q35" s="60" t="str">
        <f t="shared" si="6"/>
        <v/>
      </c>
      <c r="R35" s="61" t="str">
        <f t="shared" si="0"/>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0"/>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0"/>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0"/>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29"/>
        <v/>
      </c>
      <c r="M39" s="56" t="str">
        <f t="shared" ref="M39:M41" si="30">IF(N39="","","(")</f>
        <v/>
      </c>
      <c r="N39" s="57" t="str">
        <f t="shared" ref="N39:N41" si="31">IF(D39="","",D39)</f>
        <v/>
      </c>
      <c r="O39" s="58" t="str">
        <f t="shared" ref="O39:O41" si="32">IF(N39="","",",")</f>
        <v/>
      </c>
      <c r="P39" s="59" t="str">
        <f t="shared" ref="P39:P41" si="33">IF(E39="","",E39)</f>
        <v/>
      </c>
      <c r="Q39" s="60" t="str">
        <f t="shared" ref="Q39:Q41" si="34">IF(N39="","",",")</f>
        <v/>
      </c>
      <c r="R39" s="61" t="str">
        <f t="shared" si="0"/>
        <v/>
      </c>
      <c r="S39" s="56" t="str">
        <f t="shared" ref="S39:S41" si="35">IF(N39="","",")")</f>
        <v/>
      </c>
      <c r="T39" s="62" t="str">
        <f t="shared" ref="T39:T41" si="36">IF(U39="","","(")</f>
        <v/>
      </c>
      <c r="U39" s="63" t="str">
        <f t="shared" ref="U39:U41" si="37">IF(F39="","",F39)</f>
        <v/>
      </c>
      <c r="V39" s="64" t="str">
        <f t="shared" ref="V39:V41" si="38">IF(U39="","",",")</f>
        <v/>
      </c>
      <c r="W39" s="65" t="str">
        <f t="shared" ref="W39:W41" si="39">IF(G39="","",G39)</f>
        <v/>
      </c>
      <c r="X39" s="64" t="str">
        <f t="shared" ref="X39:X41" si="40">IF(U39="","",",")</f>
        <v/>
      </c>
      <c r="Y39" s="64" t="str">
        <f t="shared" ref="Y39:Y41" si="41">IF(U39="","",250)</f>
        <v/>
      </c>
      <c r="Z39" s="56" t="str">
        <f t="shared" ref="Z39:Z41" si="42">IF(U39="","",")")</f>
        <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3:40" ht="25.5" thickTop="1" thickBot="1" x14ac:dyDescent="0.4">
      <c r="C40" s="113"/>
      <c r="D40" s="112"/>
      <c r="E40" s="52"/>
      <c r="F40" s="53"/>
      <c r="G40" s="53"/>
      <c r="H40" s="52"/>
      <c r="I40" s="52"/>
      <c r="J40" s="54"/>
      <c r="K40" s="54"/>
      <c r="L40" s="55" t="str">
        <f t="shared" si="29"/>
        <v/>
      </c>
      <c r="M40" s="56" t="str">
        <f t="shared" si="30"/>
        <v/>
      </c>
      <c r="N40" s="57" t="str">
        <f t="shared" si="31"/>
        <v/>
      </c>
      <c r="O40" s="58" t="str">
        <f t="shared" si="32"/>
        <v/>
      </c>
      <c r="P40" s="59" t="str">
        <f t="shared" si="33"/>
        <v/>
      </c>
      <c r="Q40" s="60" t="str">
        <f t="shared" si="34"/>
        <v/>
      </c>
      <c r="R40" s="61" t="str">
        <f t="shared" si="0"/>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3:40" ht="25.5" thickTop="1" thickBot="1" x14ac:dyDescent="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0"/>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0"/>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0"/>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0"/>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0"/>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7">IF(N46="","","(")</f>
        <v/>
      </c>
      <c r="N46" s="57" t="str">
        <f t="shared" ref="N46:N50" si="58">IF(D46="","",D46)</f>
        <v/>
      </c>
      <c r="O46" s="58" t="str">
        <f t="shared" ref="O46:O50" si="59">IF(N46="","",",")</f>
        <v/>
      </c>
      <c r="P46" s="59" t="str">
        <f t="shared" ref="P46:P50" si="60">IF(E46="","",E46)</f>
        <v/>
      </c>
      <c r="Q46" s="60" t="str">
        <f t="shared" ref="Q46:Q50" si="61">IF(N46="","",",")</f>
        <v/>
      </c>
      <c r="R46" s="61" t="str">
        <f t="shared" si="0"/>
        <v/>
      </c>
      <c r="S46" s="56" t="str">
        <f t="shared" ref="S46:S50" si="62">IF(N46="","",")")</f>
        <v/>
      </c>
      <c r="T46" s="62" t="str">
        <f t="shared" ref="T46:T50" si="63">IF(U46="","","(")</f>
        <v/>
      </c>
      <c r="U46" s="63" t="str">
        <f t="shared" ref="U46:U50" si="64">IF(F46="","",F46)</f>
        <v/>
      </c>
      <c r="V46" s="64" t="str">
        <f t="shared" ref="V46:V50" si="65">IF(U46="","",",")</f>
        <v/>
      </c>
      <c r="W46" s="65" t="str">
        <f t="shared" ref="W46:W50" si="66">IF(G46="","",G46)</f>
        <v/>
      </c>
      <c r="X46" s="64" t="str">
        <f t="shared" ref="X46:X50" si="67">IF(U46="","",",")</f>
        <v/>
      </c>
      <c r="Y46" s="64" t="str">
        <f t="shared" ref="Y46:Y50" si="68">IF(U46="","",250)</f>
        <v/>
      </c>
      <c r="Z46" s="56" t="str">
        <f t="shared" ref="Z46:Z50" si="69">IF(U46="","",")")</f>
        <v/>
      </c>
      <c r="AA46" s="66" t="str">
        <f t="shared" ref="AA46:AA50" si="70">IF(AB46="","","(")</f>
        <v/>
      </c>
      <c r="AB46" s="57" t="str">
        <f t="shared" ref="AB46:AB50" si="71">IF(H46="","",H46)</f>
        <v/>
      </c>
      <c r="AC46" s="67" t="str">
        <f t="shared" ref="AC46:AC50" si="72">IF(AB46="","",",")</f>
        <v/>
      </c>
      <c r="AD46" s="59" t="str">
        <f t="shared" ref="AD46:AD50" si="73">IF(I46="","",I46)</f>
        <v/>
      </c>
      <c r="AE46" s="68" t="str">
        <f t="shared" ref="AE46:AE50" si="74">IF(AB46="","",",")</f>
        <v/>
      </c>
      <c r="AF46" s="61" t="str">
        <f t="shared" ref="AF46:AF50" si="75">IF(AB46="","",350)</f>
        <v/>
      </c>
      <c r="AG46" s="61" t="str">
        <f t="shared" ref="AG46:AG50" si="76">IF(AB46="","",")")</f>
        <v/>
      </c>
      <c r="AH46" s="69" t="str">
        <f t="shared" ref="AH46:AH50" si="77">IF(AI46="","","(")</f>
        <v/>
      </c>
      <c r="AI46" s="70" t="str">
        <f t="shared" ref="AI46:AI50" si="78">IF(J46="","",J46)</f>
        <v/>
      </c>
      <c r="AJ46" s="64" t="str">
        <f t="shared" ref="AJ46:AJ50" si="79">IF(AI46="","",",")</f>
        <v/>
      </c>
      <c r="AK46" s="64" t="str">
        <f t="shared" ref="AK46:AK50" si="80">IF(K46="","",K46)</f>
        <v/>
      </c>
      <c r="AL46" s="64" t="str">
        <f t="shared" ref="AL46:AL50" si="81">IF(AI46="","",",")</f>
        <v/>
      </c>
      <c r="AM46" s="64" t="str">
        <f t="shared" ref="AM46:AM50" si="82">IF(AI46="","",450)</f>
        <v/>
      </c>
      <c r="AN46" s="64" t="str">
        <f t="shared" ref="AN46:AN50" si="83">IF(AI46="","",")")</f>
        <v/>
      </c>
    </row>
    <row r="47" spans="3:40" ht="25.5" thickTop="1" thickBot="1" x14ac:dyDescent="0.4">
      <c r="C47" s="113"/>
      <c r="D47" s="112"/>
      <c r="E47" s="52"/>
      <c r="F47" s="53"/>
      <c r="G47" s="53"/>
      <c r="H47" s="52"/>
      <c r="I47" s="52"/>
      <c r="J47" s="54"/>
      <c r="K47" s="54"/>
      <c r="L47" s="55" t="str">
        <f t="shared" si="29"/>
        <v/>
      </c>
      <c r="M47" s="56" t="str">
        <f t="shared" si="57"/>
        <v/>
      </c>
      <c r="N47" s="57" t="str">
        <f t="shared" si="58"/>
        <v/>
      </c>
      <c r="O47" s="58" t="str">
        <f t="shared" si="59"/>
        <v/>
      </c>
      <c r="P47" s="59" t="str">
        <f t="shared" si="60"/>
        <v/>
      </c>
      <c r="Q47" s="60" t="str">
        <f t="shared" si="61"/>
        <v/>
      </c>
      <c r="R47" s="61" t="str">
        <f t="shared" si="0"/>
        <v/>
      </c>
      <c r="S47" s="56" t="str">
        <f t="shared" si="62"/>
        <v/>
      </c>
      <c r="T47" s="62" t="str">
        <f t="shared" si="63"/>
        <v/>
      </c>
      <c r="U47" s="63" t="str">
        <f t="shared" si="64"/>
        <v/>
      </c>
      <c r="V47" s="64" t="str">
        <f t="shared" si="65"/>
        <v/>
      </c>
      <c r="W47" s="65" t="str">
        <f t="shared" si="66"/>
        <v/>
      </c>
      <c r="X47" s="64" t="str">
        <f t="shared" si="67"/>
        <v/>
      </c>
      <c r="Y47" s="64" t="str">
        <f t="shared" si="68"/>
        <v/>
      </c>
      <c r="Z47" s="56" t="str">
        <f t="shared" si="69"/>
        <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3:40" ht="25.5" thickTop="1" thickBot="1" x14ac:dyDescent="0.4">
      <c r="C48" s="113"/>
      <c r="D48" s="112"/>
      <c r="E48" s="52"/>
      <c r="F48" s="53"/>
      <c r="G48" s="53"/>
      <c r="H48" s="52"/>
      <c r="I48" s="52"/>
      <c r="J48" s="54"/>
      <c r="K48" s="54"/>
      <c r="L48" s="55" t="str">
        <f t="shared" si="29"/>
        <v/>
      </c>
      <c r="M48" s="56" t="str">
        <f t="shared" si="57"/>
        <v/>
      </c>
      <c r="N48" s="57" t="str">
        <f t="shared" si="58"/>
        <v/>
      </c>
      <c r="O48" s="58" t="str">
        <f t="shared" si="59"/>
        <v/>
      </c>
      <c r="P48" s="59" t="str">
        <f t="shared" si="60"/>
        <v/>
      </c>
      <c r="Q48" s="60" t="str">
        <f t="shared" si="61"/>
        <v/>
      </c>
      <c r="R48" s="61" t="str">
        <f t="shared" si="0"/>
        <v/>
      </c>
      <c r="S48" s="56" t="str">
        <f t="shared" si="62"/>
        <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3:40" ht="25.5" thickTop="1" thickBot="1" x14ac:dyDescent="0.4">
      <c r="C49" s="113"/>
      <c r="D49" s="112"/>
      <c r="E49" s="52"/>
      <c r="F49" s="53"/>
      <c r="G49" s="53"/>
      <c r="H49" s="52"/>
      <c r="I49" s="52"/>
      <c r="J49" s="54"/>
      <c r="K49" s="54"/>
      <c r="L49" s="55" t="str">
        <f t="shared" si="29"/>
        <v/>
      </c>
      <c r="M49" s="56" t="str">
        <f t="shared" si="57"/>
        <v/>
      </c>
      <c r="N49" s="57" t="str">
        <f t="shared" si="58"/>
        <v/>
      </c>
      <c r="O49" s="58" t="str">
        <f t="shared" si="59"/>
        <v/>
      </c>
      <c r="P49" s="59" t="str">
        <f t="shared" si="60"/>
        <v/>
      </c>
      <c r="Q49" s="60" t="str">
        <f t="shared" si="61"/>
        <v/>
      </c>
      <c r="R49" s="61" t="str">
        <f t="shared" si="0"/>
        <v/>
      </c>
      <c r="S49" s="56" t="str">
        <f t="shared" si="62"/>
        <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3:40" ht="25.5" thickTop="1" thickBot="1" x14ac:dyDescent="0.4">
      <c r="C50" s="113"/>
      <c r="D50" s="112"/>
      <c r="E50" s="52"/>
      <c r="F50" s="53"/>
      <c r="G50" s="53"/>
      <c r="H50" s="52"/>
      <c r="I50" s="52"/>
      <c r="J50" s="54"/>
      <c r="K50" s="54"/>
      <c r="L50" s="55" t="str">
        <f t="shared" si="29"/>
        <v/>
      </c>
      <c r="M50" s="56" t="str">
        <f t="shared" si="57"/>
        <v/>
      </c>
      <c r="N50" s="57" t="str">
        <f t="shared" si="58"/>
        <v/>
      </c>
      <c r="O50" s="58" t="str">
        <f t="shared" si="59"/>
        <v/>
      </c>
      <c r="P50" s="59" t="str">
        <f t="shared" si="60"/>
        <v/>
      </c>
      <c r="Q50" s="60" t="str">
        <f t="shared" si="61"/>
        <v/>
      </c>
      <c r="R50" s="61" t="str">
        <f t="shared" si="0"/>
        <v/>
      </c>
      <c r="S50" s="56" t="str">
        <f t="shared" si="62"/>
        <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3:40" ht="25.5" thickTop="1" thickBot="1" x14ac:dyDescent="0.4">
      <c r="C51" s="113"/>
      <c r="D51" s="112"/>
      <c r="E51" s="52"/>
      <c r="F51" s="53"/>
      <c r="G51" s="53"/>
      <c r="H51" s="52"/>
      <c r="I51" s="52"/>
      <c r="J51" s="54"/>
      <c r="K51" s="54"/>
      <c r="L51" s="55" t="str">
        <f t="shared" si="1"/>
        <v/>
      </c>
      <c r="M51" s="56" t="str">
        <f t="shared" si="2"/>
        <v/>
      </c>
      <c r="N51" s="57" t="str">
        <f t="shared" si="3"/>
        <v/>
      </c>
      <c r="O51" s="58" t="str">
        <f t="shared" si="4"/>
        <v/>
      </c>
      <c r="P51" s="59" t="str">
        <f t="shared" si="5"/>
        <v/>
      </c>
      <c r="Q51" s="60" t="str">
        <f t="shared" si="6"/>
        <v/>
      </c>
      <c r="R51" s="61" t="str">
        <f t="shared" si="0"/>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5.5" thickTop="1" thickBot="1" x14ac:dyDescent="0.4">
      <c r="C52" s="113"/>
      <c r="D52" s="112"/>
      <c r="E52" s="52"/>
      <c r="F52" s="53"/>
      <c r="G52" s="53"/>
      <c r="H52" s="52"/>
      <c r="I52" s="52"/>
      <c r="J52" s="54"/>
      <c r="K52" s="54"/>
      <c r="L52" s="55" t="str">
        <f>IF(C52="","",_xlfn.CONCAT("            { line: ","""",C52,", ",M52:AN52,""", sC: ","""",B52,"""},"))</f>
        <v/>
      </c>
      <c r="M52" s="56" t="str">
        <f t="shared" si="2"/>
        <v/>
      </c>
      <c r="N52" s="57" t="str">
        <f t="shared" si="3"/>
        <v/>
      </c>
      <c r="O52" s="58" t="str">
        <f t="shared" si="4"/>
        <v/>
      </c>
      <c r="P52" s="59" t="str">
        <f t="shared" si="5"/>
        <v/>
      </c>
      <c r="Q52" s="60" t="str">
        <f t="shared" si="6"/>
        <v/>
      </c>
      <c r="R52" s="61" t="str">
        <f t="shared" si="0"/>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5.5" thickTop="1" thickBot="1" x14ac:dyDescent="0.4">
      <c r="C53" s="113"/>
      <c r="D53" s="112"/>
      <c r="E53" s="52"/>
      <c r="F53" s="53"/>
      <c r="G53" s="53"/>
      <c r="H53" s="52"/>
      <c r="I53" s="52"/>
      <c r="J53" s="54"/>
      <c r="K53" s="54"/>
      <c r="L53" s="55" t="str">
        <f>IF(C53="","",_xlfn.CONCAT("            { line: ","""",C53,", ",M53:AN53,""", sC: ","""",B53,"""},"))</f>
        <v/>
      </c>
      <c r="M53" s="56" t="str">
        <f t="shared" si="2"/>
        <v/>
      </c>
      <c r="N53" s="57" t="str">
        <f t="shared" si="3"/>
        <v/>
      </c>
      <c r="O53" s="58" t="str">
        <f t="shared" si="4"/>
        <v/>
      </c>
      <c r="P53" s="59" t="str">
        <f t="shared" si="5"/>
        <v/>
      </c>
      <c r="Q53" s="60" t="str">
        <f t="shared" si="6"/>
        <v/>
      </c>
      <c r="R53" s="61" t="str">
        <f t="shared" si="0"/>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5.5" thickTop="1" thickBot="1" x14ac:dyDescent="0.4">
      <c r="C54" s="113"/>
      <c r="D54" s="112"/>
      <c r="E54" s="52"/>
      <c r="F54" s="53"/>
      <c r="G54" s="53"/>
      <c r="H54" s="52"/>
      <c r="I54" s="52"/>
      <c r="J54" s="54"/>
      <c r="K54" s="54"/>
      <c r="L54" s="55" t="str">
        <f t="shared" ref="L54:L65" si="84">IF(C54="","",_xlfn.CONCAT("            { line: ","""",C54,", ",M54:AN54,""", sC: ","""",B54,"""},"))</f>
        <v/>
      </c>
      <c r="M54" s="56" t="str">
        <f t="shared" si="2"/>
        <v/>
      </c>
      <c r="N54" s="57" t="str">
        <f t="shared" si="3"/>
        <v/>
      </c>
      <c r="O54" s="58" t="str">
        <f t="shared" si="4"/>
        <v/>
      </c>
      <c r="P54" s="59" t="str">
        <f t="shared" si="5"/>
        <v/>
      </c>
      <c r="Q54" s="60" t="str">
        <f t="shared" si="6"/>
        <v/>
      </c>
      <c r="R54" s="61" t="str">
        <f t="shared" si="0"/>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5.5" thickTop="1" thickBot="1" x14ac:dyDescent="0.4">
      <c r="C55" s="113"/>
      <c r="D55" s="112"/>
      <c r="E55" s="52"/>
      <c r="F55" s="53"/>
      <c r="G55" s="53"/>
      <c r="H55" s="52"/>
      <c r="I55" s="52"/>
      <c r="J55" s="54"/>
      <c r="K55" s="54"/>
      <c r="L55" s="55" t="str">
        <f t="shared" si="84"/>
        <v/>
      </c>
      <c r="M55" s="56" t="str">
        <f>IF(N55="","","(")</f>
        <v/>
      </c>
      <c r="N55" s="57" t="str">
        <f>IF(D55="","",D55)</f>
        <v/>
      </c>
      <c r="O55" s="58" t="str">
        <f>IF(N55="","",",")</f>
        <v/>
      </c>
      <c r="P55" s="59" t="str">
        <f>IF(E55="","",E55)</f>
        <v/>
      </c>
      <c r="Q55" s="60" t="str">
        <f>IF(N55="","",",")</f>
        <v/>
      </c>
      <c r="R55" s="61" t="str">
        <f t="shared" si="0"/>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4"/>
        <v/>
      </c>
      <c r="M56" s="56" t="str">
        <f>IF(N56="","","(")</f>
        <v/>
      </c>
      <c r="N56" s="57" t="str">
        <f>IF(D56="","",D56)</f>
        <v/>
      </c>
      <c r="O56" s="58" t="str">
        <f>IF(N56="","",",")</f>
        <v/>
      </c>
      <c r="P56" s="59" t="str">
        <f>IF(E56="","",E56)</f>
        <v/>
      </c>
      <c r="Q56" s="60" t="str">
        <f>IF(N56="","",",")</f>
        <v/>
      </c>
      <c r="R56" s="61" t="str">
        <f t="shared" si="0"/>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4"/>
        <v/>
      </c>
      <c r="M57" s="56" t="str">
        <f>IF(N57="","","(")</f>
        <v/>
      </c>
      <c r="N57" s="57" t="str">
        <f>IF(D57="","",D57)</f>
        <v/>
      </c>
      <c r="O57" s="58" t="str">
        <f>IF(N57="","",",")</f>
        <v/>
      </c>
      <c r="P57" s="59" t="str">
        <f>IF(E57="","",E57)</f>
        <v/>
      </c>
      <c r="Q57" s="60" t="str">
        <f>IF(N57="","",",")</f>
        <v/>
      </c>
      <c r="R57" s="61" t="str">
        <f t="shared" si="0"/>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4"/>
        <v/>
      </c>
      <c r="M58" s="56" t="str">
        <f>IF(N58="","","(")</f>
        <v/>
      </c>
      <c r="N58" s="57" t="str">
        <f>IF(D58="","",D58)</f>
        <v/>
      </c>
      <c r="O58" s="58" t="str">
        <f>IF(N58="","",",")</f>
        <v/>
      </c>
      <c r="P58" s="59" t="str">
        <f>IF(E58="","",E58)</f>
        <v/>
      </c>
      <c r="Q58" s="60" t="str">
        <f>IF(N58="","",",")</f>
        <v/>
      </c>
      <c r="R58" s="61" t="str">
        <f t="shared" si="0"/>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4"/>
        <v/>
      </c>
      <c r="M59" s="56" t="str">
        <f>IF(N59="","","(")</f>
        <v/>
      </c>
      <c r="N59" s="57" t="str">
        <f>IF(D59="","",D59)</f>
        <v/>
      </c>
      <c r="O59" s="58" t="str">
        <f>IF(N59="","",",")</f>
        <v/>
      </c>
      <c r="P59" s="59" t="str">
        <f>IF(E59="","",E59)</f>
        <v/>
      </c>
      <c r="Q59" s="60" t="str">
        <f>IF(N59="","",",")</f>
        <v/>
      </c>
      <c r="R59" s="61" t="str">
        <f t="shared" si="0"/>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4"/>
        <v/>
      </c>
      <c r="M60" s="56" t="str">
        <f t="shared" si="2"/>
        <v/>
      </c>
      <c r="N60" s="57" t="str">
        <f t="shared" si="3"/>
        <v/>
      </c>
      <c r="O60" s="58" t="str">
        <f t="shared" si="4"/>
        <v/>
      </c>
      <c r="P60" s="59" t="str">
        <f t="shared" si="5"/>
        <v/>
      </c>
      <c r="Q60" s="60" t="str">
        <f t="shared" si="6"/>
        <v/>
      </c>
      <c r="R60" s="61" t="str">
        <f t="shared" si="0"/>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5.5" thickTop="1" thickBot="1" x14ac:dyDescent="0.4">
      <c r="C61" s="113"/>
      <c r="D61" s="112"/>
      <c r="E61" s="52"/>
      <c r="F61" s="53"/>
      <c r="G61" s="53"/>
      <c r="H61" s="52"/>
      <c r="I61" s="52"/>
      <c r="J61" s="54"/>
      <c r="K61" s="54"/>
      <c r="L61" s="55" t="str">
        <f t="shared" si="84"/>
        <v/>
      </c>
      <c r="M61" s="56" t="str">
        <f t="shared" si="2"/>
        <v/>
      </c>
      <c r="N61" s="57" t="str">
        <f t="shared" si="3"/>
        <v/>
      </c>
      <c r="O61" s="58" t="str">
        <f t="shared" si="4"/>
        <v/>
      </c>
      <c r="P61" s="59" t="str">
        <f t="shared" si="5"/>
        <v/>
      </c>
      <c r="Q61" s="60" t="str">
        <f t="shared" si="6"/>
        <v/>
      </c>
      <c r="R61" s="61" t="str">
        <f t="shared" si="0"/>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5.5" thickTop="1" thickBot="1" x14ac:dyDescent="0.4">
      <c r="C62" s="113"/>
      <c r="D62" s="112"/>
      <c r="E62" s="52"/>
      <c r="F62" s="53"/>
      <c r="G62" s="53"/>
      <c r="H62" s="52"/>
      <c r="I62" s="52"/>
      <c r="J62" s="54"/>
      <c r="K62" s="54"/>
      <c r="L62" s="55" t="str">
        <f t="shared" si="84"/>
        <v/>
      </c>
      <c r="M62" s="56" t="str">
        <f t="shared" si="2"/>
        <v/>
      </c>
      <c r="N62" s="57" t="str">
        <f t="shared" si="3"/>
        <v/>
      </c>
      <c r="O62" s="58" t="str">
        <f t="shared" si="4"/>
        <v/>
      </c>
      <c r="P62" s="59" t="str">
        <f t="shared" si="5"/>
        <v/>
      </c>
      <c r="Q62" s="60" t="str">
        <f t="shared" si="6"/>
        <v/>
      </c>
      <c r="R62" s="61" t="str">
        <f t="shared" si="0"/>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5.5" thickTop="1" thickBot="1" x14ac:dyDescent="0.4">
      <c r="C63" s="113"/>
      <c r="D63" s="112"/>
      <c r="E63" s="52"/>
      <c r="F63" s="53"/>
      <c r="G63" s="53"/>
      <c r="H63" s="52"/>
      <c r="I63" s="52"/>
      <c r="J63" s="54"/>
      <c r="K63" s="54"/>
      <c r="L63" s="55" t="str">
        <f t="shared" si="84"/>
        <v/>
      </c>
      <c r="M63" s="56" t="str">
        <f t="shared" si="2"/>
        <v/>
      </c>
      <c r="N63" s="57" t="str">
        <f t="shared" si="3"/>
        <v/>
      </c>
      <c r="O63" s="58" t="str">
        <f t="shared" si="4"/>
        <v/>
      </c>
      <c r="P63" s="59" t="str">
        <f t="shared" si="5"/>
        <v/>
      </c>
      <c r="Q63" s="60" t="str">
        <f t="shared" si="6"/>
        <v/>
      </c>
      <c r="R63" s="61" t="str">
        <f t="shared" si="0"/>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5.5" thickTop="1" thickBot="1" x14ac:dyDescent="0.4">
      <c r="C64" s="113"/>
      <c r="D64" s="112"/>
      <c r="E64" s="52"/>
      <c r="F64" s="53"/>
      <c r="G64" s="53"/>
      <c r="H64" s="52"/>
      <c r="I64" s="52"/>
      <c r="J64" s="54"/>
      <c r="K64" s="54"/>
      <c r="L64" s="55" t="str">
        <f t="shared" si="84"/>
        <v/>
      </c>
      <c r="M64" s="56" t="str">
        <f t="shared" si="2"/>
        <v/>
      </c>
      <c r="N64" s="57" t="str">
        <f t="shared" si="3"/>
        <v/>
      </c>
      <c r="O64" s="58" t="str">
        <f t="shared" si="4"/>
        <v/>
      </c>
      <c r="P64" s="59" t="str">
        <f t="shared" si="5"/>
        <v/>
      </c>
      <c r="Q64" s="60" t="str">
        <f t="shared" si="6"/>
        <v/>
      </c>
      <c r="R64" s="61" t="str">
        <f t="shared" si="0"/>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5.5" thickTop="1" thickBot="1" x14ac:dyDescent="0.4">
      <c r="C65" s="113"/>
      <c r="D65" s="112"/>
      <c r="E65" s="52"/>
      <c r="F65" s="71"/>
      <c r="G65" s="53"/>
      <c r="H65" s="52"/>
      <c r="I65" s="52"/>
      <c r="J65" s="72"/>
      <c r="K65" s="54"/>
      <c r="L65" s="55" t="str">
        <f t="shared" si="84"/>
        <v/>
      </c>
      <c r="M65" s="56" t="str">
        <f>IF(N65="","","(")</f>
        <v/>
      </c>
      <c r="N65" s="57" t="str">
        <f t="shared" si="3"/>
        <v/>
      </c>
      <c r="O65" s="58" t="str">
        <f>IF(N65="","",",")</f>
        <v/>
      </c>
      <c r="P65" s="59" t="str">
        <f t="shared" si="5"/>
        <v/>
      </c>
      <c r="Q65" s="60" t="str">
        <f>IF(N65="","",",")</f>
        <v/>
      </c>
      <c r="R65" s="61" t="str">
        <f t="shared" si="0"/>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0"/>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outlineLevel="1" thickTop="1" thickBot="1" x14ac:dyDescent="0.4">
      <c r="C67" s="113"/>
      <c r="D67" s="112"/>
      <c r="E67" s="52"/>
      <c r="F67" s="53"/>
      <c r="G67" s="53"/>
      <c r="H67" s="52"/>
      <c r="I67" s="52"/>
      <c r="J67" s="54"/>
      <c r="K67" s="54"/>
      <c r="L67" s="55" t="str">
        <f t="shared" ref="L67:L100" si="85">IF(C67="","",_xlfn.CONCAT("            { line: ","""",C67,", ",M67:AN67,""", sC: ","""",B67,"""},"))</f>
        <v/>
      </c>
      <c r="M67" s="56" t="str">
        <f t="shared" ref="M67:M102" si="86">IF(N67="","","(")</f>
        <v/>
      </c>
      <c r="N67" s="57" t="str">
        <f t="shared" si="3"/>
        <v/>
      </c>
      <c r="O67" s="58" t="str">
        <f t="shared" ref="O67:O102" si="87">IF(N67="","",",")</f>
        <v/>
      </c>
      <c r="P67" s="59" t="str">
        <f t="shared" si="5"/>
        <v/>
      </c>
      <c r="Q67" s="60" t="str">
        <f t="shared" ref="Q67:Q102" si="88">IF(N67="","",",")</f>
        <v/>
      </c>
      <c r="R67" s="61" t="str">
        <f t="shared" si="0"/>
        <v/>
      </c>
      <c r="S67" s="56" t="str">
        <f t="shared" ref="S67:S102" si="89">IF(N67="","",")")</f>
        <v/>
      </c>
      <c r="T67" s="62" t="str">
        <f t="shared" ref="T67:T102" si="90">IF(U67="","","(")</f>
        <v/>
      </c>
      <c r="U67" s="63" t="str">
        <f t="shared" si="9"/>
        <v/>
      </c>
      <c r="V67" s="64" t="str">
        <f t="shared" ref="V67:V102" si="91">IF(U67="","",",")</f>
        <v/>
      </c>
      <c r="W67" s="65" t="str">
        <f t="shared" si="11"/>
        <v/>
      </c>
      <c r="X67" s="64" t="str">
        <f t="shared" ref="X67:X102" si="92">IF(U67="","",",")</f>
        <v/>
      </c>
      <c r="Y67" s="64" t="str">
        <f t="shared" ref="Y67:Y102" si="93">IF(U67="","",250)</f>
        <v/>
      </c>
      <c r="Z67" s="56" t="str">
        <f t="shared" ref="Z67:Z102" si="94">IF(U67="","",")")</f>
        <v/>
      </c>
      <c r="AA67" s="66" t="str">
        <f t="shared" ref="AA67:AA102" si="95">IF(AB67="","","(")</f>
        <v/>
      </c>
      <c r="AB67" s="57" t="str">
        <f t="shared" si="16"/>
        <v/>
      </c>
      <c r="AC67" s="67" t="str">
        <f t="shared" ref="AC67:AC102" si="96">IF(AB67="","",",")</f>
        <v/>
      </c>
      <c r="AD67" s="59" t="str">
        <f t="shared" ref="AD67:AD102" si="97">IF(I67="","",I67)</f>
        <v/>
      </c>
      <c r="AE67" s="68" t="str">
        <f t="shared" ref="AE67:AE102" si="98">IF(AB67="","",",")</f>
        <v/>
      </c>
      <c r="AF67" s="61" t="str">
        <f t="shared" ref="AF67:AF102" si="99">IF(AB67="","",350)</f>
        <v/>
      </c>
      <c r="AG67" s="61" t="str">
        <f t="shared" ref="AG67:AG102" si="100">IF(AB67="","",")")</f>
        <v/>
      </c>
      <c r="AH67" s="69" t="str">
        <f t="shared" ref="AH67:AH102" si="101">IF(AI67="","","(")</f>
        <v/>
      </c>
      <c r="AI67" s="70" t="str">
        <f t="shared" si="23"/>
        <v/>
      </c>
      <c r="AJ67" s="64" t="str">
        <f t="shared" ref="AJ67:AJ102" si="102">IF(AI67="","",",")</f>
        <v/>
      </c>
      <c r="AK67" s="64" t="str">
        <f t="shared" ref="AK67:AK102" si="103">IF(K67="","",K67)</f>
        <v/>
      </c>
      <c r="AL67" s="64" t="str">
        <f t="shared" ref="AL67:AL102" si="104">IF(AI67="","",",")</f>
        <v/>
      </c>
      <c r="AM67" s="64" t="str">
        <f t="shared" ref="AM67:AM102" si="105">IF(AI67="","",450)</f>
        <v/>
      </c>
      <c r="AN67" s="64" t="str">
        <f t="shared" ref="AN67:AN102" si="106">IF(AI67="","",")")</f>
        <v/>
      </c>
    </row>
    <row r="68" spans="1:40" ht="25.5" outlineLevel="1" thickTop="1" thickBot="1" x14ac:dyDescent="0.4">
      <c r="C68" s="113"/>
      <c r="D68" s="112"/>
      <c r="E68" s="52"/>
      <c r="F68" s="53"/>
      <c r="G68" s="53"/>
      <c r="H68" s="52"/>
      <c r="I68" s="52"/>
      <c r="J68" s="54"/>
      <c r="K68" s="54"/>
      <c r="L68" s="55" t="str">
        <f t="shared" si="85"/>
        <v/>
      </c>
      <c r="M68" s="56" t="str">
        <f t="shared" si="86"/>
        <v/>
      </c>
      <c r="N68" s="57" t="str">
        <f t="shared" si="3"/>
        <v/>
      </c>
      <c r="O68" s="58" t="str">
        <f t="shared" si="87"/>
        <v/>
      </c>
      <c r="P68" s="59" t="str">
        <f t="shared" si="5"/>
        <v/>
      </c>
      <c r="Q68" s="60" t="str">
        <f t="shared" si="88"/>
        <v/>
      </c>
      <c r="R68" s="61" t="str">
        <f t="shared" si="0"/>
        <v/>
      </c>
      <c r="S68" s="56" t="str">
        <f t="shared" si="89"/>
        <v/>
      </c>
      <c r="T68" s="62" t="str">
        <f t="shared" si="90"/>
        <v/>
      </c>
      <c r="U68" s="63" t="str">
        <f t="shared" si="9"/>
        <v/>
      </c>
      <c r="V68" s="64" t="str">
        <f t="shared" si="91"/>
        <v/>
      </c>
      <c r="W68" s="65" t="str">
        <f t="shared" si="11"/>
        <v/>
      </c>
      <c r="X68" s="64" t="str">
        <f t="shared" si="92"/>
        <v/>
      </c>
      <c r="Y68" s="64" t="str">
        <f t="shared" si="93"/>
        <v/>
      </c>
      <c r="Z68" s="56" t="str">
        <f t="shared" si="94"/>
        <v/>
      </c>
      <c r="AA68" s="66" t="str">
        <f t="shared" si="95"/>
        <v/>
      </c>
      <c r="AB68" s="57" t="str">
        <f t="shared" si="16"/>
        <v/>
      </c>
      <c r="AC68" s="67" t="str">
        <f t="shared" si="96"/>
        <v/>
      </c>
      <c r="AD68" s="59" t="str">
        <f t="shared" si="97"/>
        <v/>
      </c>
      <c r="AE68" s="68" t="str">
        <f t="shared" si="98"/>
        <v/>
      </c>
      <c r="AF68" s="61" t="str">
        <f t="shared" si="99"/>
        <v/>
      </c>
      <c r="AG68" s="61" t="str">
        <f t="shared" si="100"/>
        <v/>
      </c>
      <c r="AH68" s="69" t="str">
        <f t="shared" si="101"/>
        <v/>
      </c>
      <c r="AI68" s="70" t="str">
        <f t="shared" si="23"/>
        <v/>
      </c>
      <c r="AJ68" s="64" t="str">
        <f t="shared" si="102"/>
        <v/>
      </c>
      <c r="AK68" s="64" t="str">
        <f t="shared" si="103"/>
        <v/>
      </c>
      <c r="AL68" s="64" t="str">
        <f t="shared" si="104"/>
        <v/>
      </c>
      <c r="AM68" s="64" t="str">
        <f t="shared" si="105"/>
        <v/>
      </c>
      <c r="AN68" s="64" t="str">
        <f t="shared" si="106"/>
        <v/>
      </c>
    </row>
    <row r="69" spans="1:40" ht="25.5" outlineLevel="1" thickTop="1" thickBot="1" x14ac:dyDescent="0.4">
      <c r="C69" s="113"/>
      <c r="D69" s="112"/>
      <c r="E69" s="52"/>
      <c r="F69" s="53"/>
      <c r="G69" s="53"/>
      <c r="H69" s="52"/>
      <c r="I69" s="52"/>
      <c r="J69" s="54"/>
      <c r="K69" s="54"/>
      <c r="L69" s="55" t="str">
        <f t="shared" si="85"/>
        <v/>
      </c>
      <c r="M69" s="56" t="str">
        <f t="shared" si="86"/>
        <v/>
      </c>
      <c r="N69" s="57" t="str">
        <f t="shared" si="3"/>
        <v/>
      </c>
      <c r="O69" s="58" t="str">
        <f t="shared" si="87"/>
        <v/>
      </c>
      <c r="P69" s="59" t="str">
        <f t="shared" si="5"/>
        <v/>
      </c>
      <c r="Q69" s="60" t="str">
        <f t="shared" si="88"/>
        <v/>
      </c>
      <c r="R69" s="61" t="str">
        <f t="shared" si="0"/>
        <v/>
      </c>
      <c r="S69" s="56" t="str">
        <f t="shared" si="89"/>
        <v/>
      </c>
      <c r="T69" s="62" t="str">
        <f t="shared" si="90"/>
        <v/>
      </c>
      <c r="U69" s="63" t="str">
        <f t="shared" si="9"/>
        <v/>
      </c>
      <c r="V69" s="64" t="str">
        <f t="shared" si="91"/>
        <v/>
      </c>
      <c r="W69" s="65" t="str">
        <f t="shared" si="11"/>
        <v/>
      </c>
      <c r="X69" s="64" t="str">
        <f t="shared" si="92"/>
        <v/>
      </c>
      <c r="Y69" s="64" t="str">
        <f t="shared" si="93"/>
        <v/>
      </c>
      <c r="Z69" s="56" t="str">
        <f t="shared" si="94"/>
        <v/>
      </c>
      <c r="AA69" s="66" t="str">
        <f t="shared" si="95"/>
        <v/>
      </c>
      <c r="AB69" s="57" t="str">
        <f t="shared" si="16"/>
        <v/>
      </c>
      <c r="AC69" s="67" t="str">
        <f t="shared" si="96"/>
        <v/>
      </c>
      <c r="AD69" s="59" t="str">
        <f t="shared" si="97"/>
        <v/>
      </c>
      <c r="AE69" s="68" t="str">
        <f t="shared" si="98"/>
        <v/>
      </c>
      <c r="AF69" s="61" t="str">
        <f t="shared" si="99"/>
        <v/>
      </c>
      <c r="AG69" s="61" t="str">
        <f t="shared" si="100"/>
        <v/>
      </c>
      <c r="AH69" s="69" t="str">
        <f t="shared" si="101"/>
        <v/>
      </c>
      <c r="AI69" s="70" t="str">
        <f t="shared" si="23"/>
        <v/>
      </c>
      <c r="AJ69" s="64" t="str">
        <f t="shared" si="102"/>
        <v/>
      </c>
      <c r="AK69" s="64" t="str">
        <f t="shared" si="103"/>
        <v/>
      </c>
      <c r="AL69" s="64" t="str">
        <f t="shared" si="104"/>
        <v/>
      </c>
      <c r="AM69" s="64" t="str">
        <f t="shared" si="105"/>
        <v/>
      </c>
      <c r="AN69" s="64" t="str">
        <f t="shared" si="106"/>
        <v/>
      </c>
    </row>
    <row r="70" spans="1:40" ht="25.5" outlineLevel="1" thickTop="1" thickBot="1" x14ac:dyDescent="0.4">
      <c r="C70" s="113"/>
      <c r="D70" s="112"/>
      <c r="E70" s="52"/>
      <c r="F70" s="53"/>
      <c r="G70" s="53"/>
      <c r="H70" s="52"/>
      <c r="I70" s="52"/>
      <c r="J70" s="54"/>
      <c r="K70" s="54"/>
      <c r="L70" s="55" t="str">
        <f t="shared" si="85"/>
        <v/>
      </c>
      <c r="M70" s="56" t="str">
        <f t="shared" si="86"/>
        <v/>
      </c>
      <c r="N70" s="57" t="str">
        <f t="shared" si="3"/>
        <v/>
      </c>
      <c r="O70" s="58" t="str">
        <f t="shared" si="87"/>
        <v/>
      </c>
      <c r="P70" s="59" t="str">
        <f t="shared" si="5"/>
        <v/>
      </c>
      <c r="Q70" s="60" t="str">
        <f t="shared" si="88"/>
        <v/>
      </c>
      <c r="R70" s="61" t="str">
        <f t="shared" si="0"/>
        <v/>
      </c>
      <c r="S70" s="56" t="str">
        <f t="shared" si="89"/>
        <v/>
      </c>
      <c r="T70" s="62" t="str">
        <f t="shared" si="90"/>
        <v/>
      </c>
      <c r="U70" s="63" t="str">
        <f t="shared" si="9"/>
        <v/>
      </c>
      <c r="V70" s="64" t="str">
        <f t="shared" si="91"/>
        <v/>
      </c>
      <c r="W70" s="65" t="str">
        <f t="shared" si="11"/>
        <v/>
      </c>
      <c r="X70" s="64" t="str">
        <f t="shared" si="92"/>
        <v/>
      </c>
      <c r="Y70" s="64" t="str">
        <f t="shared" si="93"/>
        <v/>
      </c>
      <c r="Z70" s="56" t="str">
        <f t="shared" si="94"/>
        <v/>
      </c>
      <c r="AA70" s="66" t="str">
        <f t="shared" si="95"/>
        <v/>
      </c>
      <c r="AB70" s="57" t="str">
        <f t="shared" si="16"/>
        <v/>
      </c>
      <c r="AC70" s="67" t="str">
        <f t="shared" si="96"/>
        <v/>
      </c>
      <c r="AD70" s="59" t="str">
        <f t="shared" si="97"/>
        <v/>
      </c>
      <c r="AE70" s="68" t="str">
        <f t="shared" si="98"/>
        <v/>
      </c>
      <c r="AF70" s="61" t="str">
        <f t="shared" si="99"/>
        <v/>
      </c>
      <c r="AG70" s="61" t="str">
        <f t="shared" si="100"/>
        <v/>
      </c>
      <c r="AH70" s="69" t="str">
        <f t="shared" si="101"/>
        <v/>
      </c>
      <c r="AI70" s="70" t="str">
        <f t="shared" si="23"/>
        <v/>
      </c>
      <c r="AJ70" s="64" t="str">
        <f t="shared" si="102"/>
        <v/>
      </c>
      <c r="AK70" s="64" t="str">
        <f t="shared" si="103"/>
        <v/>
      </c>
      <c r="AL70" s="64" t="str">
        <f t="shared" si="104"/>
        <v/>
      </c>
      <c r="AM70" s="64" t="str">
        <f t="shared" si="105"/>
        <v/>
      </c>
      <c r="AN70" s="64" t="str">
        <f t="shared" si="106"/>
        <v/>
      </c>
    </row>
    <row r="71" spans="1:40" ht="25.5" outlineLevel="1" thickTop="1" thickBot="1" x14ac:dyDescent="0.4">
      <c r="C71" s="113"/>
      <c r="D71" s="112"/>
      <c r="E71" s="52"/>
      <c r="F71" s="53"/>
      <c r="G71" s="53"/>
      <c r="H71" s="52"/>
      <c r="I71" s="52"/>
      <c r="J71" s="54"/>
      <c r="K71" s="54"/>
      <c r="L71" s="78" t="str">
        <f t="shared" si="85"/>
        <v/>
      </c>
      <c r="M71" s="56" t="str">
        <f t="shared" si="86"/>
        <v/>
      </c>
      <c r="N71" s="57" t="str">
        <f t="shared" si="3"/>
        <v/>
      </c>
      <c r="O71" s="58" t="str">
        <f t="shared" si="87"/>
        <v/>
      </c>
      <c r="P71" s="59" t="str">
        <f t="shared" si="5"/>
        <v/>
      </c>
      <c r="Q71" s="60" t="str">
        <f t="shared" si="88"/>
        <v/>
      </c>
      <c r="R71" s="61" t="str">
        <f t="shared" si="0"/>
        <v/>
      </c>
      <c r="S71" s="56" t="str">
        <f t="shared" si="89"/>
        <v/>
      </c>
      <c r="T71" s="62" t="str">
        <f t="shared" si="90"/>
        <v/>
      </c>
      <c r="U71" s="63" t="str">
        <f t="shared" si="9"/>
        <v/>
      </c>
      <c r="V71" s="64" t="str">
        <f t="shared" si="91"/>
        <v/>
      </c>
      <c r="W71" s="65" t="str">
        <f t="shared" si="11"/>
        <v/>
      </c>
      <c r="X71" s="64" t="str">
        <f t="shared" si="92"/>
        <v/>
      </c>
      <c r="Y71" s="64" t="str">
        <f t="shared" si="93"/>
        <v/>
      </c>
      <c r="Z71" s="56" t="str">
        <f t="shared" si="94"/>
        <v/>
      </c>
      <c r="AA71" s="66" t="str">
        <f t="shared" si="95"/>
        <v/>
      </c>
      <c r="AB71" s="57" t="str">
        <f t="shared" si="16"/>
        <v/>
      </c>
      <c r="AC71" s="67" t="str">
        <f t="shared" si="96"/>
        <v/>
      </c>
      <c r="AD71" s="59" t="str">
        <f t="shared" si="97"/>
        <v/>
      </c>
      <c r="AE71" s="68" t="str">
        <f t="shared" si="98"/>
        <v/>
      </c>
      <c r="AF71" s="61" t="str">
        <f t="shared" si="99"/>
        <v/>
      </c>
      <c r="AG71" s="61" t="str">
        <f t="shared" si="100"/>
        <v/>
      </c>
      <c r="AH71" s="69" t="str">
        <f t="shared" si="101"/>
        <v/>
      </c>
      <c r="AI71" s="70" t="str">
        <f t="shared" si="23"/>
        <v/>
      </c>
      <c r="AJ71" s="64" t="str">
        <f t="shared" si="102"/>
        <v/>
      </c>
      <c r="AK71" s="64" t="str">
        <f t="shared" si="103"/>
        <v/>
      </c>
      <c r="AL71" s="64" t="str">
        <f t="shared" si="104"/>
        <v/>
      </c>
      <c r="AM71" s="64" t="str">
        <f t="shared" si="105"/>
        <v/>
      </c>
      <c r="AN71" s="64" t="str">
        <f t="shared" si="106"/>
        <v/>
      </c>
    </row>
    <row r="72" spans="1:40" ht="25.5" outlineLevel="1" thickTop="1" thickBot="1" x14ac:dyDescent="0.4">
      <c r="C72" s="113"/>
      <c r="D72" s="112"/>
      <c r="E72" s="52"/>
      <c r="F72" s="53"/>
      <c r="G72" s="53"/>
      <c r="H72" s="52"/>
      <c r="I72" s="52"/>
      <c r="J72" s="54"/>
      <c r="K72" s="54"/>
      <c r="L72" s="78" t="str">
        <f t="shared" si="85"/>
        <v/>
      </c>
      <c r="M72" s="56" t="str">
        <f t="shared" si="86"/>
        <v/>
      </c>
      <c r="N72" s="57" t="str">
        <f t="shared" si="3"/>
        <v/>
      </c>
      <c r="O72" s="58" t="str">
        <f t="shared" si="87"/>
        <v/>
      </c>
      <c r="P72" s="59" t="str">
        <f t="shared" si="5"/>
        <v/>
      </c>
      <c r="Q72" s="60" t="str">
        <f t="shared" si="88"/>
        <v/>
      </c>
      <c r="R72" s="61" t="str">
        <f t="shared" si="0"/>
        <v/>
      </c>
      <c r="S72" s="56" t="str">
        <f t="shared" si="89"/>
        <v/>
      </c>
      <c r="T72" s="62" t="str">
        <f t="shared" si="90"/>
        <v/>
      </c>
      <c r="U72" s="63" t="str">
        <f t="shared" si="9"/>
        <v/>
      </c>
      <c r="V72" s="64" t="str">
        <f t="shared" si="91"/>
        <v/>
      </c>
      <c r="W72" s="65" t="str">
        <f t="shared" si="11"/>
        <v/>
      </c>
      <c r="X72" s="64" t="str">
        <f t="shared" si="92"/>
        <v/>
      </c>
      <c r="Y72" s="64" t="str">
        <f t="shared" si="93"/>
        <v/>
      </c>
      <c r="Z72" s="56" t="str">
        <f t="shared" si="94"/>
        <v/>
      </c>
      <c r="AA72" s="66" t="str">
        <f t="shared" si="95"/>
        <v/>
      </c>
      <c r="AB72" s="57" t="str">
        <f t="shared" si="16"/>
        <v/>
      </c>
      <c r="AC72" s="67" t="str">
        <f t="shared" si="96"/>
        <v/>
      </c>
      <c r="AD72" s="59" t="str">
        <f t="shared" si="97"/>
        <v/>
      </c>
      <c r="AE72" s="68" t="str">
        <f t="shared" si="98"/>
        <v/>
      </c>
      <c r="AF72" s="61" t="str">
        <f t="shared" si="99"/>
        <v/>
      </c>
      <c r="AG72" s="61" t="str">
        <f t="shared" si="100"/>
        <v/>
      </c>
      <c r="AH72" s="69" t="str">
        <f t="shared" si="101"/>
        <v/>
      </c>
      <c r="AI72" s="70" t="str">
        <f t="shared" si="23"/>
        <v/>
      </c>
      <c r="AJ72" s="64" t="str">
        <f t="shared" si="102"/>
        <v/>
      </c>
      <c r="AK72" s="64" t="str">
        <f t="shared" si="103"/>
        <v/>
      </c>
      <c r="AL72" s="64" t="str">
        <f t="shared" si="104"/>
        <v/>
      </c>
      <c r="AM72" s="64" t="str">
        <f t="shared" si="105"/>
        <v/>
      </c>
      <c r="AN72" s="64" t="str">
        <f t="shared" si="106"/>
        <v/>
      </c>
    </row>
    <row r="73" spans="1:40" ht="25.5" outlineLevel="1" thickTop="1" thickBot="1" x14ac:dyDescent="0.4">
      <c r="C73" s="113"/>
      <c r="D73" s="112"/>
      <c r="E73" s="52"/>
      <c r="F73" s="53"/>
      <c r="G73" s="53"/>
      <c r="H73" s="52"/>
      <c r="I73" s="52"/>
      <c r="J73" s="54"/>
      <c r="K73" s="54"/>
      <c r="L73" s="78" t="str">
        <f t="shared" si="85"/>
        <v/>
      </c>
      <c r="M73" s="56" t="str">
        <f t="shared" si="86"/>
        <v/>
      </c>
      <c r="N73" s="57" t="str">
        <f t="shared" si="3"/>
        <v/>
      </c>
      <c r="O73" s="58" t="str">
        <f t="shared" si="87"/>
        <v/>
      </c>
      <c r="P73" s="59" t="str">
        <f t="shared" si="5"/>
        <v/>
      </c>
      <c r="Q73" s="60" t="str">
        <f t="shared" si="88"/>
        <v/>
      </c>
      <c r="R73" s="61" t="str">
        <f t="shared" si="0"/>
        <v/>
      </c>
      <c r="S73" s="56" t="str">
        <f t="shared" si="89"/>
        <v/>
      </c>
      <c r="T73" s="62" t="str">
        <f t="shared" si="90"/>
        <v/>
      </c>
      <c r="U73" s="63" t="str">
        <f t="shared" si="9"/>
        <v/>
      </c>
      <c r="V73" s="64" t="str">
        <f t="shared" si="91"/>
        <v/>
      </c>
      <c r="W73" s="65" t="str">
        <f t="shared" si="11"/>
        <v/>
      </c>
      <c r="X73" s="64" t="str">
        <f t="shared" si="92"/>
        <v/>
      </c>
      <c r="Y73" s="64" t="str">
        <f t="shared" si="93"/>
        <v/>
      </c>
      <c r="Z73" s="56" t="str">
        <f t="shared" si="94"/>
        <v/>
      </c>
      <c r="AA73" s="66" t="str">
        <f t="shared" si="95"/>
        <v/>
      </c>
      <c r="AB73" s="57" t="str">
        <f t="shared" si="16"/>
        <v/>
      </c>
      <c r="AC73" s="67" t="str">
        <f t="shared" si="96"/>
        <v/>
      </c>
      <c r="AD73" s="59" t="str">
        <f t="shared" si="97"/>
        <v/>
      </c>
      <c r="AE73" s="68" t="str">
        <f t="shared" si="98"/>
        <v/>
      </c>
      <c r="AF73" s="61" t="str">
        <f t="shared" si="99"/>
        <v/>
      </c>
      <c r="AG73" s="61" t="str">
        <f t="shared" si="100"/>
        <v/>
      </c>
      <c r="AH73" s="69" t="str">
        <f t="shared" si="101"/>
        <v/>
      </c>
      <c r="AI73" s="70" t="str">
        <f t="shared" si="23"/>
        <v/>
      </c>
      <c r="AJ73" s="64" t="str">
        <f t="shared" si="102"/>
        <v/>
      </c>
      <c r="AK73" s="64" t="str">
        <f t="shared" si="103"/>
        <v/>
      </c>
      <c r="AL73" s="64" t="str">
        <f t="shared" si="104"/>
        <v/>
      </c>
      <c r="AM73" s="64" t="str">
        <f t="shared" si="105"/>
        <v/>
      </c>
      <c r="AN73" s="64" t="str">
        <f t="shared" si="106"/>
        <v/>
      </c>
    </row>
    <row r="74" spans="1:40" ht="25.5" outlineLevel="1" thickTop="1" thickBot="1" x14ac:dyDescent="0.4">
      <c r="C74" s="113"/>
      <c r="D74" s="112"/>
      <c r="E74" s="52"/>
      <c r="F74" s="53"/>
      <c r="G74" s="53"/>
      <c r="H74" s="52"/>
      <c r="I74" s="52"/>
      <c r="J74" s="54"/>
      <c r="K74" s="54"/>
      <c r="L74" s="55" t="str">
        <f t="shared" si="85"/>
        <v/>
      </c>
      <c r="M74" s="56" t="str">
        <f t="shared" si="86"/>
        <v/>
      </c>
      <c r="N74" s="57" t="str">
        <f t="shared" si="3"/>
        <v/>
      </c>
      <c r="O74" s="58" t="str">
        <f t="shared" si="87"/>
        <v/>
      </c>
      <c r="P74" s="59" t="str">
        <f t="shared" si="5"/>
        <v/>
      </c>
      <c r="Q74" s="60" t="str">
        <f t="shared" si="88"/>
        <v/>
      </c>
      <c r="R74" s="61" t="str">
        <f t="shared" si="0"/>
        <v/>
      </c>
      <c r="S74" s="56" t="str">
        <f t="shared" si="89"/>
        <v/>
      </c>
      <c r="T74" s="62" t="str">
        <f t="shared" si="90"/>
        <v/>
      </c>
      <c r="U74" s="63" t="str">
        <f t="shared" si="9"/>
        <v/>
      </c>
      <c r="V74" s="64" t="str">
        <f t="shared" si="91"/>
        <v/>
      </c>
      <c r="W74" s="65" t="str">
        <f t="shared" si="11"/>
        <v/>
      </c>
      <c r="X74" s="64" t="str">
        <f t="shared" si="92"/>
        <v/>
      </c>
      <c r="Y74" s="64" t="str">
        <f t="shared" si="93"/>
        <v/>
      </c>
      <c r="Z74" s="56" t="str">
        <f t="shared" si="94"/>
        <v/>
      </c>
      <c r="AA74" s="66" t="str">
        <f t="shared" si="95"/>
        <v/>
      </c>
      <c r="AB74" s="57" t="str">
        <f t="shared" si="16"/>
        <v/>
      </c>
      <c r="AC74" s="67" t="str">
        <f t="shared" si="96"/>
        <v/>
      </c>
      <c r="AD74" s="59" t="str">
        <f t="shared" si="97"/>
        <v/>
      </c>
      <c r="AE74" s="68" t="str">
        <f t="shared" si="98"/>
        <v/>
      </c>
      <c r="AF74" s="61" t="str">
        <f t="shared" si="99"/>
        <v/>
      </c>
      <c r="AG74" s="61" t="str">
        <f t="shared" si="100"/>
        <v/>
      </c>
      <c r="AH74" s="69" t="str">
        <f t="shared" si="101"/>
        <v/>
      </c>
      <c r="AI74" s="70" t="str">
        <f t="shared" si="23"/>
        <v/>
      </c>
      <c r="AJ74" s="64" t="str">
        <f t="shared" si="102"/>
        <v/>
      </c>
      <c r="AK74" s="64" t="str">
        <f t="shared" si="103"/>
        <v/>
      </c>
      <c r="AL74" s="64" t="str">
        <f t="shared" si="104"/>
        <v/>
      </c>
      <c r="AM74" s="64" t="str">
        <f t="shared" si="105"/>
        <v/>
      </c>
      <c r="AN74" s="64" t="str">
        <f t="shared" si="106"/>
        <v/>
      </c>
    </row>
    <row r="75" spans="1:40" ht="25.5" outlineLevel="1" thickTop="1" thickBot="1" x14ac:dyDescent="0.4">
      <c r="C75" s="113"/>
      <c r="D75" s="112"/>
      <c r="E75" s="52"/>
      <c r="F75" s="53"/>
      <c r="G75" s="53"/>
      <c r="H75" s="52"/>
      <c r="I75" s="52"/>
      <c r="J75" s="54"/>
      <c r="K75" s="54"/>
      <c r="L75" s="55" t="str">
        <f t="shared" si="85"/>
        <v/>
      </c>
      <c r="M75" s="56" t="str">
        <f t="shared" si="86"/>
        <v/>
      </c>
      <c r="N75" s="57" t="str">
        <f t="shared" si="3"/>
        <v/>
      </c>
      <c r="O75" s="58" t="str">
        <f t="shared" si="87"/>
        <v/>
      </c>
      <c r="P75" s="59" t="str">
        <f t="shared" si="5"/>
        <v/>
      </c>
      <c r="Q75" s="60" t="str">
        <f t="shared" si="88"/>
        <v/>
      </c>
      <c r="R75" s="61" t="str">
        <f t="shared" si="0"/>
        <v/>
      </c>
      <c r="S75" s="56" t="str">
        <f t="shared" si="89"/>
        <v/>
      </c>
      <c r="T75" s="62" t="str">
        <f t="shared" si="90"/>
        <v/>
      </c>
      <c r="U75" s="63" t="str">
        <f t="shared" si="9"/>
        <v/>
      </c>
      <c r="V75" s="64" t="str">
        <f t="shared" si="91"/>
        <v/>
      </c>
      <c r="W75" s="65" t="str">
        <f t="shared" si="11"/>
        <v/>
      </c>
      <c r="X75" s="64" t="str">
        <f t="shared" si="92"/>
        <v/>
      </c>
      <c r="Y75" s="64" t="str">
        <f t="shared" si="93"/>
        <v/>
      </c>
      <c r="Z75" s="56" t="str">
        <f t="shared" si="94"/>
        <v/>
      </c>
      <c r="AA75" s="66" t="str">
        <f t="shared" si="95"/>
        <v/>
      </c>
      <c r="AB75" s="57" t="str">
        <f t="shared" si="16"/>
        <v/>
      </c>
      <c r="AC75" s="67" t="str">
        <f t="shared" si="96"/>
        <v/>
      </c>
      <c r="AD75" s="59" t="str">
        <f t="shared" si="97"/>
        <v/>
      </c>
      <c r="AE75" s="68" t="str">
        <f t="shared" si="98"/>
        <v/>
      </c>
      <c r="AF75" s="61" t="str">
        <f t="shared" si="99"/>
        <v/>
      </c>
      <c r="AG75" s="61" t="str">
        <f t="shared" si="100"/>
        <v/>
      </c>
      <c r="AH75" s="69" t="str">
        <f t="shared" si="101"/>
        <v/>
      </c>
      <c r="AI75" s="70" t="str">
        <f t="shared" si="23"/>
        <v/>
      </c>
      <c r="AJ75" s="64" t="str">
        <f t="shared" si="102"/>
        <v/>
      </c>
      <c r="AK75" s="64" t="str">
        <f t="shared" si="103"/>
        <v/>
      </c>
      <c r="AL75" s="64" t="str">
        <f t="shared" si="104"/>
        <v/>
      </c>
      <c r="AM75" s="64" t="str">
        <f t="shared" si="105"/>
        <v/>
      </c>
      <c r="AN75" s="64" t="str">
        <f t="shared" si="106"/>
        <v/>
      </c>
    </row>
    <row r="76" spans="1:40" ht="25.5" outlineLevel="1" thickTop="1" thickBot="1" x14ac:dyDescent="0.4">
      <c r="C76" s="113"/>
      <c r="D76" s="112"/>
      <c r="E76" s="52"/>
      <c r="F76" s="53"/>
      <c r="G76" s="53"/>
      <c r="H76" s="52"/>
      <c r="I76" s="52"/>
      <c r="J76" s="54"/>
      <c r="K76" s="54"/>
      <c r="L76" s="55" t="str">
        <f t="shared" si="85"/>
        <v/>
      </c>
      <c r="M76" s="56" t="str">
        <f t="shared" si="86"/>
        <v/>
      </c>
      <c r="N76" s="57" t="str">
        <f t="shared" si="3"/>
        <v/>
      </c>
      <c r="O76" s="58" t="str">
        <f t="shared" si="87"/>
        <v/>
      </c>
      <c r="P76" s="59" t="str">
        <f t="shared" si="5"/>
        <v/>
      </c>
      <c r="Q76" s="60" t="str">
        <f t="shared" si="88"/>
        <v/>
      </c>
      <c r="R76" s="61" t="str">
        <f t="shared" si="0"/>
        <v/>
      </c>
      <c r="S76" s="56" t="str">
        <f t="shared" si="89"/>
        <v/>
      </c>
      <c r="T76" s="62" t="str">
        <f t="shared" si="90"/>
        <v/>
      </c>
      <c r="U76" s="63" t="str">
        <f t="shared" si="9"/>
        <v/>
      </c>
      <c r="V76" s="64" t="str">
        <f t="shared" si="91"/>
        <v/>
      </c>
      <c r="W76" s="65" t="str">
        <f t="shared" si="11"/>
        <v/>
      </c>
      <c r="X76" s="64" t="str">
        <f t="shared" si="92"/>
        <v/>
      </c>
      <c r="Y76" s="64" t="str">
        <f t="shared" si="93"/>
        <v/>
      </c>
      <c r="Z76" s="56" t="str">
        <f t="shared" si="94"/>
        <v/>
      </c>
      <c r="AA76" s="66" t="str">
        <f t="shared" si="95"/>
        <v/>
      </c>
      <c r="AB76" s="57" t="str">
        <f t="shared" si="16"/>
        <v/>
      </c>
      <c r="AC76" s="67" t="str">
        <f t="shared" si="96"/>
        <v/>
      </c>
      <c r="AD76" s="59" t="str">
        <f t="shared" si="97"/>
        <v/>
      </c>
      <c r="AE76" s="68" t="str">
        <f t="shared" si="98"/>
        <v/>
      </c>
      <c r="AF76" s="61" t="str">
        <f t="shared" si="99"/>
        <v/>
      </c>
      <c r="AG76" s="61" t="str">
        <f t="shared" si="100"/>
        <v/>
      </c>
      <c r="AH76" s="69" t="str">
        <f t="shared" si="101"/>
        <v/>
      </c>
      <c r="AI76" s="70" t="str">
        <f t="shared" si="23"/>
        <v/>
      </c>
      <c r="AJ76" s="64" t="str">
        <f t="shared" si="102"/>
        <v/>
      </c>
      <c r="AK76" s="64" t="str">
        <f t="shared" si="103"/>
        <v/>
      </c>
      <c r="AL76" s="64" t="str">
        <f t="shared" si="104"/>
        <v/>
      </c>
      <c r="AM76" s="64" t="str">
        <f t="shared" si="105"/>
        <v/>
      </c>
      <c r="AN76" s="64" t="str">
        <f t="shared" si="106"/>
        <v/>
      </c>
    </row>
    <row r="77" spans="1:40" ht="25.5" outlineLevel="1" thickTop="1" thickBot="1" x14ac:dyDescent="0.4">
      <c r="C77" s="113"/>
      <c r="D77" s="112"/>
      <c r="E77" s="52"/>
      <c r="F77" s="53"/>
      <c r="G77" s="53"/>
      <c r="H77" s="52"/>
      <c r="I77" s="52"/>
      <c r="J77" s="54"/>
      <c r="K77" s="54"/>
      <c r="L77" s="55" t="str">
        <f t="shared" si="85"/>
        <v/>
      </c>
      <c r="M77" s="56" t="str">
        <f t="shared" si="86"/>
        <v/>
      </c>
      <c r="N77" s="57" t="str">
        <f t="shared" si="3"/>
        <v/>
      </c>
      <c r="O77" s="58" t="str">
        <f t="shared" si="87"/>
        <v/>
      </c>
      <c r="P77" s="59" t="str">
        <f t="shared" si="5"/>
        <v/>
      </c>
      <c r="Q77" s="60" t="str">
        <f t="shared" si="88"/>
        <v/>
      </c>
      <c r="R77" s="61" t="str">
        <f t="shared" si="0"/>
        <v/>
      </c>
      <c r="S77" s="56" t="str">
        <f t="shared" si="89"/>
        <v/>
      </c>
      <c r="T77" s="62" t="str">
        <f t="shared" si="90"/>
        <v/>
      </c>
      <c r="U77" s="63" t="str">
        <f t="shared" si="9"/>
        <v/>
      </c>
      <c r="V77" s="64" t="str">
        <f t="shared" si="91"/>
        <v/>
      </c>
      <c r="W77" s="65" t="str">
        <f t="shared" si="11"/>
        <v/>
      </c>
      <c r="X77" s="64" t="str">
        <f t="shared" si="92"/>
        <v/>
      </c>
      <c r="Y77" s="64" t="str">
        <f t="shared" si="93"/>
        <v/>
      </c>
      <c r="Z77" s="56" t="str">
        <f t="shared" si="94"/>
        <v/>
      </c>
      <c r="AA77" s="66" t="str">
        <f t="shared" si="95"/>
        <v/>
      </c>
      <c r="AB77" s="57" t="str">
        <f t="shared" si="16"/>
        <v/>
      </c>
      <c r="AC77" s="67" t="str">
        <f t="shared" si="96"/>
        <v/>
      </c>
      <c r="AD77" s="59" t="str">
        <f t="shared" si="97"/>
        <v/>
      </c>
      <c r="AE77" s="68" t="str">
        <f t="shared" si="98"/>
        <v/>
      </c>
      <c r="AF77" s="61" t="str">
        <f t="shared" si="99"/>
        <v/>
      </c>
      <c r="AG77" s="61" t="str">
        <f t="shared" si="100"/>
        <v/>
      </c>
      <c r="AH77" s="69" t="str">
        <f t="shared" si="101"/>
        <v/>
      </c>
      <c r="AI77" s="70" t="str">
        <f t="shared" si="23"/>
        <v/>
      </c>
      <c r="AJ77" s="64" t="str">
        <f t="shared" si="102"/>
        <v/>
      </c>
      <c r="AK77" s="64" t="str">
        <f t="shared" si="103"/>
        <v/>
      </c>
      <c r="AL77" s="64" t="str">
        <f t="shared" si="104"/>
        <v/>
      </c>
      <c r="AM77" s="64" t="str">
        <f t="shared" si="105"/>
        <v/>
      </c>
      <c r="AN77" s="64" t="str">
        <f t="shared" si="106"/>
        <v/>
      </c>
    </row>
    <row r="78" spans="1:40" ht="25.5" outlineLevel="1" thickTop="1" thickBot="1" x14ac:dyDescent="0.4">
      <c r="C78" s="113"/>
      <c r="D78" s="112"/>
      <c r="E78" s="52"/>
      <c r="F78" s="53"/>
      <c r="G78" s="53"/>
      <c r="H78" s="52"/>
      <c r="I78" s="52"/>
      <c r="J78" s="54"/>
      <c r="K78" s="54"/>
      <c r="L78" s="55" t="str">
        <f t="shared" si="85"/>
        <v/>
      </c>
      <c r="M78" s="56" t="str">
        <f t="shared" si="86"/>
        <v/>
      </c>
      <c r="N78" s="57" t="str">
        <f t="shared" si="3"/>
        <v/>
      </c>
      <c r="O78" s="58" t="str">
        <f t="shared" si="87"/>
        <v/>
      </c>
      <c r="P78" s="59" t="str">
        <f t="shared" si="5"/>
        <v/>
      </c>
      <c r="Q78" s="60" t="str">
        <f t="shared" si="88"/>
        <v/>
      </c>
      <c r="R78" s="61" t="str">
        <f t="shared" si="0"/>
        <v/>
      </c>
      <c r="S78" s="56" t="str">
        <f t="shared" si="89"/>
        <v/>
      </c>
      <c r="T78" s="62" t="str">
        <f t="shared" si="90"/>
        <v/>
      </c>
      <c r="U78" s="63" t="str">
        <f t="shared" si="9"/>
        <v/>
      </c>
      <c r="V78" s="64" t="str">
        <f t="shared" si="91"/>
        <v/>
      </c>
      <c r="W78" s="65" t="str">
        <f t="shared" si="11"/>
        <v/>
      </c>
      <c r="X78" s="64" t="str">
        <f t="shared" si="92"/>
        <v/>
      </c>
      <c r="Y78" s="64" t="str">
        <f t="shared" si="93"/>
        <v/>
      </c>
      <c r="Z78" s="56" t="str">
        <f t="shared" si="94"/>
        <v/>
      </c>
      <c r="AA78" s="66" t="str">
        <f t="shared" si="95"/>
        <v/>
      </c>
      <c r="AB78" s="57" t="str">
        <f t="shared" si="16"/>
        <v/>
      </c>
      <c r="AC78" s="67" t="str">
        <f t="shared" si="96"/>
        <v/>
      </c>
      <c r="AD78" s="59" t="str">
        <f t="shared" si="97"/>
        <v/>
      </c>
      <c r="AE78" s="68" t="str">
        <f t="shared" si="98"/>
        <v/>
      </c>
      <c r="AF78" s="61" t="str">
        <f t="shared" si="99"/>
        <v/>
      </c>
      <c r="AG78" s="61" t="str">
        <f t="shared" si="100"/>
        <v/>
      </c>
      <c r="AH78" s="69" t="str">
        <f t="shared" si="101"/>
        <v/>
      </c>
      <c r="AI78" s="70" t="str">
        <f t="shared" si="23"/>
        <v/>
      </c>
      <c r="AJ78" s="64" t="str">
        <f t="shared" si="102"/>
        <v/>
      </c>
      <c r="AK78" s="64" t="str">
        <f t="shared" si="103"/>
        <v/>
      </c>
      <c r="AL78" s="64" t="str">
        <f t="shared" si="104"/>
        <v/>
      </c>
      <c r="AM78" s="64" t="str">
        <f t="shared" si="105"/>
        <v/>
      </c>
      <c r="AN78" s="64" t="str">
        <f t="shared" si="106"/>
        <v/>
      </c>
    </row>
    <row r="79" spans="1:40" ht="25.5" outlineLevel="1" thickTop="1" thickBot="1" x14ac:dyDescent="0.4">
      <c r="C79" s="113"/>
      <c r="D79" s="112"/>
      <c r="E79" s="52"/>
      <c r="F79" s="53"/>
      <c r="G79" s="53"/>
      <c r="H79" s="52"/>
      <c r="I79" s="52"/>
      <c r="J79" s="54"/>
      <c r="K79" s="54"/>
      <c r="L79" s="55" t="str">
        <f t="shared" si="85"/>
        <v/>
      </c>
      <c r="M79" s="56" t="str">
        <f t="shared" si="86"/>
        <v/>
      </c>
      <c r="N79" s="57" t="str">
        <f t="shared" si="3"/>
        <v/>
      </c>
      <c r="O79" s="58" t="str">
        <f t="shared" si="87"/>
        <v/>
      </c>
      <c r="P79" s="59" t="str">
        <f t="shared" si="5"/>
        <v/>
      </c>
      <c r="Q79" s="60" t="str">
        <f t="shared" si="88"/>
        <v/>
      </c>
      <c r="R79" s="61" t="str">
        <f t="shared" si="0"/>
        <v/>
      </c>
      <c r="S79" s="56" t="str">
        <f t="shared" si="89"/>
        <v/>
      </c>
      <c r="T79" s="62" t="str">
        <f t="shared" si="90"/>
        <v/>
      </c>
      <c r="U79" s="63" t="str">
        <f t="shared" si="9"/>
        <v/>
      </c>
      <c r="V79" s="64" t="str">
        <f t="shared" si="91"/>
        <v/>
      </c>
      <c r="W79" s="65" t="str">
        <f t="shared" si="11"/>
        <v/>
      </c>
      <c r="X79" s="64" t="str">
        <f t="shared" si="92"/>
        <v/>
      </c>
      <c r="Y79" s="64" t="str">
        <f t="shared" si="93"/>
        <v/>
      </c>
      <c r="Z79" s="56" t="str">
        <f t="shared" si="94"/>
        <v/>
      </c>
      <c r="AA79" s="66" t="str">
        <f t="shared" si="95"/>
        <v/>
      </c>
      <c r="AB79" s="57" t="str">
        <f t="shared" si="16"/>
        <v/>
      </c>
      <c r="AC79" s="67" t="str">
        <f t="shared" si="96"/>
        <v/>
      </c>
      <c r="AD79" s="59" t="str">
        <f t="shared" si="97"/>
        <v/>
      </c>
      <c r="AE79" s="68" t="str">
        <f t="shared" si="98"/>
        <v/>
      </c>
      <c r="AF79" s="61" t="str">
        <f t="shared" si="99"/>
        <v/>
      </c>
      <c r="AG79" s="61" t="str">
        <f t="shared" si="100"/>
        <v/>
      </c>
      <c r="AH79" s="69" t="str">
        <f t="shared" si="101"/>
        <v/>
      </c>
      <c r="AI79" s="70" t="str">
        <f t="shared" si="23"/>
        <v/>
      </c>
      <c r="AJ79" s="64" t="str">
        <f t="shared" si="102"/>
        <v/>
      </c>
      <c r="AK79" s="64" t="str">
        <f t="shared" si="103"/>
        <v/>
      </c>
      <c r="AL79" s="64" t="str">
        <f t="shared" si="104"/>
        <v/>
      </c>
      <c r="AM79" s="64" t="str">
        <f t="shared" si="105"/>
        <v/>
      </c>
      <c r="AN79" s="64" t="str">
        <f t="shared" si="106"/>
        <v/>
      </c>
    </row>
    <row r="80" spans="1:40" ht="25.5" outlineLevel="1" thickTop="1" thickBot="1" x14ac:dyDescent="0.4">
      <c r="C80" s="113"/>
      <c r="D80" s="112"/>
      <c r="E80" s="52"/>
      <c r="F80" s="53"/>
      <c r="G80" s="53"/>
      <c r="H80" s="52"/>
      <c r="I80" s="52"/>
      <c r="J80" s="54"/>
      <c r="K80" s="54"/>
      <c r="L80" s="78" t="str">
        <f t="shared" si="85"/>
        <v/>
      </c>
      <c r="M80" s="56" t="str">
        <f t="shared" si="86"/>
        <v/>
      </c>
      <c r="N80" s="57" t="str">
        <f t="shared" si="3"/>
        <v/>
      </c>
      <c r="O80" s="58" t="str">
        <f t="shared" si="87"/>
        <v/>
      </c>
      <c r="P80" s="59" t="str">
        <f t="shared" si="5"/>
        <v/>
      </c>
      <c r="Q80" s="60" t="str">
        <f t="shared" si="88"/>
        <v/>
      </c>
      <c r="R80" s="61" t="str">
        <f t="shared" si="0"/>
        <v/>
      </c>
      <c r="S80" s="56" t="str">
        <f t="shared" si="89"/>
        <v/>
      </c>
      <c r="T80" s="62" t="str">
        <f t="shared" si="90"/>
        <v/>
      </c>
      <c r="U80" s="63" t="str">
        <f t="shared" si="9"/>
        <v/>
      </c>
      <c r="V80" s="64" t="str">
        <f t="shared" si="91"/>
        <v/>
      </c>
      <c r="W80" s="65" t="str">
        <f t="shared" si="11"/>
        <v/>
      </c>
      <c r="X80" s="64" t="str">
        <f t="shared" si="92"/>
        <v/>
      </c>
      <c r="Y80" s="64" t="str">
        <f t="shared" si="93"/>
        <v/>
      </c>
      <c r="Z80" s="56" t="str">
        <f t="shared" si="94"/>
        <v/>
      </c>
      <c r="AA80" s="66" t="str">
        <f t="shared" si="95"/>
        <v/>
      </c>
      <c r="AB80" s="57" t="str">
        <f t="shared" si="16"/>
        <v/>
      </c>
      <c r="AC80" s="67" t="str">
        <f t="shared" si="96"/>
        <v/>
      </c>
      <c r="AD80" s="59" t="str">
        <f t="shared" si="97"/>
        <v/>
      </c>
      <c r="AE80" s="68" t="str">
        <f t="shared" si="98"/>
        <v/>
      </c>
      <c r="AF80" s="61" t="str">
        <f t="shared" si="99"/>
        <v/>
      </c>
      <c r="AG80" s="61" t="str">
        <f t="shared" si="100"/>
        <v/>
      </c>
      <c r="AH80" s="69" t="str">
        <f t="shared" si="101"/>
        <v/>
      </c>
      <c r="AI80" s="70" t="str">
        <f t="shared" si="23"/>
        <v/>
      </c>
      <c r="AJ80" s="64" t="str">
        <f t="shared" si="102"/>
        <v/>
      </c>
      <c r="AK80" s="64" t="str">
        <f t="shared" si="103"/>
        <v/>
      </c>
      <c r="AL80" s="64" t="str">
        <f t="shared" si="104"/>
        <v/>
      </c>
      <c r="AM80" s="64" t="str">
        <f t="shared" si="105"/>
        <v/>
      </c>
      <c r="AN80" s="64" t="str">
        <f t="shared" si="106"/>
        <v/>
      </c>
    </row>
    <row r="81" spans="3:40" ht="25.5" outlineLevel="1" thickTop="1" thickBot="1" x14ac:dyDescent="0.4">
      <c r="C81" s="113"/>
      <c r="D81" s="112"/>
      <c r="E81" s="52"/>
      <c r="F81" s="53"/>
      <c r="G81" s="53"/>
      <c r="H81" s="52"/>
      <c r="I81" s="52"/>
      <c r="J81" s="54"/>
      <c r="K81" s="54"/>
      <c r="L81" s="78" t="str">
        <f t="shared" si="85"/>
        <v/>
      </c>
      <c r="M81" s="56" t="str">
        <f t="shared" si="86"/>
        <v/>
      </c>
      <c r="N81" s="57" t="str">
        <f t="shared" si="3"/>
        <v/>
      </c>
      <c r="O81" s="58" t="str">
        <f t="shared" si="87"/>
        <v/>
      </c>
      <c r="P81" s="59" t="str">
        <f t="shared" si="5"/>
        <v/>
      </c>
      <c r="Q81" s="60" t="str">
        <f t="shared" si="88"/>
        <v/>
      </c>
      <c r="R81" s="61" t="str">
        <f t="shared" si="0"/>
        <v/>
      </c>
      <c r="S81" s="56" t="str">
        <f t="shared" si="89"/>
        <v/>
      </c>
      <c r="T81" s="62" t="str">
        <f t="shared" si="90"/>
        <v/>
      </c>
      <c r="U81" s="63" t="str">
        <f t="shared" si="9"/>
        <v/>
      </c>
      <c r="V81" s="64" t="str">
        <f t="shared" si="91"/>
        <v/>
      </c>
      <c r="W81" s="65" t="str">
        <f t="shared" si="11"/>
        <v/>
      </c>
      <c r="X81" s="64" t="str">
        <f t="shared" si="92"/>
        <v/>
      </c>
      <c r="Y81" s="64" t="str">
        <f t="shared" si="93"/>
        <v/>
      </c>
      <c r="Z81" s="56" t="str">
        <f t="shared" si="94"/>
        <v/>
      </c>
      <c r="AA81" s="66" t="str">
        <f t="shared" si="95"/>
        <v/>
      </c>
      <c r="AB81" s="57" t="str">
        <f t="shared" si="16"/>
        <v/>
      </c>
      <c r="AC81" s="67" t="str">
        <f t="shared" si="96"/>
        <v/>
      </c>
      <c r="AD81" s="59" t="str">
        <f t="shared" si="97"/>
        <v/>
      </c>
      <c r="AE81" s="68" t="str">
        <f t="shared" si="98"/>
        <v/>
      </c>
      <c r="AF81" s="61" t="str">
        <f t="shared" si="99"/>
        <v/>
      </c>
      <c r="AG81" s="61" t="str">
        <f t="shared" si="100"/>
        <v/>
      </c>
      <c r="AH81" s="69" t="str">
        <f t="shared" si="101"/>
        <v/>
      </c>
      <c r="AI81" s="70" t="str">
        <f t="shared" si="23"/>
        <v/>
      </c>
      <c r="AJ81" s="64" t="str">
        <f t="shared" si="102"/>
        <v/>
      </c>
      <c r="AK81" s="64" t="str">
        <f t="shared" si="103"/>
        <v/>
      </c>
      <c r="AL81" s="64" t="str">
        <f t="shared" si="104"/>
        <v/>
      </c>
      <c r="AM81" s="64" t="str">
        <f t="shared" si="105"/>
        <v/>
      </c>
      <c r="AN81" s="64" t="str">
        <f t="shared" si="106"/>
        <v/>
      </c>
    </row>
    <row r="82" spans="3:40" ht="25.5" outlineLevel="1" thickTop="1" thickBot="1" x14ac:dyDescent="0.4">
      <c r="C82" s="113"/>
      <c r="D82" s="112"/>
      <c r="E82" s="52"/>
      <c r="F82" s="53"/>
      <c r="G82" s="53"/>
      <c r="H82" s="52"/>
      <c r="I82" s="52"/>
      <c r="J82" s="54"/>
      <c r="K82" s="54"/>
      <c r="L82" s="78" t="str">
        <f t="shared" si="85"/>
        <v/>
      </c>
      <c r="M82" s="56" t="str">
        <f t="shared" si="86"/>
        <v/>
      </c>
      <c r="N82" s="57" t="str">
        <f t="shared" si="3"/>
        <v/>
      </c>
      <c r="O82" s="58" t="str">
        <f t="shared" si="87"/>
        <v/>
      </c>
      <c r="P82" s="59" t="str">
        <f t="shared" si="5"/>
        <v/>
      </c>
      <c r="Q82" s="60" t="str">
        <f t="shared" si="88"/>
        <v/>
      </c>
      <c r="R82" s="61" t="str">
        <f t="shared" si="0"/>
        <v/>
      </c>
      <c r="S82" s="56" t="str">
        <f t="shared" si="89"/>
        <v/>
      </c>
      <c r="T82" s="62" t="str">
        <f t="shared" si="90"/>
        <v/>
      </c>
      <c r="U82" s="63" t="str">
        <f t="shared" si="9"/>
        <v/>
      </c>
      <c r="V82" s="64" t="str">
        <f t="shared" si="91"/>
        <v/>
      </c>
      <c r="W82" s="65" t="str">
        <f t="shared" si="11"/>
        <v/>
      </c>
      <c r="X82" s="64" t="str">
        <f t="shared" si="92"/>
        <v/>
      </c>
      <c r="Y82" s="64" t="str">
        <f t="shared" si="93"/>
        <v/>
      </c>
      <c r="Z82" s="56" t="str">
        <f t="shared" si="94"/>
        <v/>
      </c>
      <c r="AA82" s="66" t="str">
        <f t="shared" si="95"/>
        <v/>
      </c>
      <c r="AB82" s="57" t="str">
        <f t="shared" si="16"/>
        <v/>
      </c>
      <c r="AC82" s="67" t="str">
        <f t="shared" si="96"/>
        <v/>
      </c>
      <c r="AD82" s="59" t="str">
        <f t="shared" si="97"/>
        <v/>
      </c>
      <c r="AE82" s="68" t="str">
        <f t="shared" si="98"/>
        <v/>
      </c>
      <c r="AF82" s="61" t="str">
        <f t="shared" si="99"/>
        <v/>
      </c>
      <c r="AG82" s="61" t="str">
        <f t="shared" si="100"/>
        <v/>
      </c>
      <c r="AH82" s="69" t="str">
        <f t="shared" si="101"/>
        <v/>
      </c>
      <c r="AI82" s="70" t="str">
        <f t="shared" si="23"/>
        <v/>
      </c>
      <c r="AJ82" s="64" t="str">
        <f t="shared" si="102"/>
        <v/>
      </c>
      <c r="AK82" s="64" t="str">
        <f t="shared" si="103"/>
        <v/>
      </c>
      <c r="AL82" s="64" t="str">
        <f t="shared" si="104"/>
        <v/>
      </c>
      <c r="AM82" s="64" t="str">
        <f t="shared" si="105"/>
        <v/>
      </c>
      <c r="AN82" s="64" t="str">
        <f t="shared" si="106"/>
        <v/>
      </c>
    </row>
    <row r="83" spans="3:40" ht="25.5" outlineLevel="1" thickTop="1" thickBot="1" x14ac:dyDescent="0.4">
      <c r="C83" s="113"/>
      <c r="D83" s="112"/>
      <c r="E83" s="52"/>
      <c r="F83" s="53"/>
      <c r="G83" s="53"/>
      <c r="H83" s="52"/>
      <c r="I83" s="52"/>
      <c r="J83" s="54"/>
      <c r="K83" s="54"/>
      <c r="L83" s="55" t="str">
        <f t="shared" si="85"/>
        <v/>
      </c>
      <c r="M83" s="56" t="str">
        <f t="shared" si="86"/>
        <v/>
      </c>
      <c r="N83" s="57" t="str">
        <f t="shared" si="3"/>
        <v/>
      </c>
      <c r="O83" s="58" t="str">
        <f t="shared" si="87"/>
        <v/>
      </c>
      <c r="P83" s="59" t="str">
        <f t="shared" si="5"/>
        <v/>
      </c>
      <c r="Q83" s="60" t="str">
        <f t="shared" si="88"/>
        <v/>
      </c>
      <c r="R83" s="61" t="str">
        <f t="shared" si="0"/>
        <v/>
      </c>
      <c r="S83" s="56" t="str">
        <f t="shared" si="89"/>
        <v/>
      </c>
      <c r="T83" s="62" t="str">
        <f t="shared" si="90"/>
        <v/>
      </c>
      <c r="U83" s="63" t="str">
        <f t="shared" si="9"/>
        <v/>
      </c>
      <c r="V83" s="64" t="str">
        <f t="shared" si="91"/>
        <v/>
      </c>
      <c r="W83" s="65" t="str">
        <f t="shared" si="11"/>
        <v/>
      </c>
      <c r="X83" s="64" t="str">
        <f t="shared" si="92"/>
        <v/>
      </c>
      <c r="Y83" s="64" t="str">
        <f t="shared" si="93"/>
        <v/>
      </c>
      <c r="Z83" s="56" t="str">
        <f t="shared" si="94"/>
        <v/>
      </c>
      <c r="AA83" s="66" t="str">
        <f t="shared" si="95"/>
        <v/>
      </c>
      <c r="AB83" s="57" t="str">
        <f t="shared" si="16"/>
        <v/>
      </c>
      <c r="AC83" s="67" t="str">
        <f t="shared" si="96"/>
        <v/>
      </c>
      <c r="AD83" s="59" t="str">
        <f t="shared" si="97"/>
        <v/>
      </c>
      <c r="AE83" s="68" t="str">
        <f t="shared" si="98"/>
        <v/>
      </c>
      <c r="AF83" s="61" t="str">
        <f t="shared" si="99"/>
        <v/>
      </c>
      <c r="AG83" s="61" t="str">
        <f t="shared" si="100"/>
        <v/>
      </c>
      <c r="AH83" s="69" t="str">
        <f t="shared" si="101"/>
        <v/>
      </c>
      <c r="AI83" s="70" t="str">
        <f t="shared" si="23"/>
        <v/>
      </c>
      <c r="AJ83" s="64" t="str">
        <f t="shared" si="102"/>
        <v/>
      </c>
      <c r="AK83" s="64" t="str">
        <f t="shared" si="103"/>
        <v/>
      </c>
      <c r="AL83" s="64" t="str">
        <f t="shared" si="104"/>
        <v/>
      </c>
      <c r="AM83" s="64" t="str">
        <f t="shared" si="105"/>
        <v/>
      </c>
      <c r="AN83" s="64" t="str">
        <f t="shared" si="106"/>
        <v/>
      </c>
    </row>
    <row r="84" spans="3:40" ht="25.5" outlineLevel="1" thickTop="1" thickBot="1" x14ac:dyDescent="0.4">
      <c r="C84" s="113"/>
      <c r="D84" s="112"/>
      <c r="E84" s="52"/>
      <c r="F84" s="53"/>
      <c r="G84" s="53"/>
      <c r="H84" s="52"/>
      <c r="I84" s="52"/>
      <c r="J84" s="54"/>
      <c r="K84" s="54"/>
      <c r="L84" s="55" t="str">
        <f t="shared" si="85"/>
        <v/>
      </c>
      <c r="M84" s="56" t="str">
        <f t="shared" si="86"/>
        <v/>
      </c>
      <c r="N84" s="57" t="str">
        <f t="shared" si="3"/>
        <v/>
      </c>
      <c r="O84" s="58" t="str">
        <f t="shared" si="87"/>
        <v/>
      </c>
      <c r="P84" s="59" t="str">
        <f t="shared" si="5"/>
        <v/>
      </c>
      <c r="Q84" s="60" t="str">
        <f t="shared" si="88"/>
        <v/>
      </c>
      <c r="R84" s="61" t="str">
        <f t="shared" si="0"/>
        <v/>
      </c>
      <c r="S84" s="56" t="str">
        <f t="shared" si="89"/>
        <v/>
      </c>
      <c r="T84" s="62" t="str">
        <f t="shared" si="90"/>
        <v/>
      </c>
      <c r="U84" s="63" t="str">
        <f t="shared" si="9"/>
        <v/>
      </c>
      <c r="V84" s="64" t="str">
        <f t="shared" si="91"/>
        <v/>
      </c>
      <c r="W84" s="65" t="str">
        <f t="shared" si="11"/>
        <v/>
      </c>
      <c r="X84" s="64" t="str">
        <f t="shared" si="92"/>
        <v/>
      </c>
      <c r="Y84" s="64" t="str">
        <f t="shared" si="93"/>
        <v/>
      </c>
      <c r="Z84" s="56" t="str">
        <f t="shared" si="94"/>
        <v/>
      </c>
      <c r="AA84" s="66" t="str">
        <f t="shared" si="95"/>
        <v/>
      </c>
      <c r="AB84" s="57" t="str">
        <f t="shared" si="16"/>
        <v/>
      </c>
      <c r="AC84" s="67" t="str">
        <f t="shared" si="96"/>
        <v/>
      </c>
      <c r="AD84" s="59" t="str">
        <f t="shared" si="97"/>
        <v/>
      </c>
      <c r="AE84" s="68" t="str">
        <f t="shared" si="98"/>
        <v/>
      </c>
      <c r="AF84" s="61" t="str">
        <f t="shared" si="99"/>
        <v/>
      </c>
      <c r="AG84" s="61" t="str">
        <f t="shared" si="100"/>
        <v/>
      </c>
      <c r="AH84" s="69" t="str">
        <f t="shared" si="101"/>
        <v/>
      </c>
      <c r="AI84" s="70" t="str">
        <f t="shared" si="23"/>
        <v/>
      </c>
      <c r="AJ84" s="64" t="str">
        <f t="shared" si="102"/>
        <v/>
      </c>
      <c r="AK84" s="64" t="str">
        <f t="shared" si="103"/>
        <v/>
      </c>
      <c r="AL84" s="64" t="str">
        <f t="shared" si="104"/>
        <v/>
      </c>
      <c r="AM84" s="64" t="str">
        <f t="shared" si="105"/>
        <v/>
      </c>
      <c r="AN84" s="64" t="str">
        <f t="shared" si="106"/>
        <v/>
      </c>
    </row>
    <row r="85" spans="3:40" ht="25.5" outlineLevel="1" thickTop="1" thickBot="1" x14ac:dyDescent="0.4">
      <c r="C85" s="113"/>
      <c r="D85" s="112"/>
      <c r="E85" s="52"/>
      <c r="F85" s="53"/>
      <c r="G85" s="53"/>
      <c r="H85" s="52"/>
      <c r="I85" s="52"/>
      <c r="J85" s="54"/>
      <c r="K85" s="54"/>
      <c r="L85" s="55" t="str">
        <f t="shared" si="85"/>
        <v/>
      </c>
      <c r="M85" s="56" t="str">
        <f t="shared" si="86"/>
        <v/>
      </c>
      <c r="N85" s="57" t="str">
        <f t="shared" si="3"/>
        <v/>
      </c>
      <c r="O85" s="58" t="str">
        <f t="shared" si="87"/>
        <v/>
      </c>
      <c r="P85" s="59" t="str">
        <f t="shared" si="5"/>
        <v/>
      </c>
      <c r="Q85" s="60" t="str">
        <f t="shared" si="88"/>
        <v/>
      </c>
      <c r="R85" s="61" t="str">
        <f t="shared" si="0"/>
        <v/>
      </c>
      <c r="S85" s="56" t="str">
        <f t="shared" si="89"/>
        <v/>
      </c>
      <c r="T85" s="62" t="str">
        <f t="shared" si="90"/>
        <v/>
      </c>
      <c r="U85" s="63" t="str">
        <f t="shared" si="9"/>
        <v/>
      </c>
      <c r="V85" s="64" t="str">
        <f t="shared" si="91"/>
        <v/>
      </c>
      <c r="W85" s="65" t="str">
        <f t="shared" si="11"/>
        <v/>
      </c>
      <c r="X85" s="64" t="str">
        <f t="shared" si="92"/>
        <v/>
      </c>
      <c r="Y85" s="64" t="str">
        <f t="shared" si="93"/>
        <v/>
      </c>
      <c r="Z85" s="56" t="str">
        <f t="shared" si="94"/>
        <v/>
      </c>
      <c r="AA85" s="66" t="str">
        <f t="shared" si="95"/>
        <v/>
      </c>
      <c r="AB85" s="57" t="str">
        <f t="shared" si="16"/>
        <v/>
      </c>
      <c r="AC85" s="67" t="str">
        <f t="shared" si="96"/>
        <v/>
      </c>
      <c r="AD85" s="59" t="str">
        <f t="shared" si="97"/>
        <v/>
      </c>
      <c r="AE85" s="68" t="str">
        <f t="shared" si="98"/>
        <v/>
      </c>
      <c r="AF85" s="61" t="str">
        <f t="shared" si="99"/>
        <v/>
      </c>
      <c r="AG85" s="61" t="str">
        <f t="shared" si="100"/>
        <v/>
      </c>
      <c r="AH85" s="69" t="str">
        <f t="shared" si="101"/>
        <v/>
      </c>
      <c r="AI85" s="70" t="str">
        <f t="shared" si="23"/>
        <v/>
      </c>
      <c r="AJ85" s="64" t="str">
        <f t="shared" si="102"/>
        <v/>
      </c>
      <c r="AK85" s="64" t="str">
        <f t="shared" si="103"/>
        <v/>
      </c>
      <c r="AL85" s="64" t="str">
        <f t="shared" si="104"/>
        <v/>
      </c>
      <c r="AM85" s="64" t="str">
        <f t="shared" si="105"/>
        <v/>
      </c>
      <c r="AN85" s="64" t="str">
        <f t="shared" si="106"/>
        <v/>
      </c>
    </row>
    <row r="86" spans="3:40" ht="25.5" outlineLevel="1" thickTop="1" thickBot="1" x14ac:dyDescent="0.4">
      <c r="C86" s="113"/>
      <c r="D86" s="112"/>
      <c r="E86" s="52"/>
      <c r="F86" s="53"/>
      <c r="G86" s="53"/>
      <c r="H86" s="52"/>
      <c r="I86" s="52"/>
      <c r="J86" s="54"/>
      <c r="K86" s="54"/>
      <c r="L86" s="55" t="str">
        <f t="shared" si="85"/>
        <v/>
      </c>
      <c r="M86" s="56" t="str">
        <f t="shared" si="86"/>
        <v/>
      </c>
      <c r="N86" s="57" t="str">
        <f t="shared" si="3"/>
        <v/>
      </c>
      <c r="O86" s="58" t="str">
        <f t="shared" si="87"/>
        <v/>
      </c>
      <c r="P86" s="59" t="str">
        <f t="shared" si="5"/>
        <v/>
      </c>
      <c r="Q86" s="60" t="str">
        <f t="shared" si="88"/>
        <v/>
      </c>
      <c r="R86" s="61" t="str">
        <f t="shared" si="0"/>
        <v/>
      </c>
      <c r="S86" s="56" t="str">
        <f t="shared" si="89"/>
        <v/>
      </c>
      <c r="T86" s="62" t="str">
        <f t="shared" si="90"/>
        <v/>
      </c>
      <c r="U86" s="63" t="str">
        <f t="shared" si="9"/>
        <v/>
      </c>
      <c r="V86" s="64" t="str">
        <f t="shared" si="91"/>
        <v/>
      </c>
      <c r="W86" s="65" t="str">
        <f t="shared" si="11"/>
        <v/>
      </c>
      <c r="X86" s="64" t="str">
        <f t="shared" si="92"/>
        <v/>
      </c>
      <c r="Y86" s="64" t="str">
        <f t="shared" si="93"/>
        <v/>
      </c>
      <c r="Z86" s="56" t="str">
        <f t="shared" si="94"/>
        <v/>
      </c>
      <c r="AA86" s="66" t="str">
        <f t="shared" si="95"/>
        <v/>
      </c>
      <c r="AB86" s="57" t="str">
        <f t="shared" si="16"/>
        <v/>
      </c>
      <c r="AC86" s="67" t="str">
        <f t="shared" si="96"/>
        <v/>
      </c>
      <c r="AD86" s="59" t="str">
        <f t="shared" si="97"/>
        <v/>
      </c>
      <c r="AE86" s="68" t="str">
        <f t="shared" si="98"/>
        <v/>
      </c>
      <c r="AF86" s="61" t="str">
        <f t="shared" si="99"/>
        <v/>
      </c>
      <c r="AG86" s="61" t="str">
        <f t="shared" si="100"/>
        <v/>
      </c>
      <c r="AH86" s="69" t="str">
        <f t="shared" si="101"/>
        <v/>
      </c>
      <c r="AI86" s="70" t="str">
        <f t="shared" si="23"/>
        <v/>
      </c>
      <c r="AJ86" s="64" t="str">
        <f t="shared" si="102"/>
        <v/>
      </c>
      <c r="AK86" s="64" t="str">
        <f t="shared" si="103"/>
        <v/>
      </c>
      <c r="AL86" s="64" t="str">
        <f t="shared" si="104"/>
        <v/>
      </c>
      <c r="AM86" s="64" t="str">
        <f t="shared" si="105"/>
        <v/>
      </c>
      <c r="AN86" s="64" t="str">
        <f t="shared" si="106"/>
        <v/>
      </c>
    </row>
    <row r="87" spans="3:40" ht="25.5" outlineLevel="1" thickTop="1" thickBot="1" x14ac:dyDescent="0.4">
      <c r="C87" s="113"/>
      <c r="D87" s="112"/>
      <c r="E87" s="52"/>
      <c r="F87" s="53"/>
      <c r="G87" s="53"/>
      <c r="H87" s="52"/>
      <c r="I87" s="52"/>
      <c r="J87" s="54"/>
      <c r="K87" s="54"/>
      <c r="L87" s="55" t="str">
        <f t="shared" si="85"/>
        <v/>
      </c>
      <c r="M87" s="56" t="str">
        <f t="shared" si="86"/>
        <v/>
      </c>
      <c r="N87" s="57" t="str">
        <f t="shared" si="3"/>
        <v/>
      </c>
      <c r="O87" s="58" t="str">
        <f t="shared" si="87"/>
        <v/>
      </c>
      <c r="P87" s="59" t="str">
        <f t="shared" si="5"/>
        <v/>
      </c>
      <c r="Q87" s="60" t="str">
        <f t="shared" si="88"/>
        <v/>
      </c>
      <c r="R87" s="61" t="str">
        <f t="shared" si="0"/>
        <v/>
      </c>
      <c r="S87" s="56" t="str">
        <f t="shared" si="89"/>
        <v/>
      </c>
      <c r="T87" s="62" t="str">
        <f t="shared" si="90"/>
        <v/>
      </c>
      <c r="U87" s="63" t="str">
        <f t="shared" si="9"/>
        <v/>
      </c>
      <c r="V87" s="64" t="str">
        <f t="shared" si="91"/>
        <v/>
      </c>
      <c r="W87" s="65" t="str">
        <f t="shared" si="11"/>
        <v/>
      </c>
      <c r="X87" s="64" t="str">
        <f t="shared" si="92"/>
        <v/>
      </c>
      <c r="Y87" s="64" t="str">
        <f t="shared" si="93"/>
        <v/>
      </c>
      <c r="Z87" s="56" t="str">
        <f t="shared" si="94"/>
        <v/>
      </c>
      <c r="AA87" s="66" t="str">
        <f t="shared" si="95"/>
        <v/>
      </c>
      <c r="AB87" s="57" t="str">
        <f t="shared" si="16"/>
        <v/>
      </c>
      <c r="AC87" s="67" t="str">
        <f t="shared" si="96"/>
        <v/>
      </c>
      <c r="AD87" s="59" t="str">
        <f t="shared" si="97"/>
        <v/>
      </c>
      <c r="AE87" s="68" t="str">
        <f t="shared" si="98"/>
        <v/>
      </c>
      <c r="AF87" s="61" t="str">
        <f t="shared" si="99"/>
        <v/>
      </c>
      <c r="AG87" s="61" t="str">
        <f t="shared" si="100"/>
        <v/>
      </c>
      <c r="AH87" s="69" t="str">
        <f t="shared" si="101"/>
        <v/>
      </c>
      <c r="AI87" s="70" t="str">
        <f t="shared" si="23"/>
        <v/>
      </c>
      <c r="AJ87" s="64" t="str">
        <f t="shared" si="102"/>
        <v/>
      </c>
      <c r="AK87" s="64" t="str">
        <f t="shared" si="103"/>
        <v/>
      </c>
      <c r="AL87" s="64" t="str">
        <f t="shared" si="104"/>
        <v/>
      </c>
      <c r="AM87" s="64" t="str">
        <f t="shared" si="105"/>
        <v/>
      </c>
      <c r="AN87" s="64" t="str">
        <f t="shared" si="106"/>
        <v/>
      </c>
    </row>
    <row r="88" spans="3:40" ht="25.5" outlineLevel="1" thickTop="1" thickBot="1" x14ac:dyDescent="0.4">
      <c r="C88" s="113"/>
      <c r="D88" s="112"/>
      <c r="E88" s="52"/>
      <c r="F88" s="53"/>
      <c r="G88" s="53"/>
      <c r="H88" s="52"/>
      <c r="I88" s="52"/>
      <c r="J88" s="54"/>
      <c r="K88" s="54"/>
      <c r="L88" s="78" t="str">
        <f t="shared" si="85"/>
        <v/>
      </c>
      <c r="M88" s="56" t="str">
        <f t="shared" si="86"/>
        <v/>
      </c>
      <c r="N88" s="57" t="str">
        <f t="shared" si="3"/>
        <v/>
      </c>
      <c r="O88" s="58" t="str">
        <f t="shared" si="87"/>
        <v/>
      </c>
      <c r="P88" s="59" t="str">
        <f t="shared" si="5"/>
        <v/>
      </c>
      <c r="Q88" s="60" t="str">
        <f t="shared" si="88"/>
        <v/>
      </c>
      <c r="R88" s="61" t="str">
        <f t="shared" si="0"/>
        <v/>
      </c>
      <c r="S88" s="56" t="str">
        <f t="shared" si="89"/>
        <v/>
      </c>
      <c r="T88" s="62" t="str">
        <f t="shared" si="90"/>
        <v/>
      </c>
      <c r="U88" s="63" t="str">
        <f t="shared" si="9"/>
        <v/>
      </c>
      <c r="V88" s="64" t="str">
        <f t="shared" si="91"/>
        <v/>
      </c>
      <c r="W88" s="65" t="str">
        <f t="shared" si="11"/>
        <v/>
      </c>
      <c r="X88" s="64" t="str">
        <f t="shared" si="92"/>
        <v/>
      </c>
      <c r="Y88" s="64" t="str">
        <f t="shared" si="93"/>
        <v/>
      </c>
      <c r="Z88" s="56" t="str">
        <f t="shared" si="94"/>
        <v/>
      </c>
      <c r="AA88" s="66" t="str">
        <f t="shared" si="95"/>
        <v/>
      </c>
      <c r="AB88" s="57" t="str">
        <f t="shared" si="16"/>
        <v/>
      </c>
      <c r="AC88" s="67" t="str">
        <f t="shared" si="96"/>
        <v/>
      </c>
      <c r="AD88" s="59" t="str">
        <f t="shared" si="97"/>
        <v/>
      </c>
      <c r="AE88" s="68" t="str">
        <f t="shared" si="98"/>
        <v/>
      </c>
      <c r="AF88" s="61" t="str">
        <f t="shared" si="99"/>
        <v/>
      </c>
      <c r="AG88" s="61" t="str">
        <f t="shared" si="100"/>
        <v/>
      </c>
      <c r="AH88" s="69" t="str">
        <f t="shared" si="101"/>
        <v/>
      </c>
      <c r="AI88" s="70" t="str">
        <f t="shared" si="23"/>
        <v/>
      </c>
      <c r="AJ88" s="64" t="str">
        <f t="shared" si="102"/>
        <v/>
      </c>
      <c r="AK88" s="64" t="str">
        <f t="shared" si="103"/>
        <v/>
      </c>
      <c r="AL88" s="64" t="str">
        <f t="shared" si="104"/>
        <v/>
      </c>
      <c r="AM88" s="64" t="str">
        <f t="shared" si="105"/>
        <v/>
      </c>
      <c r="AN88" s="64" t="str">
        <f t="shared" si="106"/>
        <v/>
      </c>
    </row>
    <row r="89" spans="3:40" ht="25.5" outlineLevel="1" thickTop="1" thickBot="1" x14ac:dyDescent="0.4">
      <c r="C89" s="113"/>
      <c r="D89" s="112"/>
      <c r="E89" s="52"/>
      <c r="F89" s="53"/>
      <c r="G89" s="53"/>
      <c r="H89" s="52"/>
      <c r="I89" s="52"/>
      <c r="J89" s="54"/>
      <c r="K89" s="54"/>
      <c r="L89" s="78" t="str">
        <f t="shared" si="85"/>
        <v/>
      </c>
      <c r="M89" s="56" t="str">
        <f t="shared" si="86"/>
        <v/>
      </c>
      <c r="N89" s="57" t="str">
        <f t="shared" si="3"/>
        <v/>
      </c>
      <c r="O89" s="58" t="str">
        <f t="shared" si="87"/>
        <v/>
      </c>
      <c r="P89" s="59" t="str">
        <f t="shared" si="5"/>
        <v/>
      </c>
      <c r="Q89" s="60" t="str">
        <f t="shared" si="88"/>
        <v/>
      </c>
      <c r="R89" s="61" t="str">
        <f t="shared" si="0"/>
        <v/>
      </c>
      <c r="S89" s="56" t="str">
        <f t="shared" si="89"/>
        <v/>
      </c>
      <c r="T89" s="62" t="str">
        <f t="shared" si="90"/>
        <v/>
      </c>
      <c r="U89" s="63" t="str">
        <f t="shared" si="9"/>
        <v/>
      </c>
      <c r="V89" s="64" t="str">
        <f t="shared" si="91"/>
        <v/>
      </c>
      <c r="W89" s="65" t="str">
        <f t="shared" si="11"/>
        <v/>
      </c>
      <c r="X89" s="64" t="str">
        <f t="shared" si="92"/>
        <v/>
      </c>
      <c r="Y89" s="64" t="str">
        <f t="shared" si="93"/>
        <v/>
      </c>
      <c r="Z89" s="56" t="str">
        <f t="shared" si="94"/>
        <v/>
      </c>
      <c r="AA89" s="66" t="str">
        <f t="shared" si="95"/>
        <v/>
      </c>
      <c r="AB89" s="57" t="str">
        <f t="shared" si="16"/>
        <v/>
      </c>
      <c r="AC89" s="67" t="str">
        <f t="shared" si="96"/>
        <v/>
      </c>
      <c r="AD89" s="59" t="str">
        <f t="shared" si="97"/>
        <v/>
      </c>
      <c r="AE89" s="68" t="str">
        <f t="shared" si="98"/>
        <v/>
      </c>
      <c r="AF89" s="61" t="str">
        <f t="shared" si="99"/>
        <v/>
      </c>
      <c r="AG89" s="61" t="str">
        <f t="shared" si="100"/>
        <v/>
      </c>
      <c r="AH89" s="69" t="str">
        <f t="shared" si="101"/>
        <v/>
      </c>
      <c r="AI89" s="70" t="str">
        <f t="shared" si="23"/>
        <v/>
      </c>
      <c r="AJ89" s="64" t="str">
        <f t="shared" si="102"/>
        <v/>
      </c>
      <c r="AK89" s="64" t="str">
        <f t="shared" si="103"/>
        <v/>
      </c>
      <c r="AL89" s="64" t="str">
        <f t="shared" si="104"/>
        <v/>
      </c>
      <c r="AM89" s="64" t="str">
        <f t="shared" si="105"/>
        <v/>
      </c>
      <c r="AN89" s="64" t="str">
        <f t="shared" si="106"/>
        <v/>
      </c>
    </row>
    <row r="90" spans="3:40" ht="25.5" outlineLevel="1" thickTop="1" thickBot="1" x14ac:dyDescent="0.4">
      <c r="C90" s="113"/>
      <c r="D90" s="112"/>
      <c r="E90" s="52"/>
      <c r="F90" s="53"/>
      <c r="G90" s="53"/>
      <c r="H90" s="52"/>
      <c r="I90" s="52"/>
      <c r="J90" s="54"/>
      <c r="K90" s="54"/>
      <c r="L90" s="78" t="str">
        <f t="shared" si="85"/>
        <v/>
      </c>
      <c r="M90" s="56" t="str">
        <f t="shared" si="86"/>
        <v/>
      </c>
      <c r="N90" s="57" t="str">
        <f t="shared" si="3"/>
        <v/>
      </c>
      <c r="O90" s="58" t="str">
        <f t="shared" si="87"/>
        <v/>
      </c>
      <c r="P90" s="59" t="str">
        <f t="shared" si="5"/>
        <v/>
      </c>
      <c r="Q90" s="60" t="str">
        <f t="shared" si="88"/>
        <v/>
      </c>
      <c r="R90" s="61" t="str">
        <f t="shared" si="0"/>
        <v/>
      </c>
      <c r="S90" s="56" t="str">
        <f t="shared" si="89"/>
        <v/>
      </c>
      <c r="T90" s="62" t="str">
        <f t="shared" si="90"/>
        <v/>
      </c>
      <c r="U90" s="63" t="str">
        <f t="shared" si="9"/>
        <v/>
      </c>
      <c r="V90" s="64" t="str">
        <f t="shared" si="91"/>
        <v/>
      </c>
      <c r="W90" s="65" t="str">
        <f t="shared" si="11"/>
        <v/>
      </c>
      <c r="X90" s="64" t="str">
        <f t="shared" si="92"/>
        <v/>
      </c>
      <c r="Y90" s="64" t="str">
        <f t="shared" si="93"/>
        <v/>
      </c>
      <c r="Z90" s="56" t="str">
        <f t="shared" si="94"/>
        <v/>
      </c>
      <c r="AA90" s="66" t="str">
        <f t="shared" si="95"/>
        <v/>
      </c>
      <c r="AB90" s="57" t="str">
        <f t="shared" si="16"/>
        <v/>
      </c>
      <c r="AC90" s="67" t="str">
        <f t="shared" si="96"/>
        <v/>
      </c>
      <c r="AD90" s="59" t="str">
        <f t="shared" si="97"/>
        <v/>
      </c>
      <c r="AE90" s="68" t="str">
        <f t="shared" si="98"/>
        <v/>
      </c>
      <c r="AF90" s="61" t="str">
        <f t="shared" si="99"/>
        <v/>
      </c>
      <c r="AG90" s="61" t="str">
        <f t="shared" si="100"/>
        <v/>
      </c>
      <c r="AH90" s="69" t="str">
        <f t="shared" si="101"/>
        <v/>
      </c>
      <c r="AI90" s="70" t="str">
        <f t="shared" si="23"/>
        <v/>
      </c>
      <c r="AJ90" s="64" t="str">
        <f t="shared" si="102"/>
        <v/>
      </c>
      <c r="AK90" s="64" t="str">
        <f t="shared" si="103"/>
        <v/>
      </c>
      <c r="AL90" s="64" t="str">
        <f t="shared" si="104"/>
        <v/>
      </c>
      <c r="AM90" s="64" t="str">
        <f t="shared" si="105"/>
        <v/>
      </c>
      <c r="AN90" s="64" t="str">
        <f t="shared" si="106"/>
        <v/>
      </c>
    </row>
    <row r="91" spans="3:40" ht="25.5" outlineLevel="1" thickTop="1" thickBot="1" x14ac:dyDescent="0.4">
      <c r="C91" s="113"/>
      <c r="D91" s="112"/>
      <c r="E91" s="52"/>
      <c r="F91" s="53"/>
      <c r="G91" s="53"/>
      <c r="H91" s="52"/>
      <c r="I91" s="52"/>
      <c r="J91" s="54"/>
      <c r="K91" s="54"/>
      <c r="L91" s="55" t="str">
        <f t="shared" si="85"/>
        <v/>
      </c>
      <c r="M91" s="56" t="str">
        <f t="shared" si="86"/>
        <v/>
      </c>
      <c r="N91" s="57" t="str">
        <f t="shared" si="3"/>
        <v/>
      </c>
      <c r="O91" s="58" t="str">
        <f t="shared" si="87"/>
        <v/>
      </c>
      <c r="P91" s="59" t="str">
        <f t="shared" si="5"/>
        <v/>
      </c>
      <c r="Q91" s="60" t="str">
        <f t="shared" si="88"/>
        <v/>
      </c>
      <c r="R91" s="61" t="str">
        <f t="shared" si="0"/>
        <v/>
      </c>
      <c r="S91" s="56" t="str">
        <f t="shared" si="89"/>
        <v/>
      </c>
      <c r="T91" s="62" t="str">
        <f t="shared" si="90"/>
        <v/>
      </c>
      <c r="U91" s="63" t="str">
        <f t="shared" si="9"/>
        <v/>
      </c>
      <c r="V91" s="64" t="str">
        <f t="shared" si="91"/>
        <v/>
      </c>
      <c r="W91" s="65" t="str">
        <f t="shared" si="11"/>
        <v/>
      </c>
      <c r="X91" s="64" t="str">
        <f t="shared" si="92"/>
        <v/>
      </c>
      <c r="Y91" s="64" t="str">
        <f t="shared" si="93"/>
        <v/>
      </c>
      <c r="Z91" s="56" t="str">
        <f t="shared" si="94"/>
        <v/>
      </c>
      <c r="AA91" s="66" t="str">
        <f t="shared" si="95"/>
        <v/>
      </c>
      <c r="AB91" s="57" t="str">
        <f t="shared" si="16"/>
        <v/>
      </c>
      <c r="AC91" s="67" t="str">
        <f t="shared" si="96"/>
        <v/>
      </c>
      <c r="AD91" s="59" t="str">
        <f t="shared" si="97"/>
        <v/>
      </c>
      <c r="AE91" s="68" t="str">
        <f t="shared" si="98"/>
        <v/>
      </c>
      <c r="AF91" s="61" t="str">
        <f t="shared" si="99"/>
        <v/>
      </c>
      <c r="AG91" s="61" t="str">
        <f t="shared" si="100"/>
        <v/>
      </c>
      <c r="AH91" s="69" t="str">
        <f t="shared" si="101"/>
        <v/>
      </c>
      <c r="AI91" s="70" t="str">
        <f t="shared" si="23"/>
        <v/>
      </c>
      <c r="AJ91" s="64" t="str">
        <f t="shared" si="102"/>
        <v/>
      </c>
      <c r="AK91" s="64" t="str">
        <f t="shared" si="103"/>
        <v/>
      </c>
      <c r="AL91" s="64" t="str">
        <f t="shared" si="104"/>
        <v/>
      </c>
      <c r="AM91" s="64" t="str">
        <f t="shared" si="105"/>
        <v/>
      </c>
      <c r="AN91" s="64" t="str">
        <f t="shared" si="106"/>
        <v/>
      </c>
    </row>
    <row r="92" spans="3:40" ht="25.5" outlineLevel="1" thickTop="1" thickBot="1" x14ac:dyDescent="0.4">
      <c r="C92" s="113"/>
      <c r="D92" s="112"/>
      <c r="E92" s="52"/>
      <c r="F92" s="53"/>
      <c r="G92" s="53"/>
      <c r="H92" s="52"/>
      <c r="I92" s="52"/>
      <c r="J92" s="54"/>
      <c r="K92" s="54"/>
      <c r="L92" s="55" t="str">
        <f t="shared" si="85"/>
        <v/>
      </c>
      <c r="M92" s="56" t="str">
        <f t="shared" si="86"/>
        <v/>
      </c>
      <c r="N92" s="57" t="str">
        <f t="shared" si="3"/>
        <v/>
      </c>
      <c r="O92" s="58" t="str">
        <f t="shared" si="87"/>
        <v/>
      </c>
      <c r="P92" s="59" t="str">
        <f t="shared" si="5"/>
        <v/>
      </c>
      <c r="Q92" s="60" t="str">
        <f t="shared" si="88"/>
        <v/>
      </c>
      <c r="R92" s="61" t="str">
        <f t="shared" si="0"/>
        <v/>
      </c>
      <c r="S92" s="56" t="str">
        <f t="shared" si="89"/>
        <v/>
      </c>
      <c r="T92" s="62" t="str">
        <f t="shared" si="90"/>
        <v/>
      </c>
      <c r="U92" s="63" t="str">
        <f t="shared" si="9"/>
        <v/>
      </c>
      <c r="V92" s="64" t="str">
        <f t="shared" si="91"/>
        <v/>
      </c>
      <c r="W92" s="65" t="str">
        <f t="shared" si="11"/>
        <v/>
      </c>
      <c r="X92" s="64" t="str">
        <f t="shared" si="92"/>
        <v/>
      </c>
      <c r="Y92" s="64" t="str">
        <f t="shared" si="93"/>
        <v/>
      </c>
      <c r="Z92" s="56" t="str">
        <f t="shared" si="94"/>
        <v/>
      </c>
      <c r="AA92" s="66" t="str">
        <f t="shared" si="95"/>
        <v/>
      </c>
      <c r="AB92" s="57" t="str">
        <f t="shared" si="16"/>
        <v/>
      </c>
      <c r="AC92" s="67" t="str">
        <f t="shared" si="96"/>
        <v/>
      </c>
      <c r="AD92" s="59" t="str">
        <f t="shared" si="97"/>
        <v/>
      </c>
      <c r="AE92" s="68" t="str">
        <f t="shared" si="98"/>
        <v/>
      </c>
      <c r="AF92" s="61" t="str">
        <f t="shared" si="99"/>
        <v/>
      </c>
      <c r="AG92" s="61" t="str">
        <f t="shared" si="100"/>
        <v/>
      </c>
      <c r="AH92" s="69" t="str">
        <f t="shared" si="101"/>
        <v/>
      </c>
      <c r="AI92" s="70" t="str">
        <f t="shared" si="23"/>
        <v/>
      </c>
      <c r="AJ92" s="64" t="str">
        <f t="shared" si="102"/>
        <v/>
      </c>
      <c r="AK92" s="64" t="str">
        <f t="shared" si="103"/>
        <v/>
      </c>
      <c r="AL92" s="64" t="str">
        <f t="shared" si="104"/>
        <v/>
      </c>
      <c r="AM92" s="64" t="str">
        <f t="shared" si="105"/>
        <v/>
      </c>
      <c r="AN92" s="64" t="str">
        <f t="shared" si="106"/>
        <v/>
      </c>
    </row>
    <row r="93" spans="3:40" ht="25.5" outlineLevel="1" thickTop="1" thickBot="1" x14ac:dyDescent="0.4">
      <c r="C93" s="113"/>
      <c r="D93" s="112"/>
      <c r="E93" s="52"/>
      <c r="F93" s="53"/>
      <c r="G93" s="53"/>
      <c r="H93" s="52"/>
      <c r="I93" s="52"/>
      <c r="J93" s="54"/>
      <c r="K93" s="54"/>
      <c r="L93" s="55" t="str">
        <f t="shared" si="85"/>
        <v/>
      </c>
      <c r="M93" s="56" t="str">
        <f t="shared" si="86"/>
        <v/>
      </c>
      <c r="N93" s="57" t="str">
        <f t="shared" si="3"/>
        <v/>
      </c>
      <c r="O93" s="58" t="str">
        <f t="shared" si="87"/>
        <v/>
      </c>
      <c r="P93" s="59" t="str">
        <f t="shared" si="5"/>
        <v/>
      </c>
      <c r="Q93" s="60" t="str">
        <f t="shared" si="88"/>
        <v/>
      </c>
      <c r="R93" s="61" t="str">
        <f t="shared" si="0"/>
        <v/>
      </c>
      <c r="S93" s="56" t="str">
        <f t="shared" si="89"/>
        <v/>
      </c>
      <c r="T93" s="62" t="str">
        <f t="shared" si="90"/>
        <v/>
      </c>
      <c r="U93" s="63" t="str">
        <f t="shared" si="9"/>
        <v/>
      </c>
      <c r="V93" s="64" t="str">
        <f t="shared" si="91"/>
        <v/>
      </c>
      <c r="W93" s="65" t="str">
        <f t="shared" si="11"/>
        <v/>
      </c>
      <c r="X93" s="64" t="str">
        <f t="shared" si="92"/>
        <v/>
      </c>
      <c r="Y93" s="64" t="str">
        <f t="shared" si="93"/>
        <v/>
      </c>
      <c r="Z93" s="56" t="str">
        <f t="shared" si="94"/>
        <v/>
      </c>
      <c r="AA93" s="66" t="str">
        <f t="shared" si="95"/>
        <v/>
      </c>
      <c r="AB93" s="57" t="str">
        <f t="shared" si="16"/>
        <v/>
      </c>
      <c r="AC93" s="67" t="str">
        <f t="shared" si="96"/>
        <v/>
      </c>
      <c r="AD93" s="59" t="str">
        <f t="shared" si="97"/>
        <v/>
      </c>
      <c r="AE93" s="68" t="str">
        <f t="shared" si="98"/>
        <v/>
      </c>
      <c r="AF93" s="61" t="str">
        <f t="shared" si="99"/>
        <v/>
      </c>
      <c r="AG93" s="61" t="str">
        <f t="shared" si="100"/>
        <v/>
      </c>
      <c r="AH93" s="69" t="str">
        <f t="shared" si="101"/>
        <v/>
      </c>
      <c r="AI93" s="70" t="str">
        <f t="shared" si="23"/>
        <v/>
      </c>
      <c r="AJ93" s="64" t="str">
        <f t="shared" si="102"/>
        <v/>
      </c>
      <c r="AK93" s="64" t="str">
        <f t="shared" si="103"/>
        <v/>
      </c>
      <c r="AL93" s="64" t="str">
        <f t="shared" si="104"/>
        <v/>
      </c>
      <c r="AM93" s="64" t="str">
        <f t="shared" si="105"/>
        <v/>
      </c>
      <c r="AN93" s="64" t="str">
        <f t="shared" si="106"/>
        <v/>
      </c>
    </row>
    <row r="94" spans="3:40" ht="25.5" outlineLevel="1" thickTop="1" thickBot="1" x14ac:dyDescent="0.4">
      <c r="C94" s="113"/>
      <c r="D94" s="112"/>
      <c r="E94" s="52"/>
      <c r="F94" s="53"/>
      <c r="G94" s="53"/>
      <c r="H94" s="52"/>
      <c r="I94" s="52"/>
      <c r="J94" s="54"/>
      <c r="K94" s="54"/>
      <c r="L94" s="55" t="str">
        <f t="shared" si="85"/>
        <v/>
      </c>
      <c r="M94" s="56" t="str">
        <f t="shared" si="86"/>
        <v/>
      </c>
      <c r="N94" s="57" t="str">
        <f t="shared" si="3"/>
        <v/>
      </c>
      <c r="O94" s="58" t="str">
        <f t="shared" si="87"/>
        <v/>
      </c>
      <c r="P94" s="59" t="str">
        <f t="shared" si="5"/>
        <v/>
      </c>
      <c r="Q94" s="60" t="str">
        <f t="shared" si="88"/>
        <v/>
      </c>
      <c r="R94" s="61" t="str">
        <f t="shared" ref="R94:R102" si="107">IF(N94="Do",10,IF(N94="Re",22,IF(N94="Mi",20,IF(N94="Fa",20,IF(N94="Sol",14,IF(N94="La",20,IF(N94="Si",20,IF(N94="Do#",14,IF(N94="Fa#",15,IF(N94="Sol#",20,IF(N94="Si♭",17,"")))))))))))</f>
        <v/>
      </c>
      <c r="S94" s="56" t="str">
        <f t="shared" si="89"/>
        <v/>
      </c>
      <c r="T94" s="62" t="str">
        <f t="shared" si="90"/>
        <v/>
      </c>
      <c r="U94" s="63" t="str">
        <f t="shared" si="9"/>
        <v/>
      </c>
      <c r="V94" s="64" t="str">
        <f t="shared" si="91"/>
        <v/>
      </c>
      <c r="W94" s="65" t="str">
        <f t="shared" si="11"/>
        <v/>
      </c>
      <c r="X94" s="64" t="str">
        <f t="shared" si="92"/>
        <v/>
      </c>
      <c r="Y94" s="64" t="str">
        <f t="shared" si="93"/>
        <v/>
      </c>
      <c r="Z94" s="56" t="str">
        <f t="shared" si="94"/>
        <v/>
      </c>
      <c r="AA94" s="66" t="str">
        <f t="shared" si="95"/>
        <v/>
      </c>
      <c r="AB94" s="57" t="str">
        <f t="shared" si="16"/>
        <v/>
      </c>
      <c r="AC94" s="67" t="str">
        <f t="shared" si="96"/>
        <v/>
      </c>
      <c r="AD94" s="59" t="str">
        <f t="shared" si="97"/>
        <v/>
      </c>
      <c r="AE94" s="68" t="str">
        <f t="shared" si="98"/>
        <v/>
      </c>
      <c r="AF94" s="61" t="str">
        <f t="shared" si="99"/>
        <v/>
      </c>
      <c r="AG94" s="61" t="str">
        <f t="shared" si="100"/>
        <v/>
      </c>
      <c r="AH94" s="69" t="str">
        <f t="shared" si="101"/>
        <v/>
      </c>
      <c r="AI94" s="70" t="str">
        <f t="shared" si="23"/>
        <v/>
      </c>
      <c r="AJ94" s="64" t="str">
        <f t="shared" si="102"/>
        <v/>
      </c>
      <c r="AK94" s="64" t="str">
        <f t="shared" si="103"/>
        <v/>
      </c>
      <c r="AL94" s="64" t="str">
        <f t="shared" si="104"/>
        <v/>
      </c>
      <c r="AM94" s="64" t="str">
        <f t="shared" si="105"/>
        <v/>
      </c>
      <c r="AN94" s="64" t="str">
        <f t="shared" si="106"/>
        <v/>
      </c>
    </row>
    <row r="95" spans="3:40" ht="25.5" outlineLevel="1" thickTop="1" thickBot="1" x14ac:dyDescent="0.4">
      <c r="C95" s="113"/>
      <c r="D95" s="112"/>
      <c r="E95" s="52"/>
      <c r="F95" s="53"/>
      <c r="G95" s="53"/>
      <c r="H95" s="52"/>
      <c r="I95" s="52"/>
      <c r="J95" s="54"/>
      <c r="K95" s="54"/>
      <c r="L95" s="55" t="str">
        <f t="shared" si="85"/>
        <v/>
      </c>
      <c r="M95" s="56" t="str">
        <f t="shared" si="86"/>
        <v/>
      </c>
      <c r="N95" s="57" t="str">
        <f t="shared" si="3"/>
        <v/>
      </c>
      <c r="O95" s="58" t="str">
        <f t="shared" si="87"/>
        <v/>
      </c>
      <c r="P95" s="59" t="str">
        <f t="shared" si="5"/>
        <v/>
      </c>
      <c r="Q95" s="60" t="str">
        <f t="shared" si="88"/>
        <v/>
      </c>
      <c r="R95" s="61" t="str">
        <f t="shared" si="107"/>
        <v/>
      </c>
      <c r="S95" s="56" t="str">
        <f t="shared" si="89"/>
        <v/>
      </c>
      <c r="T95" s="62" t="str">
        <f t="shared" si="90"/>
        <v/>
      </c>
      <c r="U95" s="63" t="str">
        <f t="shared" si="9"/>
        <v/>
      </c>
      <c r="V95" s="64" t="str">
        <f t="shared" si="91"/>
        <v/>
      </c>
      <c r="W95" s="65" t="str">
        <f t="shared" si="11"/>
        <v/>
      </c>
      <c r="X95" s="64" t="str">
        <f t="shared" si="92"/>
        <v/>
      </c>
      <c r="Y95" s="64" t="str">
        <f t="shared" si="93"/>
        <v/>
      </c>
      <c r="Z95" s="56" t="str">
        <f t="shared" si="94"/>
        <v/>
      </c>
      <c r="AA95" s="66" t="str">
        <f t="shared" si="95"/>
        <v/>
      </c>
      <c r="AB95" s="57" t="str">
        <f t="shared" si="16"/>
        <v/>
      </c>
      <c r="AC95" s="67" t="str">
        <f t="shared" si="96"/>
        <v/>
      </c>
      <c r="AD95" s="59" t="str">
        <f t="shared" si="97"/>
        <v/>
      </c>
      <c r="AE95" s="68" t="str">
        <f t="shared" si="98"/>
        <v/>
      </c>
      <c r="AF95" s="61" t="str">
        <f t="shared" si="99"/>
        <v/>
      </c>
      <c r="AG95" s="61" t="str">
        <f t="shared" si="100"/>
        <v/>
      </c>
      <c r="AH95" s="69" t="str">
        <f t="shared" si="101"/>
        <v/>
      </c>
      <c r="AI95" s="70" t="str">
        <f t="shared" si="23"/>
        <v/>
      </c>
      <c r="AJ95" s="64" t="str">
        <f t="shared" si="102"/>
        <v/>
      </c>
      <c r="AK95" s="64" t="str">
        <f t="shared" si="103"/>
        <v/>
      </c>
      <c r="AL95" s="64" t="str">
        <f t="shared" si="104"/>
        <v/>
      </c>
      <c r="AM95" s="64" t="str">
        <f t="shared" si="105"/>
        <v/>
      </c>
      <c r="AN95" s="64" t="str">
        <f t="shared" si="106"/>
        <v/>
      </c>
    </row>
    <row r="96" spans="3:40" ht="25.5" outlineLevel="1" thickTop="1" thickBot="1" x14ac:dyDescent="0.4">
      <c r="C96" s="113"/>
      <c r="D96" s="112"/>
      <c r="E96" s="52"/>
      <c r="F96" s="53"/>
      <c r="G96" s="53"/>
      <c r="H96" s="52"/>
      <c r="I96" s="52"/>
      <c r="J96" s="54"/>
      <c r="K96" s="54"/>
      <c r="L96" s="78" t="str">
        <f t="shared" si="85"/>
        <v/>
      </c>
      <c r="M96" s="56" t="str">
        <f t="shared" si="86"/>
        <v/>
      </c>
      <c r="N96" s="57" t="str">
        <f t="shared" si="3"/>
        <v/>
      </c>
      <c r="O96" s="58" t="str">
        <f t="shared" si="87"/>
        <v/>
      </c>
      <c r="P96" s="59" t="str">
        <f t="shared" si="5"/>
        <v/>
      </c>
      <c r="Q96" s="60" t="str">
        <f t="shared" si="88"/>
        <v/>
      </c>
      <c r="R96" s="61" t="str">
        <f t="shared" si="107"/>
        <v/>
      </c>
      <c r="S96" s="56" t="str">
        <f t="shared" si="89"/>
        <v/>
      </c>
      <c r="T96" s="62" t="str">
        <f t="shared" si="90"/>
        <v/>
      </c>
      <c r="U96" s="63" t="str">
        <f t="shared" si="9"/>
        <v/>
      </c>
      <c r="V96" s="64" t="str">
        <f t="shared" si="91"/>
        <v/>
      </c>
      <c r="W96" s="65" t="str">
        <f t="shared" si="11"/>
        <v/>
      </c>
      <c r="X96" s="64" t="str">
        <f t="shared" si="92"/>
        <v/>
      </c>
      <c r="Y96" s="64" t="str">
        <f t="shared" si="93"/>
        <v/>
      </c>
      <c r="Z96" s="56" t="str">
        <f t="shared" si="94"/>
        <v/>
      </c>
      <c r="AA96" s="66" t="str">
        <f t="shared" si="95"/>
        <v/>
      </c>
      <c r="AB96" s="57" t="str">
        <f t="shared" si="16"/>
        <v/>
      </c>
      <c r="AC96" s="67" t="str">
        <f t="shared" si="96"/>
        <v/>
      </c>
      <c r="AD96" s="59" t="str">
        <f t="shared" si="97"/>
        <v/>
      </c>
      <c r="AE96" s="68" t="str">
        <f t="shared" si="98"/>
        <v/>
      </c>
      <c r="AF96" s="61" t="str">
        <f t="shared" si="99"/>
        <v/>
      </c>
      <c r="AG96" s="61" t="str">
        <f t="shared" si="100"/>
        <v/>
      </c>
      <c r="AH96" s="69" t="str">
        <f t="shared" si="101"/>
        <v/>
      </c>
      <c r="AI96" s="70" t="str">
        <f t="shared" si="23"/>
        <v/>
      </c>
      <c r="AJ96" s="64" t="str">
        <f t="shared" si="102"/>
        <v/>
      </c>
      <c r="AK96" s="64" t="str">
        <f t="shared" si="103"/>
        <v/>
      </c>
      <c r="AL96" s="64" t="str">
        <f t="shared" si="104"/>
        <v/>
      </c>
      <c r="AM96" s="64" t="str">
        <f t="shared" si="105"/>
        <v/>
      </c>
      <c r="AN96" s="64" t="str">
        <f t="shared" si="106"/>
        <v/>
      </c>
    </row>
    <row r="97" spans="1:40" ht="25.5" outlineLevel="1" thickTop="1" thickBot="1" x14ac:dyDescent="0.4">
      <c r="C97" s="113"/>
      <c r="D97" s="112"/>
      <c r="E97" s="52"/>
      <c r="F97" s="53"/>
      <c r="G97" s="53"/>
      <c r="H97" s="52"/>
      <c r="I97" s="52"/>
      <c r="J97" s="54"/>
      <c r="K97" s="54"/>
      <c r="L97" s="78" t="str">
        <f t="shared" si="85"/>
        <v/>
      </c>
      <c r="M97" s="56" t="str">
        <f t="shared" si="86"/>
        <v/>
      </c>
      <c r="N97" s="57" t="str">
        <f t="shared" si="3"/>
        <v/>
      </c>
      <c r="O97" s="58" t="str">
        <f t="shared" si="87"/>
        <v/>
      </c>
      <c r="P97" s="59" t="str">
        <f t="shared" si="5"/>
        <v/>
      </c>
      <c r="Q97" s="60" t="str">
        <f t="shared" si="88"/>
        <v/>
      </c>
      <c r="R97" s="61" t="str">
        <f t="shared" si="107"/>
        <v/>
      </c>
      <c r="S97" s="56" t="str">
        <f t="shared" si="89"/>
        <v/>
      </c>
      <c r="T97" s="62" t="str">
        <f t="shared" si="90"/>
        <v/>
      </c>
      <c r="U97" s="63" t="str">
        <f t="shared" si="9"/>
        <v/>
      </c>
      <c r="V97" s="64" t="str">
        <f t="shared" si="91"/>
        <v/>
      </c>
      <c r="W97" s="65" t="str">
        <f t="shared" si="11"/>
        <v/>
      </c>
      <c r="X97" s="64" t="str">
        <f t="shared" si="92"/>
        <v/>
      </c>
      <c r="Y97" s="64" t="str">
        <f t="shared" si="93"/>
        <v/>
      </c>
      <c r="Z97" s="56" t="str">
        <f t="shared" si="94"/>
        <v/>
      </c>
      <c r="AA97" s="66" t="str">
        <f t="shared" si="95"/>
        <v/>
      </c>
      <c r="AB97" s="57" t="str">
        <f t="shared" si="16"/>
        <v/>
      </c>
      <c r="AC97" s="67" t="str">
        <f t="shared" si="96"/>
        <v/>
      </c>
      <c r="AD97" s="59" t="str">
        <f t="shared" si="97"/>
        <v/>
      </c>
      <c r="AE97" s="68" t="str">
        <f t="shared" si="98"/>
        <v/>
      </c>
      <c r="AF97" s="61" t="str">
        <f t="shared" si="99"/>
        <v/>
      </c>
      <c r="AG97" s="61" t="str">
        <f t="shared" si="100"/>
        <v/>
      </c>
      <c r="AH97" s="69" t="str">
        <f t="shared" si="101"/>
        <v/>
      </c>
      <c r="AI97" s="70" t="str">
        <f t="shared" si="23"/>
        <v/>
      </c>
      <c r="AJ97" s="64" t="str">
        <f t="shared" si="102"/>
        <v/>
      </c>
      <c r="AK97" s="64" t="str">
        <f t="shared" si="103"/>
        <v/>
      </c>
      <c r="AL97" s="64" t="str">
        <f t="shared" si="104"/>
        <v/>
      </c>
      <c r="AM97" s="64" t="str">
        <f t="shared" si="105"/>
        <v/>
      </c>
      <c r="AN97" s="64" t="str">
        <f t="shared" si="106"/>
        <v/>
      </c>
    </row>
    <row r="98" spans="1:40" ht="25.5" outlineLevel="1" thickTop="1" thickBot="1" x14ac:dyDescent="0.4">
      <c r="C98" s="113"/>
      <c r="D98" s="112"/>
      <c r="E98" s="52"/>
      <c r="F98" s="53"/>
      <c r="G98" s="53"/>
      <c r="H98" s="52"/>
      <c r="I98" s="52"/>
      <c r="J98" s="54"/>
      <c r="K98" s="54"/>
      <c r="L98" s="78" t="str">
        <f t="shared" si="85"/>
        <v/>
      </c>
      <c r="M98" s="56" t="str">
        <f t="shared" si="86"/>
        <v/>
      </c>
      <c r="N98" s="57" t="str">
        <f t="shared" si="3"/>
        <v/>
      </c>
      <c r="O98" s="58" t="str">
        <f t="shared" si="87"/>
        <v/>
      </c>
      <c r="P98" s="59" t="str">
        <f t="shared" si="5"/>
        <v/>
      </c>
      <c r="Q98" s="60" t="str">
        <f t="shared" si="88"/>
        <v/>
      </c>
      <c r="R98" s="61" t="str">
        <f t="shared" si="107"/>
        <v/>
      </c>
      <c r="S98" s="56" t="str">
        <f t="shared" si="89"/>
        <v/>
      </c>
      <c r="T98" s="62" t="str">
        <f t="shared" si="90"/>
        <v/>
      </c>
      <c r="U98" s="63" t="str">
        <f t="shared" si="9"/>
        <v/>
      </c>
      <c r="V98" s="64" t="str">
        <f t="shared" si="91"/>
        <v/>
      </c>
      <c r="W98" s="65" t="str">
        <f t="shared" si="11"/>
        <v/>
      </c>
      <c r="X98" s="64" t="str">
        <f t="shared" si="92"/>
        <v/>
      </c>
      <c r="Y98" s="64" t="str">
        <f t="shared" si="93"/>
        <v/>
      </c>
      <c r="Z98" s="56" t="str">
        <f t="shared" si="94"/>
        <v/>
      </c>
      <c r="AA98" s="66" t="str">
        <f t="shared" si="95"/>
        <v/>
      </c>
      <c r="AB98" s="57" t="str">
        <f t="shared" si="16"/>
        <v/>
      </c>
      <c r="AC98" s="67" t="str">
        <f t="shared" si="96"/>
        <v/>
      </c>
      <c r="AD98" s="59" t="str">
        <f t="shared" si="97"/>
        <v/>
      </c>
      <c r="AE98" s="68" t="str">
        <f t="shared" si="98"/>
        <v/>
      </c>
      <c r="AF98" s="61" t="str">
        <f t="shared" si="99"/>
        <v/>
      </c>
      <c r="AG98" s="61" t="str">
        <f t="shared" si="100"/>
        <v/>
      </c>
      <c r="AH98" s="69" t="str">
        <f t="shared" si="101"/>
        <v/>
      </c>
      <c r="AI98" s="70" t="str">
        <f t="shared" si="23"/>
        <v/>
      </c>
      <c r="AJ98" s="64" t="str">
        <f t="shared" si="102"/>
        <v/>
      </c>
      <c r="AK98" s="64" t="str">
        <f t="shared" si="103"/>
        <v/>
      </c>
      <c r="AL98" s="64" t="str">
        <f t="shared" si="104"/>
        <v/>
      </c>
      <c r="AM98" s="64" t="str">
        <f t="shared" si="105"/>
        <v/>
      </c>
      <c r="AN98" s="64" t="str">
        <f t="shared" si="106"/>
        <v/>
      </c>
    </row>
    <row r="99" spans="1:40" ht="25.5" outlineLevel="1" thickTop="1" thickBot="1" x14ac:dyDescent="0.4">
      <c r="C99" s="113"/>
      <c r="D99" s="112"/>
      <c r="E99" s="52"/>
      <c r="F99" s="53"/>
      <c r="G99" s="53"/>
      <c r="H99" s="52"/>
      <c r="I99" s="52"/>
      <c r="J99" s="54"/>
      <c r="K99" s="54"/>
      <c r="L99" s="78" t="str">
        <f t="shared" si="85"/>
        <v/>
      </c>
      <c r="M99" s="56" t="str">
        <f t="shared" si="86"/>
        <v/>
      </c>
      <c r="N99" s="57" t="str">
        <f t="shared" si="3"/>
        <v/>
      </c>
      <c r="O99" s="58" t="str">
        <f t="shared" si="87"/>
        <v/>
      </c>
      <c r="P99" s="59" t="str">
        <f t="shared" si="5"/>
        <v/>
      </c>
      <c r="Q99" s="60" t="str">
        <f t="shared" si="88"/>
        <v/>
      </c>
      <c r="R99" s="61" t="str">
        <f t="shared" si="107"/>
        <v/>
      </c>
      <c r="S99" s="56" t="str">
        <f t="shared" si="89"/>
        <v/>
      </c>
      <c r="T99" s="62" t="str">
        <f t="shared" si="90"/>
        <v/>
      </c>
      <c r="U99" s="63" t="str">
        <f t="shared" si="9"/>
        <v/>
      </c>
      <c r="V99" s="64" t="str">
        <f t="shared" si="91"/>
        <v/>
      </c>
      <c r="W99" s="65" t="str">
        <f t="shared" si="11"/>
        <v/>
      </c>
      <c r="X99" s="64" t="str">
        <f t="shared" si="92"/>
        <v/>
      </c>
      <c r="Y99" s="64" t="str">
        <f t="shared" si="93"/>
        <v/>
      </c>
      <c r="Z99" s="56" t="str">
        <f t="shared" si="94"/>
        <v/>
      </c>
      <c r="AA99" s="66" t="str">
        <f t="shared" si="95"/>
        <v/>
      </c>
      <c r="AB99" s="57" t="str">
        <f t="shared" si="16"/>
        <v/>
      </c>
      <c r="AC99" s="67" t="str">
        <f t="shared" si="96"/>
        <v/>
      </c>
      <c r="AD99" s="59" t="str">
        <f t="shared" si="97"/>
        <v/>
      </c>
      <c r="AE99" s="68" t="str">
        <f t="shared" si="98"/>
        <v/>
      </c>
      <c r="AF99" s="61" t="str">
        <f t="shared" si="99"/>
        <v/>
      </c>
      <c r="AG99" s="61" t="str">
        <f t="shared" si="100"/>
        <v/>
      </c>
      <c r="AH99" s="69" t="str">
        <f t="shared" si="101"/>
        <v/>
      </c>
      <c r="AI99" s="70" t="str">
        <f t="shared" si="23"/>
        <v/>
      </c>
      <c r="AJ99" s="64" t="str">
        <f t="shared" si="102"/>
        <v/>
      </c>
      <c r="AK99" s="64" t="str">
        <f t="shared" si="103"/>
        <v/>
      </c>
      <c r="AL99" s="64" t="str">
        <f t="shared" si="104"/>
        <v/>
      </c>
      <c r="AM99" s="64" t="str">
        <f t="shared" si="105"/>
        <v/>
      </c>
      <c r="AN99" s="64" t="str">
        <f t="shared" si="106"/>
        <v/>
      </c>
    </row>
    <row r="100" spans="1:40" ht="25.5" outlineLevel="1" thickTop="1" thickBot="1" x14ac:dyDescent="0.4">
      <c r="C100" s="113"/>
      <c r="D100" s="112"/>
      <c r="E100" s="52"/>
      <c r="F100" s="53"/>
      <c r="G100" s="53"/>
      <c r="H100" s="52"/>
      <c r="I100" s="52"/>
      <c r="J100" s="54"/>
      <c r="K100" s="54"/>
      <c r="L100" s="78" t="str">
        <f t="shared" si="85"/>
        <v/>
      </c>
      <c r="M100" s="56" t="str">
        <f t="shared" si="86"/>
        <v/>
      </c>
      <c r="N100" s="57" t="str">
        <f t="shared" si="3"/>
        <v/>
      </c>
      <c r="O100" s="58" t="str">
        <f t="shared" si="87"/>
        <v/>
      </c>
      <c r="P100" s="59" t="str">
        <f t="shared" si="5"/>
        <v/>
      </c>
      <c r="Q100" s="60" t="str">
        <f t="shared" si="88"/>
        <v/>
      </c>
      <c r="R100" s="61" t="str">
        <f t="shared" si="107"/>
        <v/>
      </c>
      <c r="S100" s="56" t="str">
        <f t="shared" si="89"/>
        <v/>
      </c>
      <c r="T100" s="62" t="str">
        <f t="shared" si="90"/>
        <v/>
      </c>
      <c r="U100" s="63" t="str">
        <f t="shared" si="9"/>
        <v/>
      </c>
      <c r="V100" s="64" t="str">
        <f t="shared" si="91"/>
        <v/>
      </c>
      <c r="W100" s="65" t="str">
        <f t="shared" si="11"/>
        <v/>
      </c>
      <c r="X100" s="64" t="str">
        <f t="shared" si="92"/>
        <v/>
      </c>
      <c r="Y100" s="64" t="str">
        <f t="shared" si="93"/>
        <v/>
      </c>
      <c r="Z100" s="56" t="str">
        <f t="shared" si="94"/>
        <v/>
      </c>
      <c r="AA100" s="66" t="str">
        <f t="shared" si="95"/>
        <v/>
      </c>
      <c r="AB100" s="57" t="str">
        <f t="shared" si="16"/>
        <v/>
      </c>
      <c r="AC100" s="67" t="str">
        <f t="shared" si="96"/>
        <v/>
      </c>
      <c r="AD100" s="59" t="str">
        <f t="shared" si="97"/>
        <v/>
      </c>
      <c r="AE100" s="68" t="str">
        <f t="shared" si="98"/>
        <v/>
      </c>
      <c r="AF100" s="61" t="str">
        <f t="shared" si="99"/>
        <v/>
      </c>
      <c r="AG100" s="61" t="str">
        <f t="shared" si="100"/>
        <v/>
      </c>
      <c r="AH100" s="69" t="str">
        <f t="shared" si="101"/>
        <v/>
      </c>
      <c r="AI100" s="70" t="str">
        <f t="shared" si="23"/>
        <v/>
      </c>
      <c r="AJ100" s="64" t="str">
        <f t="shared" si="102"/>
        <v/>
      </c>
      <c r="AK100" s="64" t="str">
        <f t="shared" si="103"/>
        <v/>
      </c>
      <c r="AL100" s="64" t="str">
        <f t="shared" si="104"/>
        <v/>
      </c>
      <c r="AM100" s="64" t="str">
        <f t="shared" si="105"/>
        <v/>
      </c>
      <c r="AN100" s="64" t="str">
        <f t="shared" si="106"/>
        <v/>
      </c>
    </row>
    <row r="101" spans="1:40" ht="25.5" outlineLevel="1" thickTop="1" thickBot="1" x14ac:dyDescent="0.4">
      <c r="C101" s="113"/>
      <c r="D101" s="112"/>
      <c r="E101" s="52"/>
      <c r="F101" s="53"/>
      <c r="G101" s="53"/>
      <c r="H101" s="52"/>
      <c r="I101" s="52"/>
      <c r="J101" s="54"/>
      <c r="K101" s="54"/>
      <c r="L101" s="55" t="str">
        <f>IF(C101="","",_xlfn.CONCAT("            { line: ","""",C101,", ",M101:AN101,""", sC: ","""",B101,"""},"))</f>
        <v/>
      </c>
      <c r="M101" s="56" t="str">
        <f t="shared" si="86"/>
        <v/>
      </c>
      <c r="N101" s="57" t="str">
        <f t="shared" si="3"/>
        <v/>
      </c>
      <c r="O101" s="58" t="str">
        <f t="shared" si="87"/>
        <v/>
      </c>
      <c r="P101" s="59" t="str">
        <f t="shared" si="5"/>
        <v/>
      </c>
      <c r="Q101" s="60" t="str">
        <f t="shared" si="88"/>
        <v/>
      </c>
      <c r="R101" s="61" t="str">
        <f t="shared" si="107"/>
        <v/>
      </c>
      <c r="S101" s="56" t="str">
        <f t="shared" si="89"/>
        <v/>
      </c>
      <c r="T101" s="62" t="str">
        <f t="shared" si="90"/>
        <v/>
      </c>
      <c r="U101" s="63" t="str">
        <f t="shared" si="9"/>
        <v/>
      </c>
      <c r="V101" s="64" t="str">
        <f t="shared" si="91"/>
        <v/>
      </c>
      <c r="W101" s="65" t="str">
        <f t="shared" si="11"/>
        <v/>
      </c>
      <c r="X101" s="64" t="str">
        <f t="shared" si="92"/>
        <v/>
      </c>
      <c r="Y101" s="64" t="str">
        <f t="shared" si="93"/>
        <v/>
      </c>
      <c r="Z101" s="56" t="str">
        <f t="shared" si="94"/>
        <v/>
      </c>
      <c r="AA101" s="66" t="str">
        <f t="shared" si="95"/>
        <v/>
      </c>
      <c r="AB101" s="57" t="str">
        <f t="shared" si="16"/>
        <v/>
      </c>
      <c r="AC101" s="67" t="str">
        <f t="shared" si="96"/>
        <v/>
      </c>
      <c r="AD101" s="59" t="str">
        <f t="shared" si="97"/>
        <v/>
      </c>
      <c r="AE101" s="68" t="str">
        <f t="shared" si="98"/>
        <v/>
      </c>
      <c r="AF101" s="61" t="str">
        <f t="shared" si="99"/>
        <v/>
      </c>
      <c r="AG101" s="61" t="str">
        <f t="shared" si="100"/>
        <v/>
      </c>
      <c r="AH101" s="69" t="str">
        <f t="shared" si="101"/>
        <v/>
      </c>
      <c r="AI101" s="70" t="str">
        <f t="shared" si="23"/>
        <v/>
      </c>
      <c r="AJ101" s="64" t="str">
        <f t="shared" si="102"/>
        <v/>
      </c>
      <c r="AK101" s="64" t="str">
        <f t="shared" si="103"/>
        <v/>
      </c>
      <c r="AL101" s="64" t="str">
        <f t="shared" si="104"/>
        <v/>
      </c>
      <c r="AM101" s="64" t="str">
        <f t="shared" si="105"/>
        <v/>
      </c>
      <c r="AN101" s="64" t="str">
        <f t="shared" si="106"/>
        <v/>
      </c>
    </row>
    <row r="102" spans="1:40" ht="25.5" outlineLevel="1" thickTop="1" thickBot="1" x14ac:dyDescent="0.4">
      <c r="C102" s="113"/>
      <c r="D102" s="112"/>
      <c r="E102" s="52"/>
      <c r="F102" s="53"/>
      <c r="G102" s="53"/>
      <c r="H102" s="52"/>
      <c r="I102" s="52"/>
      <c r="J102" s="54"/>
      <c r="K102" s="54"/>
      <c r="L102" s="55" t="str">
        <f t="shared" ref="L102" si="108">IF(C102="","",_xlfn.CONCAT("            { line: ","""",C102,", ",M102:AN102,""", sC: ","""",B102,"""},"))</f>
        <v/>
      </c>
      <c r="M102" s="56" t="str">
        <f t="shared" si="86"/>
        <v/>
      </c>
      <c r="N102" s="57" t="str">
        <f t="shared" ref="N102" si="109">IF(D102="","",D102)</f>
        <v/>
      </c>
      <c r="O102" s="58" t="str">
        <f t="shared" si="87"/>
        <v/>
      </c>
      <c r="P102" s="59" t="str">
        <f t="shared" ref="P102" si="110">IF(E102="","",E102)</f>
        <v/>
      </c>
      <c r="Q102" s="60" t="str">
        <f t="shared" si="88"/>
        <v/>
      </c>
      <c r="R102" s="61" t="str">
        <f t="shared" si="107"/>
        <v/>
      </c>
      <c r="S102" s="56" t="str">
        <f t="shared" si="89"/>
        <v/>
      </c>
      <c r="T102" s="62" t="str">
        <f t="shared" si="90"/>
        <v/>
      </c>
      <c r="U102" s="63" t="str">
        <f t="shared" ref="U102" si="111">IF(F102="","",F102)</f>
        <v/>
      </c>
      <c r="V102" s="64" t="str">
        <f t="shared" si="91"/>
        <v/>
      </c>
      <c r="W102" s="65" t="str">
        <f t="shared" ref="W102" si="112">IF(G102="","",G102)</f>
        <v/>
      </c>
      <c r="X102" s="64" t="str">
        <f t="shared" si="92"/>
        <v/>
      </c>
      <c r="Y102" s="64" t="str">
        <f t="shared" si="93"/>
        <v/>
      </c>
      <c r="Z102" s="56" t="str">
        <f t="shared" si="94"/>
        <v/>
      </c>
      <c r="AA102" s="66" t="str">
        <f t="shared" si="95"/>
        <v/>
      </c>
      <c r="AB102" s="57" t="str">
        <f t="shared" ref="AB102" si="113">IF(H102="","",H102)</f>
        <v/>
      </c>
      <c r="AC102" s="67" t="str">
        <f t="shared" si="96"/>
        <v/>
      </c>
      <c r="AD102" s="59" t="str">
        <f t="shared" si="97"/>
        <v/>
      </c>
      <c r="AE102" s="68" t="str">
        <f t="shared" si="98"/>
        <v/>
      </c>
      <c r="AF102" s="61" t="str">
        <f t="shared" si="99"/>
        <v/>
      </c>
      <c r="AG102" s="61" t="str">
        <f t="shared" si="100"/>
        <v/>
      </c>
      <c r="AH102" s="69" t="str">
        <f t="shared" si="101"/>
        <v/>
      </c>
      <c r="AI102" s="70" t="str">
        <f t="shared" ref="AI102" si="114">IF(J102="","",J102)</f>
        <v/>
      </c>
      <c r="AJ102" s="64" t="str">
        <f t="shared" si="102"/>
        <v/>
      </c>
      <c r="AK102" s="64" t="str">
        <f t="shared" si="103"/>
        <v/>
      </c>
      <c r="AL102" s="64" t="str">
        <f t="shared" si="104"/>
        <v/>
      </c>
      <c r="AM102" s="64" t="str">
        <f t="shared" si="105"/>
        <v/>
      </c>
      <c r="AN102" s="64" t="str">
        <f t="shared" si="106"/>
        <v/>
      </c>
    </row>
    <row r="103" spans="1:40" ht="24" customHeight="1" thickTop="1" x14ac:dyDescent="0.4">
      <c r="A103" s="95"/>
      <c r="B103" s="95"/>
      <c r="C103" s="95"/>
      <c r="D103" s="95"/>
      <c r="E103" s="95"/>
      <c r="F103" s="95"/>
      <c r="G103" s="95"/>
      <c r="H103" s="95"/>
      <c r="I103" s="95"/>
      <c r="J103" s="95"/>
      <c r="K103" s="95"/>
      <c r="L103" s="99" t="str">
        <f ca="1">_xlfn.CONCAT("]}, // ULTIMA LINEA DEL CANTO: ",L1)</f>
        <v>]}, // ULTIMA LINEA DEL CANTO: POR EL AMOR DE MIS AMIGOS</v>
      </c>
      <c r="M103" s="95"/>
    </row>
    <row r="104" spans="1:40" ht="20.25" x14ac:dyDescent="0.25">
      <c r="L104" s="100" t="s">
        <v>1008</v>
      </c>
      <c r="M104" s="101"/>
    </row>
    <row r="105" spans="1:40" ht="15.75" outlineLevel="1" thickBot="1" x14ac:dyDescent="0.3">
      <c r="M105" s="101"/>
    </row>
    <row r="106" spans="1:40" ht="27.75" outlineLevel="1"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ref="R106:R115" si="115">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5.5" outlineLevel="1" thickTop="1" thickBot="1" x14ac:dyDescent="0.4">
      <c r="C107" s="79" t="s">
        <v>995</v>
      </c>
      <c r="D107" s="80"/>
      <c r="E107" s="80"/>
      <c r="F107" s="80"/>
      <c r="G107" s="80"/>
      <c r="H107" s="80"/>
      <c r="I107" s="80"/>
      <c r="J107" s="80"/>
      <c r="K107" s="80"/>
      <c r="L107" s="81" t="s">
        <v>996</v>
      </c>
      <c r="M107" s="56" t="str">
        <f t="shared" ref="M107:M114" si="116">IF(N107="","","(")</f>
        <v/>
      </c>
      <c r="N107" s="57" t="str">
        <f t="shared" ref="N107:N114" si="117">IF(D107="","",D107)</f>
        <v/>
      </c>
      <c r="O107" s="58" t="str">
        <f t="shared" ref="O107:O114" si="118">IF(N107="","",",")</f>
        <v/>
      </c>
      <c r="P107" s="59" t="str">
        <f t="shared" ref="P107:P114" si="119">IF(E107="","",E107)</f>
        <v/>
      </c>
      <c r="Q107" s="60" t="str">
        <f t="shared" ref="Q107:Q114" si="120">IF(N107="","",",")</f>
        <v/>
      </c>
      <c r="R107" s="61" t="str">
        <f t="shared" si="115"/>
        <v/>
      </c>
      <c r="S107" s="56" t="str">
        <f t="shared" ref="S107:S114" si="121">IF(N107="","",")")</f>
        <v/>
      </c>
      <c r="T107" s="62" t="str">
        <f t="shared" ref="T107:T114" si="122">IF(U107="","","(")</f>
        <v/>
      </c>
      <c r="U107" s="63" t="str">
        <f t="shared" ref="U107:U114" si="123">IF(F107="","",F107)</f>
        <v/>
      </c>
      <c r="V107" s="64" t="str">
        <f t="shared" ref="V107:V114" si="124">IF(U107="","",",")</f>
        <v/>
      </c>
      <c r="W107" s="65" t="str">
        <f t="shared" ref="W107:W114" si="125">IF(G107="","",G107)</f>
        <v/>
      </c>
      <c r="X107" s="64" t="str">
        <f t="shared" ref="X107:X114" si="126">IF(U107="","",",")</f>
        <v/>
      </c>
      <c r="Y107" s="64" t="str">
        <f t="shared" ref="Y107:Y114" si="127">IF(U107="","",250)</f>
        <v/>
      </c>
      <c r="Z107" s="56" t="str">
        <f t="shared" ref="Z107:Z114" si="128">IF(U107="","",")")</f>
        <v/>
      </c>
      <c r="AA107" s="66" t="str">
        <f t="shared" ref="AA107:AA114" si="129">IF(AB107="","","(")</f>
        <v/>
      </c>
      <c r="AB107" s="57" t="str">
        <f t="shared" ref="AB107:AB114" si="130">IF(H107="","",H107)</f>
        <v/>
      </c>
      <c r="AC107" s="67" t="str">
        <f t="shared" ref="AC107:AC114" si="131">IF(AB107="","",",")</f>
        <v/>
      </c>
      <c r="AD107" s="59" t="str">
        <f t="shared" ref="AD107:AD114" si="132">IF(I107="","",I107)</f>
        <v/>
      </c>
      <c r="AE107" s="68" t="str">
        <f t="shared" ref="AE107:AE114" si="133">IF(AB107="","",",")</f>
        <v/>
      </c>
      <c r="AF107" s="61" t="str">
        <f t="shared" ref="AF107:AF114" si="134">IF(AB107="","",350)</f>
        <v/>
      </c>
      <c r="AG107" s="61" t="str">
        <f t="shared" ref="AG107:AG114" si="135">IF(AB107="","",")")</f>
        <v/>
      </c>
      <c r="AH107" s="69" t="str">
        <f t="shared" ref="AH107:AH114" si="136">IF(AI107="","","(")</f>
        <v/>
      </c>
      <c r="AI107" s="70" t="str">
        <f t="shared" ref="AI107:AI114" si="137">IF(J107="","",J107)</f>
        <v/>
      </c>
      <c r="AJ107" s="64" t="str">
        <f t="shared" ref="AJ107:AJ114" si="138">IF(AI107="","",",")</f>
        <v/>
      </c>
      <c r="AK107" s="64" t="str">
        <f t="shared" ref="AK107:AK114" si="139">IF(K107="","",K107)</f>
        <v/>
      </c>
      <c r="AL107" s="64" t="str">
        <f t="shared" ref="AL107:AL114" si="140">IF(AI107="","",",")</f>
        <v/>
      </c>
      <c r="AM107" s="64" t="str">
        <f t="shared" ref="AM107:AM114" si="141">IF(AI107="","",450)</f>
        <v/>
      </c>
      <c r="AN107" s="64" t="str">
        <f t="shared" ref="AN107:AN114" si="142">IF(AI107="","",")")</f>
        <v/>
      </c>
    </row>
    <row r="108" spans="1:40" ht="25.5" outlineLevel="1" thickTop="1" thickBot="1" x14ac:dyDescent="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16"/>
        <v/>
      </c>
      <c r="N108" s="57" t="str">
        <f t="shared" si="117"/>
        <v/>
      </c>
      <c r="O108" s="58" t="str">
        <f t="shared" si="118"/>
        <v/>
      </c>
      <c r="P108" s="59" t="str">
        <f t="shared" si="119"/>
        <v/>
      </c>
      <c r="Q108" s="60" t="str">
        <f t="shared" si="120"/>
        <v/>
      </c>
      <c r="R108" s="61" t="str">
        <f t="shared" si="115"/>
        <v/>
      </c>
      <c r="S108" s="56" t="str">
        <f t="shared" si="121"/>
        <v/>
      </c>
      <c r="T108" s="62" t="str">
        <f t="shared" si="122"/>
        <v/>
      </c>
      <c r="U108" s="63" t="str">
        <f t="shared" si="123"/>
        <v/>
      </c>
      <c r="V108" s="64" t="str">
        <f t="shared" si="124"/>
        <v/>
      </c>
      <c r="W108" s="65" t="str">
        <f t="shared" si="125"/>
        <v/>
      </c>
      <c r="X108" s="64" t="str">
        <f t="shared" si="126"/>
        <v/>
      </c>
      <c r="Y108" s="64" t="str">
        <f t="shared" si="127"/>
        <v/>
      </c>
      <c r="Z108" s="56" t="str">
        <f t="shared" si="128"/>
        <v/>
      </c>
      <c r="AA108" s="66" t="str">
        <f t="shared" si="129"/>
        <v/>
      </c>
      <c r="AB108" s="57" t="str">
        <f t="shared" si="130"/>
        <v/>
      </c>
      <c r="AC108" s="67" t="str">
        <f t="shared" si="131"/>
        <v/>
      </c>
      <c r="AD108" s="59" t="str">
        <f t="shared" si="132"/>
        <v/>
      </c>
      <c r="AE108" s="68" t="str">
        <f t="shared" si="133"/>
        <v/>
      </c>
      <c r="AF108" s="61" t="str">
        <f t="shared" si="134"/>
        <v/>
      </c>
      <c r="AG108" s="61" t="str">
        <f t="shared" si="135"/>
        <v/>
      </c>
      <c r="AH108" s="69" t="str">
        <f t="shared" si="136"/>
        <v/>
      </c>
      <c r="AI108" s="70" t="str">
        <f t="shared" si="137"/>
        <v/>
      </c>
      <c r="AJ108" s="64" t="str">
        <f t="shared" si="138"/>
        <v/>
      </c>
      <c r="AK108" s="64" t="str">
        <f t="shared" si="139"/>
        <v/>
      </c>
      <c r="AL108" s="64" t="str">
        <f t="shared" si="140"/>
        <v/>
      </c>
      <c r="AM108" s="64" t="str">
        <f t="shared" si="141"/>
        <v/>
      </c>
      <c r="AN108" s="64" t="str">
        <f t="shared" si="142"/>
        <v/>
      </c>
    </row>
    <row r="109" spans="1:40" ht="25.5" outlineLevel="1" thickTop="1" thickBot="1" x14ac:dyDescent="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16"/>
        <v/>
      </c>
      <c r="N109" s="57" t="str">
        <f t="shared" si="117"/>
        <v/>
      </c>
      <c r="O109" s="58" t="str">
        <f t="shared" si="118"/>
        <v/>
      </c>
      <c r="P109" s="59" t="str">
        <f t="shared" si="119"/>
        <v/>
      </c>
      <c r="Q109" s="60" t="str">
        <f t="shared" si="120"/>
        <v/>
      </c>
      <c r="R109" s="61" t="str">
        <f t="shared" si="115"/>
        <v/>
      </c>
      <c r="S109" s="56" t="str">
        <f t="shared" si="121"/>
        <v/>
      </c>
      <c r="T109" s="62" t="str">
        <f t="shared" si="122"/>
        <v/>
      </c>
      <c r="U109" s="63" t="str">
        <f t="shared" si="123"/>
        <v/>
      </c>
      <c r="V109" s="64" t="str">
        <f t="shared" si="124"/>
        <v/>
      </c>
      <c r="W109" s="65" t="str">
        <f t="shared" si="125"/>
        <v/>
      </c>
      <c r="X109" s="64" t="str">
        <f t="shared" si="126"/>
        <v/>
      </c>
      <c r="Y109" s="64" t="str">
        <f t="shared" si="127"/>
        <v/>
      </c>
      <c r="Z109" s="56" t="str">
        <f t="shared" si="128"/>
        <v/>
      </c>
      <c r="AA109" s="66" t="str">
        <f t="shared" si="129"/>
        <v/>
      </c>
      <c r="AB109" s="57" t="str">
        <f t="shared" si="130"/>
        <v/>
      </c>
      <c r="AC109" s="67" t="str">
        <f t="shared" si="131"/>
        <v/>
      </c>
      <c r="AD109" s="59" t="str">
        <f t="shared" si="132"/>
        <v/>
      </c>
      <c r="AE109" s="68" t="str">
        <f t="shared" si="133"/>
        <v/>
      </c>
      <c r="AF109" s="61" t="str">
        <f t="shared" si="134"/>
        <v/>
      </c>
      <c r="AG109" s="61" t="str">
        <f t="shared" si="135"/>
        <v/>
      </c>
      <c r="AH109" s="69" t="str">
        <f t="shared" si="136"/>
        <v/>
      </c>
      <c r="AI109" s="70" t="str">
        <f t="shared" si="137"/>
        <v/>
      </c>
      <c r="AJ109" s="64" t="str">
        <f t="shared" si="138"/>
        <v/>
      </c>
      <c r="AK109" s="64" t="str">
        <f t="shared" si="139"/>
        <v/>
      </c>
      <c r="AL109" s="64" t="str">
        <f t="shared" si="140"/>
        <v/>
      </c>
      <c r="AM109" s="64" t="str">
        <f t="shared" si="141"/>
        <v/>
      </c>
      <c r="AN109" s="64" t="str">
        <f t="shared" si="142"/>
        <v/>
      </c>
    </row>
    <row r="110" spans="1:40" ht="25.5" outlineLevel="1" thickTop="1" thickBot="1" x14ac:dyDescent="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16"/>
        <v/>
      </c>
      <c r="N110" s="57" t="str">
        <f t="shared" si="117"/>
        <v/>
      </c>
      <c r="O110" s="58" t="str">
        <f t="shared" si="118"/>
        <v/>
      </c>
      <c r="P110" s="59" t="str">
        <f t="shared" si="119"/>
        <v/>
      </c>
      <c r="Q110" s="60" t="str">
        <f t="shared" si="120"/>
        <v/>
      </c>
      <c r="R110" s="61" t="str">
        <f t="shared" si="115"/>
        <v/>
      </c>
      <c r="S110" s="56" t="str">
        <f t="shared" si="121"/>
        <v/>
      </c>
      <c r="T110" s="62" t="str">
        <f t="shared" si="122"/>
        <v/>
      </c>
      <c r="U110" s="63" t="str">
        <f t="shared" si="123"/>
        <v/>
      </c>
      <c r="V110" s="64" t="str">
        <f t="shared" si="124"/>
        <v/>
      </c>
      <c r="W110" s="65" t="str">
        <f t="shared" si="125"/>
        <v/>
      </c>
      <c r="X110" s="64" t="str">
        <f t="shared" si="126"/>
        <v/>
      </c>
      <c r="Y110" s="64" t="str">
        <f t="shared" si="127"/>
        <v/>
      </c>
      <c r="Z110" s="56" t="str">
        <f t="shared" si="128"/>
        <v/>
      </c>
      <c r="AA110" s="66" t="str">
        <f t="shared" si="129"/>
        <v/>
      </c>
      <c r="AB110" s="57" t="str">
        <f t="shared" si="130"/>
        <v/>
      </c>
      <c r="AC110" s="67" t="str">
        <f t="shared" si="131"/>
        <v/>
      </c>
      <c r="AD110" s="59" t="str">
        <f t="shared" si="132"/>
        <v/>
      </c>
      <c r="AE110" s="68" t="str">
        <f t="shared" si="133"/>
        <v/>
      </c>
      <c r="AF110" s="61" t="str">
        <f t="shared" si="134"/>
        <v/>
      </c>
      <c r="AG110" s="61" t="str">
        <f t="shared" si="135"/>
        <v/>
      </c>
      <c r="AH110" s="69" t="str">
        <f t="shared" si="136"/>
        <v/>
      </c>
      <c r="AI110" s="70" t="str">
        <f t="shared" si="137"/>
        <v/>
      </c>
      <c r="AJ110" s="64" t="str">
        <f t="shared" si="138"/>
        <v/>
      </c>
      <c r="AK110" s="64" t="str">
        <f t="shared" si="139"/>
        <v/>
      </c>
      <c r="AL110" s="64" t="str">
        <f t="shared" si="140"/>
        <v/>
      </c>
      <c r="AM110" s="64" t="str">
        <f t="shared" si="141"/>
        <v/>
      </c>
      <c r="AN110" s="64" t="str">
        <f t="shared" si="142"/>
        <v/>
      </c>
    </row>
    <row r="111" spans="1:40" ht="25.5" outlineLevel="1" thickTop="1" thickBot="1" x14ac:dyDescent="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16"/>
        <v/>
      </c>
      <c r="N111" s="57" t="str">
        <f t="shared" si="117"/>
        <v/>
      </c>
      <c r="O111" s="58" t="str">
        <f t="shared" si="118"/>
        <v/>
      </c>
      <c r="P111" s="59" t="str">
        <f t="shared" si="119"/>
        <v/>
      </c>
      <c r="Q111" s="60" t="str">
        <f t="shared" si="120"/>
        <v/>
      </c>
      <c r="R111" s="61" t="str">
        <f t="shared" si="115"/>
        <v/>
      </c>
      <c r="S111" s="56" t="str">
        <f t="shared" si="121"/>
        <v/>
      </c>
      <c r="T111" s="62" t="str">
        <f t="shared" si="122"/>
        <v/>
      </c>
      <c r="U111" s="63" t="str">
        <f t="shared" si="123"/>
        <v/>
      </c>
      <c r="V111" s="64" t="str">
        <f t="shared" si="124"/>
        <v/>
      </c>
      <c r="W111" s="65" t="str">
        <f t="shared" si="125"/>
        <v/>
      </c>
      <c r="X111" s="64" t="str">
        <f t="shared" si="126"/>
        <v/>
      </c>
      <c r="Y111" s="64" t="str">
        <f t="shared" si="127"/>
        <v/>
      </c>
      <c r="Z111" s="56" t="str">
        <f t="shared" si="128"/>
        <v/>
      </c>
      <c r="AA111" s="66" t="str">
        <f t="shared" si="129"/>
        <v/>
      </c>
      <c r="AB111" s="57" t="str">
        <f t="shared" si="130"/>
        <v/>
      </c>
      <c r="AC111" s="67" t="str">
        <f t="shared" si="131"/>
        <v/>
      </c>
      <c r="AD111" s="59" t="str">
        <f t="shared" si="132"/>
        <v/>
      </c>
      <c r="AE111" s="68" t="str">
        <f t="shared" si="133"/>
        <v/>
      </c>
      <c r="AF111" s="61" t="str">
        <f t="shared" si="134"/>
        <v/>
      </c>
      <c r="AG111" s="61" t="str">
        <f t="shared" si="135"/>
        <v/>
      </c>
      <c r="AH111" s="69" t="str">
        <f t="shared" si="136"/>
        <v/>
      </c>
      <c r="AI111" s="70" t="str">
        <f t="shared" si="137"/>
        <v/>
      </c>
      <c r="AJ111" s="64" t="str">
        <f t="shared" si="138"/>
        <v/>
      </c>
      <c r="AK111" s="64" t="str">
        <f t="shared" si="139"/>
        <v/>
      </c>
      <c r="AL111" s="64" t="str">
        <f t="shared" si="140"/>
        <v/>
      </c>
      <c r="AM111" s="64" t="str">
        <f t="shared" si="141"/>
        <v/>
      </c>
      <c r="AN111" s="64" t="str">
        <f t="shared" si="142"/>
        <v/>
      </c>
    </row>
    <row r="112" spans="1:40" ht="25.5" outlineLevel="1" thickTop="1" thickBot="1" x14ac:dyDescent="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16"/>
        <v/>
      </c>
      <c r="N112" s="57" t="str">
        <f t="shared" si="117"/>
        <v/>
      </c>
      <c r="O112" s="58" t="str">
        <f t="shared" si="118"/>
        <v/>
      </c>
      <c r="P112" s="59" t="str">
        <f t="shared" si="119"/>
        <v/>
      </c>
      <c r="Q112" s="60" t="str">
        <f t="shared" si="120"/>
        <v/>
      </c>
      <c r="R112" s="61" t="str">
        <f t="shared" si="115"/>
        <v/>
      </c>
      <c r="S112" s="56" t="str">
        <f t="shared" si="121"/>
        <v/>
      </c>
      <c r="T112" s="62" t="str">
        <f t="shared" si="122"/>
        <v/>
      </c>
      <c r="U112" s="63" t="str">
        <f t="shared" si="123"/>
        <v/>
      </c>
      <c r="V112" s="64" t="str">
        <f t="shared" si="124"/>
        <v/>
      </c>
      <c r="W112" s="65" t="str">
        <f t="shared" si="125"/>
        <v/>
      </c>
      <c r="X112" s="64" t="str">
        <f t="shared" si="126"/>
        <v/>
      </c>
      <c r="Y112" s="64" t="str">
        <f t="shared" si="127"/>
        <v/>
      </c>
      <c r="Z112" s="56" t="str">
        <f t="shared" si="128"/>
        <v/>
      </c>
      <c r="AA112" s="66" t="str">
        <f t="shared" si="129"/>
        <v/>
      </c>
      <c r="AB112" s="57" t="str">
        <f t="shared" si="130"/>
        <v/>
      </c>
      <c r="AC112" s="67" t="str">
        <f t="shared" si="131"/>
        <v/>
      </c>
      <c r="AD112" s="59" t="str">
        <f t="shared" si="132"/>
        <v/>
      </c>
      <c r="AE112" s="68" t="str">
        <f t="shared" si="133"/>
        <v/>
      </c>
      <c r="AF112" s="61" t="str">
        <f t="shared" si="134"/>
        <v/>
      </c>
      <c r="AG112" s="61" t="str">
        <f t="shared" si="135"/>
        <v/>
      </c>
      <c r="AH112" s="69" t="str">
        <f t="shared" si="136"/>
        <v/>
      </c>
      <c r="AI112" s="70" t="str">
        <f t="shared" si="137"/>
        <v/>
      </c>
      <c r="AJ112" s="64" t="str">
        <f t="shared" si="138"/>
        <v/>
      </c>
      <c r="AK112" s="64" t="str">
        <f t="shared" si="139"/>
        <v/>
      </c>
      <c r="AL112" s="64" t="str">
        <f t="shared" si="140"/>
        <v/>
      </c>
      <c r="AM112" s="64" t="str">
        <f t="shared" si="141"/>
        <v/>
      </c>
      <c r="AN112" s="64" t="str">
        <f t="shared" si="142"/>
        <v/>
      </c>
    </row>
    <row r="113" spans="1:40" ht="25.5" outlineLevel="1" thickTop="1" thickBot="1" x14ac:dyDescent="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16"/>
        <v/>
      </c>
      <c r="N113" s="57" t="str">
        <f t="shared" si="117"/>
        <v/>
      </c>
      <c r="O113" s="58" t="str">
        <f t="shared" si="118"/>
        <v/>
      </c>
      <c r="P113" s="59" t="str">
        <f t="shared" si="119"/>
        <v/>
      </c>
      <c r="Q113" s="60" t="str">
        <f t="shared" si="120"/>
        <v/>
      </c>
      <c r="R113" s="61" t="str">
        <f t="shared" si="115"/>
        <v/>
      </c>
      <c r="S113" s="56" t="str">
        <f t="shared" si="121"/>
        <v/>
      </c>
      <c r="T113" s="62" t="str">
        <f t="shared" si="122"/>
        <v/>
      </c>
      <c r="U113" s="63" t="str">
        <f t="shared" si="123"/>
        <v/>
      </c>
      <c r="V113" s="64" t="str">
        <f t="shared" si="124"/>
        <v/>
      </c>
      <c r="W113" s="65" t="str">
        <f t="shared" si="125"/>
        <v/>
      </c>
      <c r="X113" s="64" t="str">
        <f t="shared" si="126"/>
        <v/>
      </c>
      <c r="Y113" s="64" t="str">
        <f t="shared" si="127"/>
        <v/>
      </c>
      <c r="Z113" s="56" t="str">
        <f t="shared" si="128"/>
        <v/>
      </c>
      <c r="AA113" s="66" t="str">
        <f t="shared" si="129"/>
        <v/>
      </c>
      <c r="AB113" s="57" t="str">
        <f t="shared" si="130"/>
        <v/>
      </c>
      <c r="AC113" s="67" t="str">
        <f t="shared" si="131"/>
        <v/>
      </c>
      <c r="AD113" s="59" t="str">
        <f t="shared" si="132"/>
        <v/>
      </c>
      <c r="AE113" s="68" t="str">
        <f t="shared" si="133"/>
        <v/>
      </c>
      <c r="AF113" s="61" t="str">
        <f t="shared" si="134"/>
        <v/>
      </c>
      <c r="AG113" s="61" t="str">
        <f t="shared" si="135"/>
        <v/>
      </c>
      <c r="AH113" s="69" t="str">
        <f t="shared" si="136"/>
        <v/>
      </c>
      <c r="AI113" s="70" t="str">
        <f t="shared" si="137"/>
        <v/>
      </c>
      <c r="AJ113" s="64" t="str">
        <f t="shared" si="138"/>
        <v/>
      </c>
      <c r="AK113" s="64" t="str">
        <f t="shared" si="139"/>
        <v/>
      </c>
      <c r="AL113" s="64" t="str">
        <f t="shared" si="140"/>
        <v/>
      </c>
      <c r="AM113" s="64" t="str">
        <f t="shared" si="141"/>
        <v/>
      </c>
      <c r="AN113" s="64" t="str">
        <f t="shared" si="142"/>
        <v/>
      </c>
    </row>
    <row r="114" spans="1:40" ht="25.5" outlineLevel="1" thickTop="1" thickBot="1" x14ac:dyDescent="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16"/>
        <v/>
      </c>
      <c r="N114" s="57" t="str">
        <f t="shared" si="117"/>
        <v/>
      </c>
      <c r="O114" s="58" t="str">
        <f t="shared" si="118"/>
        <v/>
      </c>
      <c r="P114" s="59" t="str">
        <f t="shared" si="119"/>
        <v/>
      </c>
      <c r="Q114" s="60" t="str">
        <f t="shared" si="120"/>
        <v/>
      </c>
      <c r="R114" s="61" t="str">
        <f t="shared" si="115"/>
        <v/>
      </c>
      <c r="S114" s="56" t="str">
        <f t="shared" si="121"/>
        <v/>
      </c>
      <c r="T114" s="62" t="str">
        <f t="shared" si="122"/>
        <v/>
      </c>
      <c r="U114" s="63" t="str">
        <f t="shared" si="123"/>
        <v/>
      </c>
      <c r="V114" s="64" t="str">
        <f t="shared" si="124"/>
        <v/>
      </c>
      <c r="W114" s="65" t="str">
        <f t="shared" si="125"/>
        <v/>
      </c>
      <c r="X114" s="64" t="str">
        <f t="shared" si="126"/>
        <v/>
      </c>
      <c r="Y114" s="64" t="str">
        <f t="shared" si="127"/>
        <v/>
      </c>
      <c r="Z114" s="56" t="str">
        <f t="shared" si="128"/>
        <v/>
      </c>
      <c r="AA114" s="66" t="str">
        <f t="shared" si="129"/>
        <v/>
      </c>
      <c r="AB114" s="57" t="str">
        <f t="shared" si="130"/>
        <v/>
      </c>
      <c r="AC114" s="67" t="str">
        <f t="shared" si="131"/>
        <v/>
      </c>
      <c r="AD114" s="59" t="str">
        <f t="shared" si="132"/>
        <v/>
      </c>
      <c r="AE114" s="68" t="str">
        <f t="shared" si="133"/>
        <v/>
      </c>
      <c r="AF114" s="61" t="str">
        <f t="shared" si="134"/>
        <v/>
      </c>
      <c r="AG114" s="61" t="str">
        <f t="shared" si="135"/>
        <v/>
      </c>
      <c r="AH114" s="69" t="str">
        <f t="shared" si="136"/>
        <v/>
      </c>
      <c r="AI114" s="70" t="str">
        <f t="shared" si="137"/>
        <v/>
      </c>
      <c r="AJ114" s="64" t="str">
        <f t="shared" si="138"/>
        <v/>
      </c>
      <c r="AK114" s="64" t="str">
        <f t="shared" si="139"/>
        <v/>
      </c>
      <c r="AL114" s="64" t="str">
        <f t="shared" si="140"/>
        <v/>
      </c>
      <c r="AM114" s="64" t="str">
        <f t="shared" si="141"/>
        <v/>
      </c>
      <c r="AN114" s="64" t="str">
        <f t="shared" si="142"/>
        <v/>
      </c>
    </row>
    <row r="115" spans="1:40" ht="27.75" outlineLevel="1" thickTop="1" thickBot="1" x14ac:dyDescent="0.4">
      <c r="A115" s="73"/>
      <c r="B115" s="73"/>
      <c r="C115" s="73"/>
      <c r="D115" s="74"/>
      <c r="E115" s="74"/>
      <c r="F115" s="74"/>
      <c r="G115" s="74"/>
      <c r="H115" s="74"/>
      <c r="I115" s="74"/>
      <c r="J115" s="74"/>
      <c r="K115" s="74"/>
      <c r="L115" s="75" t="s">
        <v>993</v>
      </c>
      <c r="M115" s="56"/>
      <c r="N115" s="57"/>
      <c r="O115" s="58"/>
      <c r="P115" s="59"/>
      <c r="Q115" s="60"/>
      <c r="R115" s="61" t="str">
        <f t="shared" si="115"/>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382B8-D168-44BF-A9F5-ED49E823C61B}">
  <sheetPr codeName="Sheet81">
    <tabColor rgb="FF00B0F0"/>
  </sheetPr>
  <dimension ref="A1:AN86"/>
  <sheetViews>
    <sheetView zoomScale="85" zoomScaleNormal="85" workbookViewId="0">
      <pane xSplit="2" ySplit="1" topLeftCell="C4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133</v>
      </c>
      <c r="E1" s="40"/>
      <c r="F1" s="40"/>
      <c r="G1" s="40"/>
      <c r="H1" s="40"/>
      <c r="I1" s="40"/>
      <c r="J1" s="40"/>
      <c r="K1" s="40"/>
      <c r="L1" s="41" t="str">
        <f ca="1">UPPER(VLOOKUP(C1,Table223[],3,FALSE))</f>
        <v>POR QUÉ ESTA NOCHE ES DIFERENTE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POR QUÉ ESTA NOCHE ES DIFERENTE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porqueestanocheesdiferente</v>
      </c>
      <c r="L7" s="48" t="str">
        <f ca="1">_xlfn.CONCAT("        id: ","""",C7,"""",",")</f>
        <v xml:space="preserve">        id: "porqueestanocheesdiferente",</v>
      </c>
    </row>
    <row r="8" spans="2:32" ht="23.25" x14ac:dyDescent="0.25">
      <c r="C8" t="str">
        <f ca="1">PROPER(L1)</f>
        <v>Por Qué Esta Noche Es Diferente</v>
      </c>
      <c r="L8" s="48" t="str">
        <f ca="1">_xlfn.CONCAT("        tt: ","""",C8,"""",",")</f>
        <v xml:space="preserve">        tt: "Por Qué Esta Noche Es Diferente",</v>
      </c>
    </row>
    <row r="9" spans="2:32" ht="23.25" x14ac:dyDescent="0.25">
      <c r="C9" t="str">
        <f ca="1">PROPER(L1)</f>
        <v>Por Qué Esta Noche Es Diferente</v>
      </c>
      <c r="L9" s="48" t="str">
        <f ca="1">_xlfn.CONCAT("        title: ","""",C9,"""",",")</f>
        <v xml:space="preserve">        title: "Por Qué Esta Noche Es Diferente",</v>
      </c>
    </row>
    <row r="10" spans="2:32" ht="23.25" x14ac:dyDescent="0.25">
      <c r="C10" t="str">
        <f ca="1">VLOOKUP(C1,Table223[],4,FALSE)</f>
        <v>Haggadá de Pesaj - Melodía hebraica</v>
      </c>
      <c r="L10" s="48" t="str">
        <f ca="1">_xlfn.CONCAT("        ","subtitle: ","""",C10,"""",",")</f>
        <v xml:space="preserve">        subtitle: "Haggadá de Pesaj - Melodía hebraica",</v>
      </c>
    </row>
    <row r="11" spans="2:32" ht="23.25" x14ac:dyDescent="0.25">
      <c r="C11" t="str">
        <f ca="1">_xlfn.CONCAT("category: [",VLOOKUP(C1,Table223[],16,FALSE),"],")</f>
        <v>category: ["Precatecumenado","Pascua","Pentecostés","Niños"],</v>
      </c>
      <c r="L11" s="48" t="str">
        <f ca="1">_xlfn.CONCAT("        ",C11)</f>
        <v xml:space="preserve">        category: ["Precatecumenado","Pascua","Pentecostés","Niños"],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5</v>
      </c>
      <c r="L13" s="48" t="str">
        <f>_xlfn.CONCAT("        cejilla: ","""",C13,"""",",")</f>
        <v xml:space="preserve">        cejilla: "5",</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133</v>
      </c>
      <c r="L16" s="48" t="str">
        <f ca="1">_xlfn.CONCAT("        dbno: ","""",C16,"""",",")</f>
        <v xml:space="preserve">        dbno: "133",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porqueestanocheesdiferente</v>
      </c>
      <c r="L19" s="48" t="str">
        <f ca="1">_xlfn.CONCAT("        audioSrc: ","""https://audio.resucito.do/",C19,".mp3""",",")</f>
        <v xml:space="preserve">        audioSrc: "https://audio.resucito.do/porqueestanocheesdiferente.mp3",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132</v>
      </c>
      <c r="C26" t="str">
        <f ca="1">VLOOKUP(B26,Table4[],13,FALSE)</f>
        <v>"/src/index.html?canto=porelamordemisamigos"</v>
      </c>
      <c r="L26" s="48" t="str">
        <f ca="1">_xlfn.CONCAT("        ant: ",C26,",")</f>
        <v xml:space="preserve">        ant: "/src/index.html?canto=porelamordemisamigos",</v>
      </c>
    </row>
    <row r="27" spans="1:40" ht="23.25" x14ac:dyDescent="0.25">
      <c r="B27">
        <f ca="1">+C1+1</f>
        <v>134</v>
      </c>
      <c r="C27" t="str">
        <f ca="1">VLOOKUP(B27,Table4[],13,FALSE)</f>
        <v>"/src/index.html?canto=porquelasgentesconjuran"</v>
      </c>
      <c r="L27" s="48" t="str">
        <f ca="1">_xlfn.CONCAT("        sig: ",C27,",")</f>
        <v xml:space="preserve">        sig: "/src/index.html?canto=porquelasgentesconjuran",</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1332</v>
      </c>
      <c r="C30" s="113" t="s">
        <v>1304</v>
      </c>
      <c r="D30" s="112" t="s">
        <v>1013</v>
      </c>
      <c r="E30" s="52" t="s">
        <v>1012</v>
      </c>
      <c r="F30" s="53"/>
      <c r="G30" s="53"/>
      <c r="H30" s="52"/>
      <c r="I30" s="52"/>
      <c r="J30" s="54"/>
      <c r="K30" s="54"/>
      <c r="L30" s="55" t="str">
        <f t="shared" ref="L30:L50" si="0">IF(C30="","",_xlfn.CONCAT("            { line: ","""",C30,", ",M30:AN30,""", sC: ","""",B30,"""},"))</f>
        <v xml:space="preserve">            { line: "¿Por qué esta noche es diferente, (La,m,20)", sC: "tn"},</v>
      </c>
      <c r="M30" s="56" t="str">
        <f t="shared" ref="M30:M50" si="1">IF(N30="","","(")</f>
        <v>(</v>
      </c>
      <c r="N30" s="57" t="str">
        <f t="shared" ref="N30:N72" si="2">IF(D30="","",D30)</f>
        <v>La</v>
      </c>
      <c r="O30" s="58" t="str">
        <f t="shared" ref="O30:O50" si="3">IF(N30="","",",")</f>
        <v>,</v>
      </c>
      <c r="P30" s="59" t="str">
        <f t="shared" ref="P30:P72" si="4">IF(E30="","",E30)</f>
        <v>m</v>
      </c>
      <c r="Q30" s="60" t="str">
        <f t="shared" ref="Q30:Q50" si="5">IF(N30="","",",")</f>
        <v>,</v>
      </c>
      <c r="R30" s="61">
        <f t="shared" ref="R30:R72" si="6">IF(N30="Do",10,IF(N30="Re",22,IF(N30="Mi",20,IF(N30="Fa",20,IF(N30="Sol",14,IF(N30="La",20,IF(N30="Si",20,IF(N30="Do#",14,IF(N30="Fa#",15,IF(N30="Sol#",20,IF(N30="Si♭",17,"")))))))))))</f>
        <v>20</v>
      </c>
      <c r="S30" s="56" t="str">
        <f t="shared" ref="S30:S50" si="7">IF(N30="","",")")</f>
        <v>)</v>
      </c>
      <c r="T30" s="62" t="str">
        <f t="shared" ref="T30:T50" si="8">IF(U30="","","(")</f>
        <v/>
      </c>
      <c r="U30" s="63" t="str">
        <f t="shared" ref="U30:U72" si="9">IF(F30="","",F30)</f>
        <v/>
      </c>
      <c r="V30" s="64" t="str">
        <f t="shared" ref="V30:V50" si="10">IF(U30="","",",")</f>
        <v/>
      </c>
      <c r="W30" s="65" t="str">
        <f t="shared" ref="W30:W72" si="11">IF(G30="","",G30)</f>
        <v/>
      </c>
      <c r="X30" s="64" t="str">
        <f t="shared" ref="X30:X50" si="12">IF(U30="","",",")</f>
        <v/>
      </c>
      <c r="Y30" s="64" t="str">
        <f t="shared" ref="Y30:Y50" si="13">IF(U30="","",250)</f>
        <v/>
      </c>
      <c r="Z30" s="56" t="str">
        <f t="shared" ref="Z30:Z50" si="14">IF(U30="","",")")</f>
        <v/>
      </c>
      <c r="AA30" s="66" t="str">
        <f t="shared" ref="AA30:AA50" si="15">IF(AB30="","","(")</f>
        <v/>
      </c>
      <c r="AB30" s="57" t="str">
        <f t="shared" ref="AB30:AB72" si="16">IF(H30="","",H30)</f>
        <v/>
      </c>
      <c r="AC30" s="67" t="str">
        <f t="shared" ref="AC30:AC50" si="17">IF(AB30="","",",")</f>
        <v/>
      </c>
      <c r="AD30" s="59" t="str">
        <f t="shared" ref="AD30:AD50" si="18">IF(I30="","",I30)</f>
        <v/>
      </c>
      <c r="AE30" s="68" t="str">
        <f t="shared" ref="AE30:AE50" si="19">IF(AB30="","",",")</f>
        <v/>
      </c>
      <c r="AF30" s="61" t="str">
        <f t="shared" ref="AF30:AF50" si="20">IF(AB30="","",350)</f>
        <v/>
      </c>
      <c r="AG30" s="61" t="str">
        <f t="shared" ref="AG30:AG50" si="21">IF(AB30="","",")")</f>
        <v/>
      </c>
      <c r="AH30" s="69" t="str">
        <f t="shared" ref="AH30:AH50" si="22">IF(AI30="","","(")</f>
        <v/>
      </c>
      <c r="AI30" s="70" t="str">
        <f t="shared" ref="AI30:AI72" si="23">IF(J30="","",J30)</f>
        <v/>
      </c>
      <c r="AJ30" s="64" t="str">
        <f t="shared" ref="AJ30:AJ50" si="24">IF(AI30="","",",")</f>
        <v/>
      </c>
      <c r="AK30" s="64" t="str">
        <f t="shared" ref="AK30:AK50" si="25">IF(K30="","",K30)</f>
        <v/>
      </c>
      <c r="AL30" s="64" t="str">
        <f t="shared" ref="AL30:AL50" si="26">IF(AI30="","",",")</f>
        <v/>
      </c>
      <c r="AM30" s="64" t="str">
        <f t="shared" ref="AM30:AM50" si="27">IF(AI30="","",450)</f>
        <v/>
      </c>
      <c r="AN30" s="64" t="str">
        <f t="shared" ref="AN30:AN50" si="28">IF(AI30="","",")")</f>
        <v/>
      </c>
    </row>
    <row r="31" spans="1:40" ht="25.5" thickTop="1" thickBot="1" x14ac:dyDescent="0.4">
      <c r="C31" s="113" t="s">
        <v>1305</v>
      </c>
      <c r="D31" s="112" t="s">
        <v>1029</v>
      </c>
      <c r="E31" s="52" t="s">
        <v>1012</v>
      </c>
      <c r="F31" s="53" t="s">
        <v>1013</v>
      </c>
      <c r="G31" s="53" t="s">
        <v>1012</v>
      </c>
      <c r="H31" s="52"/>
      <c r="I31" s="52"/>
      <c r="J31" s="54"/>
      <c r="K31" s="54"/>
      <c r="L31" s="55" t="str">
        <f t="shared" si="0"/>
        <v xml:space="preserve">            { line: "de todas las otras noches?, (Re,m,22)(La,m,250)", sC: ""},</v>
      </c>
      <c r="M31" s="56" t="str">
        <f t="shared" si="1"/>
        <v>(</v>
      </c>
      <c r="N31" s="57" t="str">
        <f t="shared" si="2"/>
        <v>Re</v>
      </c>
      <c r="O31" s="58" t="str">
        <f t="shared" si="3"/>
        <v>,</v>
      </c>
      <c r="P31" s="59" t="str">
        <f t="shared" si="4"/>
        <v>m</v>
      </c>
      <c r="Q31" s="60" t="str">
        <f t="shared" si="5"/>
        <v>,</v>
      </c>
      <c r="R31" s="61">
        <f t="shared" si="6"/>
        <v>22</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997</v>
      </c>
      <c r="C32" s="113" t="s">
        <v>1306</v>
      </c>
      <c r="D32" s="112" t="s">
        <v>1029</v>
      </c>
      <c r="E32" s="52" t="s">
        <v>1012</v>
      </c>
      <c r="F32" s="53" t="s">
        <v>1013</v>
      </c>
      <c r="G32" s="53" t="s">
        <v>1012</v>
      </c>
      <c r="H32" s="52"/>
      <c r="I32" s="52"/>
      <c r="J32" s="54"/>
      <c r="K32" s="54"/>
      <c r="L32" s="55" t="str">
        <f>IF(C32="","",_xlfn.CONCAT("            { line: ","""",C32,", ",M32:AN32,""", sC: ","""",B32,"""},"))</f>
        <v xml:space="preserve">            { line: "DE TODAS LAS OTRAS NOCHES., (Re,m,22)(La,m,250)", sC: "ta as"},</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B33" t="s">
        <v>1332</v>
      </c>
      <c r="C33" s="113" t="s">
        <v>1307</v>
      </c>
      <c r="D33" s="112" t="s">
        <v>1013</v>
      </c>
      <c r="E33" s="52" t="s">
        <v>1012</v>
      </c>
      <c r="F33" s="53"/>
      <c r="G33" s="53"/>
      <c r="H33" s="52"/>
      <c r="I33" s="52"/>
      <c r="J33" s="54"/>
      <c r="K33" s="54"/>
      <c r="L33" s="55" t="str">
        <f>IF(C33="","",_xlfn.CONCAT("            { line: ","""",C33,", ",M33:AN33,""", sC: ","""",B33,"""},"))</f>
        <v xml:space="preserve">            { line: "Que todas las otras noches, (La,m,20)", sC: "tn"},</v>
      </c>
      <c r="M33" s="56" t="str">
        <f t="shared" si="1"/>
        <v>(</v>
      </c>
      <c r="N33" s="57" t="str">
        <f t="shared" si="2"/>
        <v>La</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5.5" thickTop="1" thickBot="1" x14ac:dyDescent="0.4">
      <c r="B34" t="s">
        <v>1333</v>
      </c>
      <c r="C34" s="113" t="s">
        <v>1308</v>
      </c>
      <c r="D34" s="112"/>
      <c r="E34" s="52"/>
      <c r="F34" s="53"/>
      <c r="G34" s="53"/>
      <c r="H34" s="52"/>
      <c r="I34" s="52"/>
      <c r="J34" s="54"/>
      <c r="K34" s="54"/>
      <c r="L34" s="55" t="str">
        <f t="shared" ref="L34:L49" si="29">IF(C34="","",_xlfn.CONCAT("            { line: ","""",C34,", ",M34:AN34,""", sC: ","""",B34,"""},"))</f>
        <v xml:space="preserve">            { line: "nos vamos a la cama pronto, ", sC: "junte"},</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C35" s="113" t="s">
        <v>1309</v>
      </c>
      <c r="D35" s="112" t="s">
        <v>1029</v>
      </c>
      <c r="E35" s="52" t="s">
        <v>1012</v>
      </c>
      <c r="F35" s="53" t="s">
        <v>1013</v>
      </c>
      <c r="G35" s="53" t="s">
        <v>1012</v>
      </c>
      <c r="H35" s="52"/>
      <c r="I35" s="52"/>
      <c r="J35" s="54"/>
      <c r="K35" s="54"/>
      <c r="L35" s="55" t="str">
        <f t="shared" si="29"/>
        <v xml:space="preserve">            { line: "y no nos quedamos levantados., (Re,m,22)(La,m,250)", sC: ""},</v>
      </c>
      <c r="M35" s="56" t="str">
        <f>IF(N35="","","(")</f>
        <v>(</v>
      </c>
      <c r="N35" s="57" t="str">
        <f>IF(D35="","",D35)</f>
        <v>Re</v>
      </c>
      <c r="O35" s="58" t="str">
        <f>IF(N35="","",",")</f>
        <v>,</v>
      </c>
      <c r="P35" s="59" t="str">
        <f>IF(E35="","",E35)</f>
        <v>m</v>
      </c>
      <c r="Q35" s="60" t="str">
        <f>IF(N35="","",",")</f>
        <v>,</v>
      </c>
      <c r="R35" s="61">
        <f t="shared" si="6"/>
        <v>22</v>
      </c>
      <c r="S35" s="56" t="str">
        <f>IF(N35="","",")")</f>
        <v>)</v>
      </c>
      <c r="T35" s="62" t="str">
        <f>IF(U35="","","(")</f>
        <v>(</v>
      </c>
      <c r="U35" s="63" t="str">
        <f>IF(F35="","",F35)</f>
        <v>La</v>
      </c>
      <c r="V35" s="64" t="str">
        <f>IF(U35="","",",")</f>
        <v>,</v>
      </c>
      <c r="W35" s="65" t="str">
        <f>IF(G35="","",G35)</f>
        <v>m</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5.5" thickTop="1" thickBot="1" x14ac:dyDescent="0.4">
      <c r="B36" t="s">
        <v>997</v>
      </c>
      <c r="C36" s="113" t="s">
        <v>1310</v>
      </c>
      <c r="D36" s="112" t="s">
        <v>1029</v>
      </c>
      <c r="E36" s="52" t="s">
        <v>1012</v>
      </c>
      <c r="F36" s="53" t="s">
        <v>1013</v>
      </c>
      <c r="G36" s="53" t="s">
        <v>1012</v>
      </c>
      <c r="H36" s="52"/>
      <c r="I36" s="52"/>
      <c r="J36" s="54"/>
      <c r="K36" s="54"/>
      <c r="L36" s="55" t="str">
        <f t="shared" si="29"/>
        <v xml:space="preserve">            { line: "Y NO NOS QUEDAMOS LEVANTADOS., (Re,m,22)(La,m,250)", sC: "ta as"},</v>
      </c>
      <c r="M36" s="56" t="str">
        <f>IF(N36="","","(")</f>
        <v>(</v>
      </c>
      <c r="N36" s="57" t="str">
        <f>IF(D36="","",D36)</f>
        <v>Re</v>
      </c>
      <c r="O36" s="58" t="str">
        <f>IF(N36="","",",")</f>
        <v>,</v>
      </c>
      <c r="P36" s="59" t="str">
        <f>IF(E36="","",E36)</f>
        <v>m</v>
      </c>
      <c r="Q36" s="60" t="str">
        <f>IF(N36="","",",")</f>
        <v>,</v>
      </c>
      <c r="R36" s="61">
        <f t="shared" si="6"/>
        <v>22</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B37" t="s">
        <v>1332</v>
      </c>
      <c r="C37" s="113" t="s">
        <v>1311</v>
      </c>
      <c r="D37" s="112" t="s">
        <v>1029</v>
      </c>
      <c r="E37" s="52" t="s">
        <v>1012</v>
      </c>
      <c r="F37" s="53" t="s">
        <v>1013</v>
      </c>
      <c r="G37" s="53" t="s">
        <v>1012</v>
      </c>
      <c r="H37" s="52"/>
      <c r="I37" s="52"/>
      <c r="J37" s="54"/>
      <c r="K37" s="54"/>
      <c r="L37" s="55" t="str">
        <f t="shared" si="29"/>
        <v xml:space="preserve">            { line: "Mas esta noche, esta noche, (Re,m,22)(La,m,250)", sC: "tn"},</v>
      </c>
      <c r="M37" s="56" t="str">
        <f>IF(N37="","","(")</f>
        <v>(</v>
      </c>
      <c r="N37" s="57" t="str">
        <f>IF(D37="","",D37)</f>
        <v>Re</v>
      </c>
      <c r="O37" s="58" t="str">
        <f>IF(N37="","",",")</f>
        <v>,</v>
      </c>
      <c r="P37" s="59" t="str">
        <f>IF(E37="","",E37)</f>
        <v>m</v>
      </c>
      <c r="Q37" s="60" t="str">
        <f>IF(N37="","",",")</f>
        <v>,</v>
      </c>
      <c r="R37" s="61">
        <f t="shared" si="6"/>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113" t="s">
        <v>1312</v>
      </c>
      <c r="D38" s="112" t="s">
        <v>1011</v>
      </c>
      <c r="E38" s="52"/>
      <c r="F38" s="53" t="s">
        <v>1013</v>
      </c>
      <c r="G38" s="53" t="s">
        <v>1012</v>
      </c>
      <c r="H38" s="52"/>
      <c r="I38" s="52"/>
      <c r="J38" s="54"/>
      <c r="K38" s="54"/>
      <c r="L38" s="55" t="str">
        <f t="shared" si="29"/>
        <v xml:space="preserve">            { line: "estamos levantados., (Mi,,20)(La,m,250)", sC: ""},</v>
      </c>
      <c r="M38" s="56" t="str">
        <f t="shared" ref="M38:M40" si="30">IF(N38="","","(")</f>
        <v>(</v>
      </c>
      <c r="N38" s="57" t="str">
        <f t="shared" ref="N38:N40" si="31">IF(D38="","",D38)</f>
        <v>Mi</v>
      </c>
      <c r="O38" s="58" t="str">
        <f t="shared" ref="O38:O40" si="32">IF(N38="","",",")</f>
        <v>,</v>
      </c>
      <c r="P38" s="59" t="str">
        <f t="shared" ref="P38:P40" si="33">IF(E38="","",E38)</f>
        <v/>
      </c>
      <c r="Q38" s="60" t="str">
        <f t="shared" ref="Q38:Q40" si="34">IF(N38="","",",")</f>
        <v>,</v>
      </c>
      <c r="R38" s="61">
        <f t="shared" si="6"/>
        <v>20</v>
      </c>
      <c r="S38" s="56" t="str">
        <f t="shared" ref="S38:S40" si="35">IF(N38="","",")")</f>
        <v>)</v>
      </c>
      <c r="T38" s="62" t="str">
        <f t="shared" ref="T38:T40" si="36">IF(U38="","","(")</f>
        <v>(</v>
      </c>
      <c r="U38" s="63" t="str">
        <f t="shared" ref="U38:U40" si="37">IF(F38="","",F38)</f>
        <v>La</v>
      </c>
      <c r="V38" s="64" t="str">
        <f t="shared" ref="V38:V40" si="38">IF(U38="","",",")</f>
        <v>,</v>
      </c>
      <c r="W38" s="65" t="str">
        <f t="shared" ref="W38:W40" si="39">IF(G38="","",G38)</f>
        <v>m</v>
      </c>
      <c r="X38" s="64" t="str">
        <f t="shared" ref="X38:X40" si="40">IF(U38="","",",")</f>
        <v>,</v>
      </c>
      <c r="Y38" s="64">
        <f t="shared" ref="Y38:Y40" si="41">IF(U38="","",250)</f>
        <v>250</v>
      </c>
      <c r="Z38" s="56" t="str">
        <f t="shared" ref="Z38:Z40" si="42">IF(U38="","",")")</f>
        <v>)</v>
      </c>
      <c r="AA38" s="66" t="str">
        <f t="shared" ref="AA38:AA40" si="43">IF(AB38="","","(")</f>
        <v/>
      </c>
      <c r="AB38" s="57" t="str">
        <f t="shared" ref="AB38:AB40" si="44">IF(H38="","",H38)</f>
        <v/>
      </c>
      <c r="AC38" s="67" t="str">
        <f t="shared" ref="AC38:AC40" si="45">IF(AB38="","",",")</f>
        <v/>
      </c>
      <c r="AD38" s="59" t="str">
        <f t="shared" ref="AD38:AD40" si="46">IF(I38="","",I38)</f>
        <v/>
      </c>
      <c r="AE38" s="68" t="str">
        <f t="shared" ref="AE38:AE40" si="47">IF(AB38="","",",")</f>
        <v/>
      </c>
      <c r="AF38" s="61" t="str">
        <f t="shared" ref="AF38:AF40" si="48">IF(AB38="","",350)</f>
        <v/>
      </c>
      <c r="AG38" s="61" t="str">
        <f t="shared" ref="AG38:AG40" si="49">IF(AB38="","",")")</f>
        <v/>
      </c>
      <c r="AH38" s="69" t="str">
        <f t="shared" ref="AH38:AH40" si="50">IF(AI38="","","(")</f>
        <v/>
      </c>
      <c r="AI38" s="70" t="str">
        <f t="shared" ref="AI38:AI40" si="51">IF(J38="","",J38)</f>
        <v/>
      </c>
      <c r="AJ38" s="64" t="str">
        <f t="shared" ref="AJ38:AJ40" si="52">IF(AI38="","",",")</f>
        <v/>
      </c>
      <c r="AK38" s="64" t="str">
        <f t="shared" ref="AK38:AK40" si="53">IF(K38="","",K38)</f>
        <v/>
      </c>
      <c r="AL38" s="64" t="str">
        <f t="shared" ref="AL38:AL40" si="54">IF(AI38="","",",")</f>
        <v/>
      </c>
      <c r="AM38" s="64" t="str">
        <f t="shared" ref="AM38:AM40" si="55">IF(AI38="","",450)</f>
        <v/>
      </c>
      <c r="AN38" s="64" t="str">
        <f t="shared" ref="AN38:AN40" si="56">IF(AI38="","",")")</f>
        <v/>
      </c>
    </row>
    <row r="39" spans="2:40" ht="25.5" thickTop="1" thickBot="1" x14ac:dyDescent="0.4">
      <c r="B39" t="s">
        <v>997</v>
      </c>
      <c r="C39" s="113" t="s">
        <v>1313</v>
      </c>
      <c r="D39" s="112" t="s">
        <v>1029</v>
      </c>
      <c r="E39" s="52" t="s">
        <v>1012</v>
      </c>
      <c r="F39" s="53" t="s">
        <v>1013</v>
      </c>
      <c r="G39" s="53" t="s">
        <v>1012</v>
      </c>
      <c r="H39" s="52"/>
      <c r="I39" s="52"/>
      <c r="J39" s="54"/>
      <c r="K39" s="54"/>
      <c r="L39" s="55" t="str">
        <f t="shared" si="29"/>
        <v xml:space="preserve">            { line: "A MAS ESTA NOCHE, ESTA NOCHE, (Re,m,22)(La,m,250)", sC: "ta as"},</v>
      </c>
      <c r="M39" s="56" t="str">
        <f t="shared" si="30"/>
        <v>(</v>
      </c>
      <c r="N39" s="57" t="str">
        <f t="shared" si="31"/>
        <v>Re</v>
      </c>
      <c r="O39" s="58" t="str">
        <f t="shared" si="32"/>
        <v>,</v>
      </c>
      <c r="P39" s="59" t="str">
        <f t="shared" si="33"/>
        <v>m</v>
      </c>
      <c r="Q39" s="60" t="str">
        <f t="shared" si="34"/>
        <v>,</v>
      </c>
      <c r="R39" s="61">
        <f t="shared" si="6"/>
        <v>22</v>
      </c>
      <c r="S39" s="56" t="str">
        <f t="shared" si="35"/>
        <v>)</v>
      </c>
      <c r="T39" s="62" t="str">
        <f t="shared" si="36"/>
        <v>(</v>
      </c>
      <c r="U39" s="63" t="str">
        <f t="shared" si="37"/>
        <v>La</v>
      </c>
      <c r="V39" s="64" t="str">
        <f t="shared" si="38"/>
        <v>,</v>
      </c>
      <c r="W39" s="65" t="str">
        <f t="shared" si="39"/>
        <v>m</v>
      </c>
      <c r="X39" s="64" t="str">
        <f t="shared" si="40"/>
        <v>,</v>
      </c>
      <c r="Y39" s="64">
        <f t="shared" si="41"/>
        <v>250</v>
      </c>
      <c r="Z39" s="56" t="str">
        <f t="shared" si="42"/>
        <v>)</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2:40" ht="25.5" thickTop="1" thickBot="1" x14ac:dyDescent="0.4">
      <c r="B40" t="s">
        <v>999</v>
      </c>
      <c r="C40" s="113" t="s">
        <v>1314</v>
      </c>
      <c r="D40" s="112" t="s">
        <v>1011</v>
      </c>
      <c r="E40" s="52"/>
      <c r="F40" s="53" t="s">
        <v>1013</v>
      </c>
      <c r="G40" s="53" t="s">
        <v>1012</v>
      </c>
      <c r="H40" s="52"/>
      <c r="I40" s="52"/>
      <c r="J40" s="54"/>
      <c r="K40" s="54"/>
      <c r="L40" s="55" t="str">
        <f t="shared" si="29"/>
        <v xml:space="preserve">            { line: "ESTAMOS LEVANTADOS., (Mi,,20)(La,m,250)", sC: "as"},</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v>
      </c>
      <c r="U40" s="63" t="str">
        <f t="shared" si="37"/>
        <v>La</v>
      </c>
      <c r="V40" s="64" t="str">
        <f t="shared" si="38"/>
        <v>,</v>
      </c>
      <c r="W40" s="65" t="str">
        <f t="shared" si="39"/>
        <v>m</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2:40" ht="25.5" thickTop="1" thickBot="1" x14ac:dyDescent="0.4">
      <c r="B41" t="s">
        <v>1332</v>
      </c>
      <c r="C41" s="113" t="s">
        <v>1304</v>
      </c>
      <c r="D41" s="112" t="s">
        <v>1013</v>
      </c>
      <c r="E41" s="52" t="s">
        <v>1012</v>
      </c>
      <c r="F41" s="53"/>
      <c r="G41" s="53"/>
      <c r="H41" s="52"/>
      <c r="I41" s="52"/>
      <c r="J41" s="54"/>
      <c r="K41" s="54"/>
      <c r="L41" s="55" t="str">
        <f t="shared" si="29"/>
        <v xml:space="preserve">            { line: "¿Por qué esta noche es diferente, (La,m,20)", sC: "tn"},</v>
      </c>
      <c r="M41" s="56" t="str">
        <f>IF(N41="","","(")</f>
        <v>(</v>
      </c>
      <c r="N41" s="57" t="str">
        <f>IF(D41="","",D41)</f>
        <v>La</v>
      </c>
      <c r="O41" s="58" t="str">
        <f>IF(N41="","",",")</f>
        <v>,</v>
      </c>
      <c r="P41" s="59" t="str">
        <f>IF(E41="","",E41)</f>
        <v>m</v>
      </c>
      <c r="Q41" s="60" t="str">
        <f>IF(N41="","",",")</f>
        <v>,</v>
      </c>
      <c r="R41" s="61">
        <f t="shared" si="6"/>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C42" s="113" t="s">
        <v>1305</v>
      </c>
      <c r="D42" s="112" t="s">
        <v>1029</v>
      </c>
      <c r="E42" s="52" t="s">
        <v>1012</v>
      </c>
      <c r="F42" s="53" t="s">
        <v>1013</v>
      </c>
      <c r="G42" s="53" t="s">
        <v>1012</v>
      </c>
      <c r="H42" s="52"/>
      <c r="I42" s="52"/>
      <c r="J42" s="54"/>
      <c r="K42" s="54"/>
      <c r="L42" s="55" t="str">
        <f t="shared" si="29"/>
        <v xml:space="preserve">            { line: "de todas las otras noches?, (Re,m,22)(La,m,250)", sC: ""},</v>
      </c>
      <c r="M42" s="56" t="str">
        <f>IF(N42="","","(")</f>
        <v>(</v>
      </c>
      <c r="N42" s="57" t="str">
        <f>IF(D42="","",D42)</f>
        <v>Re</v>
      </c>
      <c r="O42" s="58" t="str">
        <f>IF(N42="","",",")</f>
        <v>,</v>
      </c>
      <c r="P42" s="59" t="str">
        <f>IF(E42="","",E42)</f>
        <v>m</v>
      </c>
      <c r="Q42" s="60" t="str">
        <f>IF(N42="","",",")</f>
        <v>,</v>
      </c>
      <c r="R42" s="61">
        <f t="shared" si="6"/>
        <v>22</v>
      </c>
      <c r="S42" s="56" t="str">
        <f>IF(N42="","",")")</f>
        <v>)</v>
      </c>
      <c r="T42" s="62" t="str">
        <f>IF(U42="","","(")</f>
        <v>(</v>
      </c>
      <c r="U42" s="63" t="str">
        <f>IF(F42="","",F42)</f>
        <v>La</v>
      </c>
      <c r="V42" s="64" t="str">
        <f>IF(U42="","",",")</f>
        <v>,</v>
      </c>
      <c r="W42" s="65" t="str">
        <f>IF(G42="","",G42)</f>
        <v>m</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2:40" ht="25.5" thickTop="1" thickBot="1" x14ac:dyDescent="0.4">
      <c r="B43" t="s">
        <v>997</v>
      </c>
      <c r="C43" s="113" t="s">
        <v>1306</v>
      </c>
      <c r="D43" s="112" t="s">
        <v>1029</v>
      </c>
      <c r="E43" s="52" t="s">
        <v>1012</v>
      </c>
      <c r="F43" s="53" t="s">
        <v>1013</v>
      </c>
      <c r="G43" s="53" t="s">
        <v>1012</v>
      </c>
      <c r="H43" s="52"/>
      <c r="I43" s="52"/>
      <c r="J43" s="54"/>
      <c r="K43" s="54"/>
      <c r="L43" s="55" t="str">
        <f t="shared" si="29"/>
        <v xml:space="preserve">            { line: "DE TODAS LAS OTRAS NOCHES., (Re,m,22)(La,m,250)", sC: "ta as"},</v>
      </c>
      <c r="M43" s="56" t="str">
        <f>IF(N43="","","(")</f>
        <v>(</v>
      </c>
      <c r="N43" s="57" t="str">
        <f>IF(D43="","",D43)</f>
        <v>Re</v>
      </c>
      <c r="O43" s="58" t="str">
        <f>IF(N43="","",",")</f>
        <v>,</v>
      </c>
      <c r="P43" s="59" t="str">
        <f>IF(E43="","",E43)</f>
        <v>m</v>
      </c>
      <c r="Q43" s="60" t="str">
        <f>IF(N43="","",",")</f>
        <v>,</v>
      </c>
      <c r="R43" s="61">
        <f t="shared" si="6"/>
        <v>22</v>
      </c>
      <c r="S43" s="56" t="str">
        <f>IF(N43="","",")")</f>
        <v>)</v>
      </c>
      <c r="T43" s="62" t="str">
        <f>IF(U43="","","(")</f>
        <v>(</v>
      </c>
      <c r="U43" s="63" t="str">
        <f>IF(F43="","",F43)</f>
        <v>La</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2:40" ht="25.5" thickTop="1" thickBot="1" x14ac:dyDescent="0.4">
      <c r="B44" t="s">
        <v>1332</v>
      </c>
      <c r="C44" s="113" t="s">
        <v>1307</v>
      </c>
      <c r="D44" s="112" t="s">
        <v>1013</v>
      </c>
      <c r="E44" s="52" t="s">
        <v>1012</v>
      </c>
      <c r="F44" s="53"/>
      <c r="G44" s="53"/>
      <c r="H44" s="52"/>
      <c r="I44" s="52"/>
      <c r="J44" s="54"/>
      <c r="K44" s="54"/>
      <c r="L44" s="55" t="str">
        <f t="shared" si="29"/>
        <v xml:space="preserve">            { line: "Que todas las otras noches, (La,m,20)", sC: "tn"},</v>
      </c>
      <c r="M44" s="56" t="str">
        <f>IF(N44="","","(")</f>
        <v>(</v>
      </c>
      <c r="N44" s="57" t="str">
        <f>IF(D44="","",D44)</f>
        <v>La</v>
      </c>
      <c r="O44" s="58" t="str">
        <f>IF(N44="","",",")</f>
        <v>,</v>
      </c>
      <c r="P44" s="59" t="str">
        <f>IF(E44="","",E44)</f>
        <v>m</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2:40" ht="25.5" thickTop="1" thickBot="1" x14ac:dyDescent="0.4">
      <c r="B45" t="s">
        <v>1333</v>
      </c>
      <c r="C45" s="113" t="s">
        <v>1308</v>
      </c>
      <c r="D45" s="112"/>
      <c r="E45" s="52"/>
      <c r="F45" s="53"/>
      <c r="G45" s="53"/>
      <c r="H45" s="52"/>
      <c r="I45" s="52"/>
      <c r="J45" s="54"/>
      <c r="K45" s="54"/>
      <c r="L45" s="55" t="str">
        <f t="shared" si="29"/>
        <v xml:space="preserve">            { line: "nos vamos a la cama pronto, ", sC: "junte"},</v>
      </c>
      <c r="M45" s="56" t="str">
        <f t="shared" ref="M45:M49" si="57">IF(N45="","","(")</f>
        <v/>
      </c>
      <c r="N45" s="57" t="str">
        <f t="shared" ref="N45:N49" si="58">IF(D45="","",D45)</f>
        <v/>
      </c>
      <c r="O45" s="58" t="str">
        <f t="shared" ref="O45:O49" si="59">IF(N45="","",",")</f>
        <v/>
      </c>
      <c r="P45" s="59" t="str">
        <f t="shared" ref="P45:P49" si="60">IF(E45="","",E45)</f>
        <v/>
      </c>
      <c r="Q45" s="60" t="str">
        <f t="shared" ref="Q45:Q49" si="61">IF(N45="","",",")</f>
        <v/>
      </c>
      <c r="R45" s="61" t="str">
        <f t="shared" si="6"/>
        <v/>
      </c>
      <c r="S45" s="56" t="str">
        <f t="shared" ref="S45:S49" si="62">IF(N45="","",")")</f>
        <v/>
      </c>
      <c r="T45" s="62" t="str">
        <f t="shared" ref="T45:T49" si="63">IF(U45="","","(")</f>
        <v/>
      </c>
      <c r="U45" s="63" t="str">
        <f t="shared" ref="U45:U49" si="64">IF(F45="","",F45)</f>
        <v/>
      </c>
      <c r="V45" s="64" t="str">
        <f t="shared" ref="V45:V49" si="65">IF(U45="","",",")</f>
        <v/>
      </c>
      <c r="W45" s="65" t="str">
        <f t="shared" ref="W45:W49" si="66">IF(G45="","",G45)</f>
        <v/>
      </c>
      <c r="X45" s="64" t="str">
        <f t="shared" ref="X45:X49" si="67">IF(U45="","",",")</f>
        <v/>
      </c>
      <c r="Y45" s="64" t="str">
        <f t="shared" ref="Y45:Y49" si="68">IF(U45="","",250)</f>
        <v/>
      </c>
      <c r="Z45" s="56" t="str">
        <f t="shared" ref="Z45:Z49" si="69">IF(U45="","",")")</f>
        <v/>
      </c>
      <c r="AA45" s="66" t="str">
        <f t="shared" ref="AA45:AA49" si="70">IF(AB45="","","(")</f>
        <v/>
      </c>
      <c r="AB45" s="57" t="str">
        <f t="shared" ref="AB45:AB49" si="71">IF(H45="","",H45)</f>
        <v/>
      </c>
      <c r="AC45" s="67" t="str">
        <f t="shared" ref="AC45:AC49" si="72">IF(AB45="","",",")</f>
        <v/>
      </c>
      <c r="AD45" s="59" t="str">
        <f t="shared" ref="AD45:AD49" si="73">IF(I45="","",I45)</f>
        <v/>
      </c>
      <c r="AE45" s="68" t="str">
        <f t="shared" ref="AE45:AE49" si="74">IF(AB45="","",",")</f>
        <v/>
      </c>
      <c r="AF45" s="61" t="str">
        <f t="shared" ref="AF45:AF49" si="75">IF(AB45="","",350)</f>
        <v/>
      </c>
      <c r="AG45" s="61" t="str">
        <f t="shared" ref="AG45:AG49" si="76">IF(AB45="","",")")</f>
        <v/>
      </c>
      <c r="AH45" s="69" t="str">
        <f t="shared" ref="AH45:AH49" si="77">IF(AI45="","","(")</f>
        <v/>
      </c>
      <c r="AI45" s="70" t="str">
        <f t="shared" ref="AI45:AI49" si="78">IF(J45="","",J45)</f>
        <v/>
      </c>
      <c r="AJ45" s="64" t="str">
        <f t="shared" ref="AJ45:AJ49" si="79">IF(AI45="","",",")</f>
        <v/>
      </c>
      <c r="AK45" s="64" t="str">
        <f t="shared" ref="AK45:AK49" si="80">IF(K45="","",K45)</f>
        <v/>
      </c>
      <c r="AL45" s="64" t="str">
        <f t="shared" ref="AL45:AL49" si="81">IF(AI45="","",",")</f>
        <v/>
      </c>
      <c r="AM45" s="64" t="str">
        <f t="shared" ref="AM45:AM49" si="82">IF(AI45="","",450)</f>
        <v/>
      </c>
      <c r="AN45" s="64" t="str">
        <f t="shared" ref="AN45:AN49" si="83">IF(AI45="","",")")</f>
        <v/>
      </c>
    </row>
    <row r="46" spans="2:40" ht="25.5" thickTop="1" thickBot="1" x14ac:dyDescent="0.4">
      <c r="C46" s="113" t="s">
        <v>1315</v>
      </c>
      <c r="D46" s="112" t="s">
        <v>1029</v>
      </c>
      <c r="E46" s="52" t="s">
        <v>1012</v>
      </c>
      <c r="F46" s="53" t="s">
        <v>1013</v>
      </c>
      <c r="G46" s="53" t="s">
        <v>1012</v>
      </c>
      <c r="H46" s="52"/>
      <c r="I46" s="52"/>
      <c r="J46" s="54"/>
      <c r="K46" s="54"/>
      <c r="L46" s="55" t="str">
        <f t="shared" si="29"/>
        <v xml:space="preserve">            { line: "después de haber cenado., (Re,m,22)(La,m,250)", sC: ""},</v>
      </c>
      <c r="M46" s="56" t="str">
        <f t="shared" si="57"/>
        <v>(</v>
      </c>
      <c r="N46" s="57" t="str">
        <f t="shared" si="58"/>
        <v>Re</v>
      </c>
      <c r="O46" s="58" t="str">
        <f t="shared" si="59"/>
        <v>,</v>
      </c>
      <c r="P46" s="59" t="str">
        <f t="shared" si="60"/>
        <v>m</v>
      </c>
      <c r="Q46" s="60" t="str">
        <f t="shared" si="61"/>
        <v>,</v>
      </c>
      <c r="R46" s="61">
        <f t="shared" si="6"/>
        <v>22</v>
      </c>
      <c r="S46" s="56" t="str">
        <f t="shared" si="62"/>
        <v>)</v>
      </c>
      <c r="T46" s="62" t="str">
        <f t="shared" si="63"/>
        <v>(</v>
      </c>
      <c r="U46" s="63" t="str">
        <f t="shared" si="64"/>
        <v>La</v>
      </c>
      <c r="V46" s="64" t="str">
        <f t="shared" si="65"/>
        <v>,</v>
      </c>
      <c r="W46" s="65" t="str">
        <f t="shared" si="66"/>
        <v>m</v>
      </c>
      <c r="X46" s="64" t="str">
        <f t="shared" si="67"/>
        <v>,</v>
      </c>
      <c r="Y46" s="64">
        <f t="shared" si="68"/>
        <v>250</v>
      </c>
      <c r="Z46" s="56" t="str">
        <f t="shared" si="69"/>
        <v>)</v>
      </c>
      <c r="AA46" s="66" t="str">
        <f t="shared" si="70"/>
        <v/>
      </c>
      <c r="AB46" s="57" t="str">
        <f t="shared" si="71"/>
        <v/>
      </c>
      <c r="AC46" s="67" t="str">
        <f t="shared" si="72"/>
        <v/>
      </c>
      <c r="AD46" s="59" t="str">
        <f t="shared" si="73"/>
        <v/>
      </c>
      <c r="AE46" s="68" t="str">
        <f t="shared" si="74"/>
        <v/>
      </c>
      <c r="AF46" s="61" t="str">
        <f t="shared" si="75"/>
        <v/>
      </c>
      <c r="AG46" s="61" t="str">
        <f t="shared" si="76"/>
        <v/>
      </c>
      <c r="AH46" s="69" t="str">
        <f t="shared" si="77"/>
        <v/>
      </c>
      <c r="AI46" s="70" t="str">
        <f t="shared" si="78"/>
        <v/>
      </c>
      <c r="AJ46" s="64" t="str">
        <f t="shared" si="79"/>
        <v/>
      </c>
      <c r="AK46" s="64" t="str">
        <f t="shared" si="80"/>
        <v/>
      </c>
      <c r="AL46" s="64" t="str">
        <f t="shared" si="81"/>
        <v/>
      </c>
      <c r="AM46" s="64" t="str">
        <f t="shared" si="82"/>
        <v/>
      </c>
      <c r="AN46" s="64" t="str">
        <f t="shared" si="83"/>
        <v/>
      </c>
    </row>
    <row r="47" spans="2:40" ht="25.5" thickTop="1" thickBot="1" x14ac:dyDescent="0.4">
      <c r="B47" t="s">
        <v>997</v>
      </c>
      <c r="C47" s="113" t="s">
        <v>1316</v>
      </c>
      <c r="D47" s="112" t="s">
        <v>1029</v>
      </c>
      <c r="E47" s="52" t="s">
        <v>1012</v>
      </c>
      <c r="F47" s="53" t="s">
        <v>1013</v>
      </c>
      <c r="G47" s="53" t="s">
        <v>1012</v>
      </c>
      <c r="H47" s="52"/>
      <c r="I47" s="52"/>
      <c r="J47" s="54"/>
      <c r="K47" s="54"/>
      <c r="L47" s="55" t="str">
        <f t="shared" si="29"/>
        <v xml:space="preserve">            { line: "DESPUÉS DE HABER CENADO., (Re,m,22)(La,m,250)", sC: "ta as"},</v>
      </c>
      <c r="M47" s="56" t="str">
        <f t="shared" si="57"/>
        <v>(</v>
      </c>
      <c r="N47" s="57" t="str">
        <f t="shared" si="58"/>
        <v>Re</v>
      </c>
      <c r="O47" s="58" t="str">
        <f t="shared" si="59"/>
        <v>,</v>
      </c>
      <c r="P47" s="59" t="str">
        <f t="shared" si="60"/>
        <v>m</v>
      </c>
      <c r="Q47" s="60" t="str">
        <f t="shared" si="61"/>
        <v>,</v>
      </c>
      <c r="R47" s="61">
        <f t="shared" si="6"/>
        <v>22</v>
      </c>
      <c r="S47" s="56" t="str">
        <f t="shared" si="62"/>
        <v>)</v>
      </c>
      <c r="T47" s="62" t="str">
        <f t="shared" si="63"/>
        <v>(</v>
      </c>
      <c r="U47" s="63" t="str">
        <f t="shared" si="64"/>
        <v>La</v>
      </c>
      <c r="V47" s="64" t="str">
        <f t="shared" si="65"/>
        <v>,</v>
      </c>
      <c r="W47" s="65" t="str">
        <f t="shared" si="66"/>
        <v>m</v>
      </c>
      <c r="X47" s="64" t="str">
        <f t="shared" si="67"/>
        <v>,</v>
      </c>
      <c r="Y47" s="64">
        <f t="shared" si="68"/>
        <v>250</v>
      </c>
      <c r="Z47" s="56" t="str">
        <f t="shared" si="69"/>
        <v>)</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2:40" ht="25.5" thickTop="1" thickBot="1" x14ac:dyDescent="0.4">
      <c r="B48" t="s">
        <v>1332</v>
      </c>
      <c r="C48" s="113" t="s">
        <v>1317</v>
      </c>
      <c r="D48" s="112" t="s">
        <v>1029</v>
      </c>
      <c r="E48" s="52" t="s">
        <v>1012</v>
      </c>
      <c r="F48" s="53" t="s">
        <v>1013</v>
      </c>
      <c r="G48" s="53" t="s">
        <v>1012</v>
      </c>
      <c r="H48" s="52" t="s">
        <v>1011</v>
      </c>
      <c r="I48" s="52"/>
      <c r="J48" s="54" t="s">
        <v>1013</v>
      </c>
      <c r="K48" s="54" t="s">
        <v>1012</v>
      </c>
      <c r="L48" s="55" t="str">
        <f t="shared" si="29"/>
        <v xml:space="preserve">            { line: "Mas esta noche, esta noche hemos ayunado., (Re,m,22)(La,m,250)(Mi,,350)(La,m,450)", sC: "tn"},</v>
      </c>
      <c r="M48" s="56" t="str">
        <f t="shared" si="57"/>
        <v>(</v>
      </c>
      <c r="N48" s="57" t="str">
        <f t="shared" si="58"/>
        <v>Re</v>
      </c>
      <c r="O48" s="58" t="str">
        <f t="shared" si="59"/>
        <v>,</v>
      </c>
      <c r="P48" s="59" t="str">
        <f t="shared" si="60"/>
        <v>m</v>
      </c>
      <c r="Q48" s="60" t="str">
        <f t="shared" si="61"/>
        <v>,</v>
      </c>
      <c r="R48" s="61">
        <f t="shared" si="6"/>
        <v>22</v>
      </c>
      <c r="S48" s="56" t="str">
        <f t="shared" si="62"/>
        <v>)</v>
      </c>
      <c r="T48" s="62" t="str">
        <f t="shared" si="63"/>
        <v>(</v>
      </c>
      <c r="U48" s="63" t="str">
        <f t="shared" si="64"/>
        <v>La</v>
      </c>
      <c r="V48" s="64" t="str">
        <f t="shared" si="65"/>
        <v>,</v>
      </c>
      <c r="W48" s="65" t="str">
        <f t="shared" si="66"/>
        <v>m</v>
      </c>
      <c r="X48" s="64" t="str">
        <f t="shared" si="67"/>
        <v>,</v>
      </c>
      <c r="Y48" s="64">
        <f t="shared" si="68"/>
        <v>250</v>
      </c>
      <c r="Z48" s="56" t="str">
        <f t="shared" si="69"/>
        <v>)</v>
      </c>
      <c r="AA48" s="66" t="str">
        <f t="shared" si="70"/>
        <v>(</v>
      </c>
      <c r="AB48" s="57" t="str">
        <f t="shared" si="71"/>
        <v>Mi</v>
      </c>
      <c r="AC48" s="67" t="str">
        <f t="shared" si="72"/>
        <v>,</v>
      </c>
      <c r="AD48" s="59" t="str">
        <f t="shared" si="73"/>
        <v/>
      </c>
      <c r="AE48" s="68" t="str">
        <f t="shared" si="74"/>
        <v>,</v>
      </c>
      <c r="AF48" s="61">
        <f t="shared" si="75"/>
        <v>350</v>
      </c>
      <c r="AG48" s="61" t="str">
        <f t="shared" si="76"/>
        <v>)</v>
      </c>
      <c r="AH48" s="69" t="str">
        <f t="shared" si="77"/>
        <v>(</v>
      </c>
      <c r="AI48" s="70" t="str">
        <f t="shared" si="78"/>
        <v>La</v>
      </c>
      <c r="AJ48" s="64" t="str">
        <f t="shared" si="79"/>
        <v>,</v>
      </c>
      <c r="AK48" s="64" t="str">
        <f t="shared" si="80"/>
        <v>m</v>
      </c>
      <c r="AL48" s="64" t="str">
        <f t="shared" si="81"/>
        <v>,</v>
      </c>
      <c r="AM48" s="64">
        <f t="shared" si="82"/>
        <v>450</v>
      </c>
      <c r="AN48" s="64" t="str">
        <f t="shared" si="83"/>
        <v>)</v>
      </c>
    </row>
    <row r="49" spans="1:40" ht="25.5" thickTop="1" thickBot="1" x14ac:dyDescent="0.4">
      <c r="B49" t="s">
        <v>997</v>
      </c>
      <c r="C49" s="113" t="s">
        <v>1318</v>
      </c>
      <c r="D49" s="112" t="s">
        <v>1029</v>
      </c>
      <c r="E49" s="52" t="s">
        <v>1012</v>
      </c>
      <c r="F49" s="53" t="s">
        <v>1013</v>
      </c>
      <c r="G49" s="53" t="s">
        <v>1012</v>
      </c>
      <c r="H49" s="52"/>
      <c r="I49" s="52"/>
      <c r="J49" s="54"/>
      <c r="K49" s="54"/>
      <c r="L49" s="55" t="str">
        <f t="shared" si="29"/>
        <v xml:space="preserve">            { line: "MAS ESTA NOCHE, ESTA NOCHE, (Re,m,22)(La,m,250)", sC: "ta as"},</v>
      </c>
      <c r="M49" s="56" t="str">
        <f t="shared" si="57"/>
        <v>(</v>
      </c>
      <c r="N49" s="57" t="str">
        <f t="shared" si="58"/>
        <v>Re</v>
      </c>
      <c r="O49" s="58" t="str">
        <f t="shared" si="59"/>
        <v>,</v>
      </c>
      <c r="P49" s="59" t="str">
        <f t="shared" si="60"/>
        <v>m</v>
      </c>
      <c r="Q49" s="60" t="str">
        <f t="shared" si="61"/>
        <v>,</v>
      </c>
      <c r="R49" s="61">
        <f t="shared" si="6"/>
        <v>22</v>
      </c>
      <c r="S49" s="56" t="str">
        <f t="shared" si="62"/>
        <v>)</v>
      </c>
      <c r="T49" s="62" t="str">
        <f t="shared" si="63"/>
        <v>(</v>
      </c>
      <c r="U49" s="63" t="str">
        <f t="shared" si="64"/>
        <v>La</v>
      </c>
      <c r="V49" s="64" t="str">
        <f t="shared" si="65"/>
        <v>,</v>
      </c>
      <c r="W49" s="65" t="str">
        <f t="shared" si="66"/>
        <v>m</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5.5" thickTop="1" thickBot="1" x14ac:dyDescent="0.4">
      <c r="B50" t="s">
        <v>999</v>
      </c>
      <c r="C50" s="113" t="s">
        <v>1319</v>
      </c>
      <c r="D50" s="112" t="s">
        <v>1011</v>
      </c>
      <c r="E50" s="52"/>
      <c r="F50" s="53" t="s">
        <v>1013</v>
      </c>
      <c r="G50" s="53" t="s">
        <v>1012</v>
      </c>
      <c r="H50" s="52"/>
      <c r="I50" s="52"/>
      <c r="J50" s="54"/>
      <c r="K50" s="54"/>
      <c r="L50" s="55" t="str">
        <f t="shared" si="0"/>
        <v xml:space="preserve">            { line: "HEMOS AYUNADO., (Mi,,20)(La,m,250)", sC: "as"},</v>
      </c>
      <c r="M50" s="56" t="str">
        <f t="shared" si="1"/>
        <v>(</v>
      </c>
      <c r="N50" s="57" t="str">
        <f t="shared" si="2"/>
        <v>Mi</v>
      </c>
      <c r="O50" s="58" t="str">
        <f t="shared" si="3"/>
        <v>,</v>
      </c>
      <c r="P50" s="59" t="str">
        <f t="shared" si="4"/>
        <v/>
      </c>
      <c r="Q50" s="60" t="str">
        <f t="shared" si="5"/>
        <v>,</v>
      </c>
      <c r="R50" s="61">
        <f t="shared" si="6"/>
        <v>20</v>
      </c>
      <c r="S50" s="56" t="str">
        <f t="shared" si="7"/>
        <v>)</v>
      </c>
      <c r="T50" s="62" t="str">
        <f t="shared" si="8"/>
        <v>(</v>
      </c>
      <c r="U50" s="63" t="str">
        <f t="shared" si="9"/>
        <v>La</v>
      </c>
      <c r="V50" s="64" t="str">
        <f t="shared" si="10"/>
        <v>,</v>
      </c>
      <c r="W50" s="65" t="str">
        <f t="shared" si="11"/>
        <v>m</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36.75" thickTop="1" thickBot="1" x14ac:dyDescent="0.4">
      <c r="A51" s="76"/>
      <c r="B51" s="76"/>
      <c r="C51" s="76" t="s">
        <v>1031</v>
      </c>
      <c r="D51" s="77"/>
      <c r="E51" s="77"/>
      <c r="F51" s="77"/>
      <c r="G51" s="77"/>
      <c r="H51" s="77"/>
      <c r="I51" s="77"/>
      <c r="J51" s="77"/>
      <c r="K51" s="77"/>
      <c r="L51" s="50" t="s">
        <v>994</v>
      </c>
      <c r="M51" s="104"/>
      <c r="N51" s="57"/>
      <c r="O51" s="105"/>
      <c r="P51" s="59"/>
      <c r="Q51" s="106"/>
      <c r="R51" s="61" t="str">
        <f t="shared" si="6"/>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5.5" outlineLevel="1" thickTop="1" thickBot="1" x14ac:dyDescent="0.4">
      <c r="B52" t="s">
        <v>1332</v>
      </c>
      <c r="C52" s="113" t="s">
        <v>1304</v>
      </c>
      <c r="D52" s="112" t="s">
        <v>1013</v>
      </c>
      <c r="E52" s="52" t="s">
        <v>1012</v>
      </c>
      <c r="F52" s="53"/>
      <c r="G52" s="53"/>
      <c r="H52" s="52"/>
      <c r="I52" s="52"/>
      <c r="J52" s="54"/>
      <c r="K52" s="54"/>
      <c r="L52" s="55" t="str">
        <f t="shared" ref="L52:L72" si="84">IF(C52="","",_xlfn.CONCAT("            { line: ","""",C52,", ",M52:AN52,""", sC: ","""",B52,"""},"))</f>
        <v xml:space="preserve">            { line: "¿Por qué esta noche es diferente, (La,m,20)", sC: "tn"},</v>
      </c>
      <c r="M52" s="56" t="str">
        <f t="shared" ref="M52:M72" si="85">IF(N52="","","(")</f>
        <v>(</v>
      </c>
      <c r="N52" s="57" t="str">
        <f t="shared" si="2"/>
        <v>La</v>
      </c>
      <c r="O52" s="58" t="str">
        <f t="shared" ref="O52:O72" si="86">IF(N52="","",",")</f>
        <v>,</v>
      </c>
      <c r="P52" s="59" t="str">
        <f t="shared" si="4"/>
        <v>m</v>
      </c>
      <c r="Q52" s="60" t="str">
        <f t="shared" ref="Q52:Q72" si="87">IF(N52="","",",")</f>
        <v>,</v>
      </c>
      <c r="R52" s="61">
        <f t="shared" si="6"/>
        <v>20</v>
      </c>
      <c r="S52" s="56" t="str">
        <f t="shared" ref="S52:S72" si="88">IF(N52="","",")")</f>
        <v>)</v>
      </c>
      <c r="T52" s="62" t="str">
        <f t="shared" ref="T52:T72" si="89">IF(U52="","","(")</f>
        <v/>
      </c>
      <c r="U52" s="63" t="str">
        <f t="shared" si="9"/>
        <v/>
      </c>
      <c r="V52" s="64" t="str">
        <f t="shared" ref="V52:V72" si="90">IF(U52="","",",")</f>
        <v/>
      </c>
      <c r="W52" s="65" t="str">
        <f t="shared" si="11"/>
        <v/>
      </c>
      <c r="X52" s="64" t="str">
        <f t="shared" ref="X52:X72" si="91">IF(U52="","",",")</f>
        <v/>
      </c>
      <c r="Y52" s="64" t="str">
        <f t="shared" ref="Y52:Y72" si="92">IF(U52="","",250)</f>
        <v/>
      </c>
      <c r="Z52" s="56" t="str">
        <f t="shared" ref="Z52:Z72" si="93">IF(U52="","",")")</f>
        <v/>
      </c>
      <c r="AA52" s="66" t="str">
        <f t="shared" ref="AA52:AA72" si="94">IF(AB52="","","(")</f>
        <v/>
      </c>
      <c r="AB52" s="57" t="str">
        <f t="shared" si="16"/>
        <v/>
      </c>
      <c r="AC52" s="67" t="str">
        <f t="shared" ref="AC52:AC72" si="95">IF(AB52="","",",")</f>
        <v/>
      </c>
      <c r="AD52" s="59" t="str">
        <f t="shared" ref="AD52:AD72" si="96">IF(I52="","",I52)</f>
        <v/>
      </c>
      <c r="AE52" s="68" t="str">
        <f t="shared" ref="AE52:AE72" si="97">IF(AB52="","",",")</f>
        <v/>
      </c>
      <c r="AF52" s="61" t="str">
        <f t="shared" ref="AF52:AF72" si="98">IF(AB52="","",350)</f>
        <v/>
      </c>
      <c r="AG52" s="61" t="str">
        <f t="shared" ref="AG52:AG72" si="99">IF(AB52="","",")")</f>
        <v/>
      </c>
      <c r="AH52" s="69" t="str">
        <f t="shared" ref="AH52:AH72" si="100">IF(AI52="","","(")</f>
        <v/>
      </c>
      <c r="AI52" s="70" t="str">
        <f t="shared" si="23"/>
        <v/>
      </c>
      <c r="AJ52" s="64" t="str">
        <f t="shared" ref="AJ52:AJ72" si="101">IF(AI52="","",",")</f>
        <v/>
      </c>
      <c r="AK52" s="64" t="str">
        <f t="shared" ref="AK52:AK72" si="102">IF(K52="","",K52)</f>
        <v/>
      </c>
      <c r="AL52" s="64" t="str">
        <f t="shared" ref="AL52:AL72" si="103">IF(AI52="","",",")</f>
        <v/>
      </c>
      <c r="AM52" s="64" t="str">
        <f t="shared" ref="AM52:AM72" si="104">IF(AI52="","",450)</f>
        <v/>
      </c>
      <c r="AN52" s="64" t="str">
        <f t="shared" ref="AN52:AN72" si="105">IF(AI52="","",")")</f>
        <v/>
      </c>
    </row>
    <row r="53" spans="1:40" ht="25.5" outlineLevel="1" thickTop="1" thickBot="1" x14ac:dyDescent="0.4">
      <c r="C53" s="113" t="s">
        <v>1305</v>
      </c>
      <c r="D53" s="112" t="s">
        <v>1029</v>
      </c>
      <c r="E53" s="52" t="s">
        <v>1012</v>
      </c>
      <c r="F53" s="53" t="s">
        <v>1013</v>
      </c>
      <c r="G53" s="53" t="s">
        <v>1012</v>
      </c>
      <c r="H53" s="52"/>
      <c r="I53" s="52"/>
      <c r="J53" s="54"/>
      <c r="K53" s="54"/>
      <c r="L53" s="55" t="str">
        <f t="shared" si="84"/>
        <v xml:space="preserve">            { line: "de todas las otras noches?, (Re,m,22)(La,m,250)", sC: ""},</v>
      </c>
      <c r="M53" s="56" t="str">
        <f t="shared" si="85"/>
        <v>(</v>
      </c>
      <c r="N53" s="57" t="str">
        <f t="shared" si="2"/>
        <v>Re</v>
      </c>
      <c r="O53" s="58" t="str">
        <f t="shared" si="86"/>
        <v>,</v>
      </c>
      <c r="P53" s="59" t="str">
        <f t="shared" si="4"/>
        <v>m</v>
      </c>
      <c r="Q53" s="60" t="str">
        <f t="shared" si="87"/>
        <v>,</v>
      </c>
      <c r="R53" s="61">
        <f t="shared" si="6"/>
        <v>22</v>
      </c>
      <c r="S53" s="56" t="str">
        <f t="shared" si="88"/>
        <v>)</v>
      </c>
      <c r="T53" s="62" t="str">
        <f t="shared" si="89"/>
        <v>(</v>
      </c>
      <c r="U53" s="63" t="str">
        <f t="shared" si="9"/>
        <v>La</v>
      </c>
      <c r="V53" s="64" t="str">
        <f t="shared" si="90"/>
        <v>,</v>
      </c>
      <c r="W53" s="65" t="str">
        <f t="shared" si="11"/>
        <v>m</v>
      </c>
      <c r="X53" s="64" t="str">
        <f t="shared" si="91"/>
        <v>,</v>
      </c>
      <c r="Y53" s="64">
        <f t="shared" si="92"/>
        <v>250</v>
      </c>
      <c r="Z53" s="56" t="str">
        <f t="shared" si="93"/>
        <v>)</v>
      </c>
      <c r="AA53" s="66" t="str">
        <f t="shared" si="94"/>
        <v/>
      </c>
      <c r="AB53" s="57" t="str">
        <f t="shared" si="16"/>
        <v/>
      </c>
      <c r="AC53" s="67" t="str">
        <f t="shared" si="95"/>
        <v/>
      </c>
      <c r="AD53" s="59" t="str">
        <f t="shared" si="96"/>
        <v/>
      </c>
      <c r="AE53" s="68" t="str">
        <f t="shared" si="97"/>
        <v/>
      </c>
      <c r="AF53" s="61" t="str">
        <f t="shared" si="98"/>
        <v/>
      </c>
      <c r="AG53" s="61" t="str">
        <f t="shared" si="99"/>
        <v/>
      </c>
      <c r="AH53" s="69" t="str">
        <f t="shared" si="100"/>
        <v/>
      </c>
      <c r="AI53" s="70" t="str">
        <f t="shared" si="23"/>
        <v/>
      </c>
      <c r="AJ53" s="64" t="str">
        <f t="shared" si="101"/>
        <v/>
      </c>
      <c r="AK53" s="64" t="str">
        <f t="shared" si="102"/>
        <v/>
      </c>
      <c r="AL53" s="64" t="str">
        <f t="shared" si="103"/>
        <v/>
      </c>
      <c r="AM53" s="64" t="str">
        <f t="shared" si="104"/>
        <v/>
      </c>
      <c r="AN53" s="64" t="str">
        <f t="shared" si="105"/>
        <v/>
      </c>
    </row>
    <row r="54" spans="1:40" ht="25.5" outlineLevel="1" thickTop="1" thickBot="1" x14ac:dyDescent="0.4">
      <c r="B54" t="s">
        <v>997</v>
      </c>
      <c r="C54" s="113" t="s">
        <v>1306</v>
      </c>
      <c r="D54" s="112" t="s">
        <v>1029</v>
      </c>
      <c r="E54" s="52" t="s">
        <v>1012</v>
      </c>
      <c r="F54" s="53" t="s">
        <v>1013</v>
      </c>
      <c r="G54" s="53" t="s">
        <v>1012</v>
      </c>
      <c r="H54" s="52"/>
      <c r="I54" s="52"/>
      <c r="J54" s="54"/>
      <c r="K54" s="54"/>
      <c r="L54" s="55" t="str">
        <f t="shared" si="84"/>
        <v xml:space="preserve">            { line: "DE TODAS LAS OTRAS NOCHES., (Re,m,22)(La,m,250)", sC: "ta as"},</v>
      </c>
      <c r="M54" s="56" t="str">
        <f t="shared" si="85"/>
        <v>(</v>
      </c>
      <c r="N54" s="57" t="str">
        <f t="shared" si="2"/>
        <v>Re</v>
      </c>
      <c r="O54" s="58" t="str">
        <f t="shared" si="86"/>
        <v>,</v>
      </c>
      <c r="P54" s="59" t="str">
        <f t="shared" si="4"/>
        <v>m</v>
      </c>
      <c r="Q54" s="60" t="str">
        <f t="shared" si="87"/>
        <v>,</v>
      </c>
      <c r="R54" s="61">
        <f t="shared" si="6"/>
        <v>22</v>
      </c>
      <c r="S54" s="56" t="str">
        <f t="shared" si="88"/>
        <v>)</v>
      </c>
      <c r="T54" s="62" t="str">
        <f t="shared" si="89"/>
        <v>(</v>
      </c>
      <c r="U54" s="63" t="str">
        <f t="shared" si="9"/>
        <v>La</v>
      </c>
      <c r="V54" s="64" t="str">
        <f t="shared" si="90"/>
        <v>,</v>
      </c>
      <c r="W54" s="65" t="str">
        <f t="shared" si="11"/>
        <v>m</v>
      </c>
      <c r="X54" s="64" t="str">
        <f t="shared" si="91"/>
        <v>,</v>
      </c>
      <c r="Y54" s="64">
        <f t="shared" si="92"/>
        <v>250</v>
      </c>
      <c r="Z54" s="56" t="str">
        <f t="shared" si="93"/>
        <v>)</v>
      </c>
      <c r="AA54" s="66" t="str">
        <f t="shared" si="94"/>
        <v/>
      </c>
      <c r="AB54" s="57" t="str">
        <f t="shared" si="16"/>
        <v/>
      </c>
      <c r="AC54" s="67" t="str">
        <f t="shared" si="95"/>
        <v/>
      </c>
      <c r="AD54" s="59" t="str">
        <f t="shared" si="96"/>
        <v/>
      </c>
      <c r="AE54" s="68" t="str">
        <f t="shared" si="97"/>
        <v/>
      </c>
      <c r="AF54" s="61" t="str">
        <f t="shared" si="98"/>
        <v/>
      </c>
      <c r="AG54" s="61" t="str">
        <f t="shared" si="99"/>
        <v/>
      </c>
      <c r="AH54" s="69" t="str">
        <f t="shared" si="100"/>
        <v/>
      </c>
      <c r="AI54" s="70" t="str">
        <f t="shared" si="23"/>
        <v/>
      </c>
      <c r="AJ54" s="64" t="str">
        <f t="shared" si="101"/>
        <v/>
      </c>
      <c r="AK54" s="64" t="str">
        <f t="shared" si="102"/>
        <v/>
      </c>
      <c r="AL54" s="64" t="str">
        <f t="shared" si="103"/>
        <v/>
      </c>
      <c r="AM54" s="64" t="str">
        <f t="shared" si="104"/>
        <v/>
      </c>
      <c r="AN54" s="64" t="str">
        <f t="shared" si="105"/>
        <v/>
      </c>
    </row>
    <row r="55" spans="1:40" ht="25.5" outlineLevel="1" thickTop="1" thickBot="1" x14ac:dyDescent="0.4">
      <c r="B55" t="s">
        <v>1332</v>
      </c>
      <c r="C55" s="113" t="s">
        <v>1307</v>
      </c>
      <c r="D55" s="112" t="s">
        <v>1013</v>
      </c>
      <c r="E55" s="52" t="s">
        <v>1012</v>
      </c>
      <c r="F55" s="53"/>
      <c r="G55" s="53"/>
      <c r="H55" s="52"/>
      <c r="I55" s="52"/>
      <c r="J55" s="54"/>
      <c r="K55" s="54"/>
      <c r="L55" s="55" t="str">
        <f t="shared" si="84"/>
        <v xml:space="preserve">            { line: "Que todas las otras noches, (La,m,20)", sC: "tn"},</v>
      </c>
      <c r="M55" s="56" t="str">
        <f t="shared" si="85"/>
        <v>(</v>
      </c>
      <c r="N55" s="57" t="str">
        <f t="shared" si="2"/>
        <v>La</v>
      </c>
      <c r="O55" s="58" t="str">
        <f t="shared" si="86"/>
        <v>,</v>
      </c>
      <c r="P55" s="59" t="str">
        <f t="shared" si="4"/>
        <v>m</v>
      </c>
      <c r="Q55" s="60" t="str">
        <f t="shared" si="87"/>
        <v>,</v>
      </c>
      <c r="R55" s="61">
        <f t="shared" si="6"/>
        <v>20</v>
      </c>
      <c r="S55" s="56" t="str">
        <f t="shared" si="88"/>
        <v>)</v>
      </c>
      <c r="T55" s="62" t="str">
        <f t="shared" si="89"/>
        <v/>
      </c>
      <c r="U55" s="63" t="str">
        <f t="shared" si="9"/>
        <v/>
      </c>
      <c r="V55" s="64" t="str">
        <f t="shared" si="90"/>
        <v/>
      </c>
      <c r="W55" s="65" t="str">
        <f t="shared" si="11"/>
        <v/>
      </c>
      <c r="X55" s="64" t="str">
        <f t="shared" si="91"/>
        <v/>
      </c>
      <c r="Y55" s="64" t="str">
        <f t="shared" si="92"/>
        <v/>
      </c>
      <c r="Z55" s="56" t="str">
        <f t="shared" si="93"/>
        <v/>
      </c>
      <c r="AA55" s="66" t="str">
        <f t="shared" si="94"/>
        <v/>
      </c>
      <c r="AB55" s="57" t="str">
        <f t="shared" si="16"/>
        <v/>
      </c>
      <c r="AC55" s="67" t="str">
        <f t="shared" si="95"/>
        <v/>
      </c>
      <c r="AD55" s="59" t="str">
        <f t="shared" si="96"/>
        <v/>
      </c>
      <c r="AE55" s="68" t="str">
        <f t="shared" si="97"/>
        <v/>
      </c>
      <c r="AF55" s="61" t="str">
        <f t="shared" si="98"/>
        <v/>
      </c>
      <c r="AG55" s="61" t="str">
        <f t="shared" si="99"/>
        <v/>
      </c>
      <c r="AH55" s="69" t="str">
        <f t="shared" si="100"/>
        <v/>
      </c>
      <c r="AI55" s="70" t="str">
        <f t="shared" si="23"/>
        <v/>
      </c>
      <c r="AJ55" s="64" t="str">
        <f t="shared" si="101"/>
        <v/>
      </c>
      <c r="AK55" s="64" t="str">
        <f t="shared" si="102"/>
        <v/>
      </c>
      <c r="AL55" s="64" t="str">
        <f t="shared" si="103"/>
        <v/>
      </c>
      <c r="AM55" s="64" t="str">
        <f t="shared" si="104"/>
        <v/>
      </c>
      <c r="AN55" s="64" t="str">
        <f t="shared" si="105"/>
        <v/>
      </c>
    </row>
    <row r="56" spans="1:40" ht="25.5" outlineLevel="1" thickTop="1" thickBot="1" x14ac:dyDescent="0.4">
      <c r="B56" t="s">
        <v>1333</v>
      </c>
      <c r="C56" s="113" t="s">
        <v>1308</v>
      </c>
      <c r="D56" s="112"/>
      <c r="E56" s="52"/>
      <c r="F56" s="53"/>
      <c r="G56" s="53"/>
      <c r="H56" s="52"/>
      <c r="I56" s="52"/>
      <c r="J56" s="54"/>
      <c r="K56" s="54"/>
      <c r="L56" s="78" t="str">
        <f t="shared" si="84"/>
        <v xml:space="preserve">            { line: "nos vamos a la cama pronto, ", sC: "junte"},</v>
      </c>
      <c r="M56" s="56" t="str">
        <f t="shared" si="85"/>
        <v/>
      </c>
      <c r="N56" s="57" t="str">
        <f t="shared" si="2"/>
        <v/>
      </c>
      <c r="O56" s="58" t="str">
        <f t="shared" si="86"/>
        <v/>
      </c>
      <c r="P56" s="59" t="str">
        <f t="shared" si="4"/>
        <v/>
      </c>
      <c r="Q56" s="60" t="str">
        <f t="shared" si="87"/>
        <v/>
      </c>
      <c r="R56" s="61" t="str">
        <f t="shared" si="6"/>
        <v/>
      </c>
      <c r="S56" s="56" t="str">
        <f t="shared" si="88"/>
        <v/>
      </c>
      <c r="T56" s="62" t="str">
        <f t="shared" si="89"/>
        <v/>
      </c>
      <c r="U56" s="63" t="str">
        <f t="shared" si="9"/>
        <v/>
      </c>
      <c r="V56" s="64" t="str">
        <f t="shared" si="90"/>
        <v/>
      </c>
      <c r="W56" s="65" t="str">
        <f t="shared" si="11"/>
        <v/>
      </c>
      <c r="X56" s="64" t="str">
        <f t="shared" si="91"/>
        <v/>
      </c>
      <c r="Y56" s="64" t="str">
        <f t="shared" si="92"/>
        <v/>
      </c>
      <c r="Z56" s="56" t="str">
        <f t="shared" si="93"/>
        <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5.5" outlineLevel="1" thickTop="1" thickBot="1" x14ac:dyDescent="0.4">
      <c r="C57" s="113" t="s">
        <v>1320</v>
      </c>
      <c r="D57" s="112" t="s">
        <v>1029</v>
      </c>
      <c r="E57" s="52" t="s">
        <v>1012</v>
      </c>
      <c r="F57" s="53" t="s">
        <v>1013</v>
      </c>
      <c r="G57" s="53" t="s">
        <v>1012</v>
      </c>
      <c r="H57" s="52"/>
      <c r="I57" s="52"/>
      <c r="J57" s="54"/>
      <c r="K57" s="54"/>
      <c r="L57" s="78" t="str">
        <f t="shared" si="84"/>
        <v xml:space="preserve">            { line: "y no esperamos nada., (Re,m,22)(La,m,250)", sC: ""},</v>
      </c>
      <c r="M57" s="56" t="str">
        <f t="shared" si="85"/>
        <v>(</v>
      </c>
      <c r="N57" s="57" t="str">
        <f t="shared" si="2"/>
        <v>Re</v>
      </c>
      <c r="O57" s="58" t="str">
        <f t="shared" si="86"/>
        <v>,</v>
      </c>
      <c r="P57" s="59" t="str">
        <f t="shared" si="4"/>
        <v>m</v>
      </c>
      <c r="Q57" s="60" t="str">
        <f t="shared" si="87"/>
        <v>,</v>
      </c>
      <c r="R57" s="61">
        <f t="shared" si="6"/>
        <v>22</v>
      </c>
      <c r="S57" s="56" t="str">
        <f t="shared" si="88"/>
        <v>)</v>
      </c>
      <c r="T57" s="62" t="str">
        <f t="shared" si="89"/>
        <v>(</v>
      </c>
      <c r="U57" s="63" t="str">
        <f t="shared" si="9"/>
        <v>La</v>
      </c>
      <c r="V57" s="64" t="str">
        <f t="shared" si="90"/>
        <v>,</v>
      </c>
      <c r="W57" s="65" t="str">
        <f t="shared" si="11"/>
        <v>m</v>
      </c>
      <c r="X57" s="64" t="str">
        <f t="shared" si="91"/>
        <v>,</v>
      </c>
      <c r="Y57" s="64">
        <f t="shared" si="92"/>
        <v>250</v>
      </c>
      <c r="Z57" s="56" t="str">
        <f t="shared" si="93"/>
        <v>)</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5.5" outlineLevel="1" thickTop="1" thickBot="1" x14ac:dyDescent="0.4">
      <c r="B58" t="s">
        <v>997</v>
      </c>
      <c r="C58" s="113" t="s">
        <v>1321</v>
      </c>
      <c r="D58" s="112" t="s">
        <v>1029</v>
      </c>
      <c r="E58" s="52" t="s">
        <v>1012</v>
      </c>
      <c r="F58" s="53" t="s">
        <v>1013</v>
      </c>
      <c r="G58" s="53" t="s">
        <v>1012</v>
      </c>
      <c r="H58" s="52"/>
      <c r="I58" s="52"/>
      <c r="J58" s="54"/>
      <c r="K58" s="54"/>
      <c r="L58" s="78" t="str">
        <f t="shared" si="84"/>
        <v xml:space="preserve">            { line: "Y NO ESPERAMOS NADA., (Re,m,22)(La,m,250)", sC: "ta as"},</v>
      </c>
      <c r="M58" s="56" t="str">
        <f t="shared" si="85"/>
        <v>(</v>
      </c>
      <c r="N58" s="57" t="str">
        <f t="shared" si="2"/>
        <v>Re</v>
      </c>
      <c r="O58" s="58" t="str">
        <f t="shared" si="86"/>
        <v>,</v>
      </c>
      <c r="P58" s="59" t="str">
        <f t="shared" si="4"/>
        <v>m</v>
      </c>
      <c r="Q58" s="60" t="str">
        <f t="shared" si="87"/>
        <v>,</v>
      </c>
      <c r="R58" s="61">
        <f t="shared" si="6"/>
        <v>22</v>
      </c>
      <c r="S58" s="56" t="str">
        <f t="shared" si="88"/>
        <v>)</v>
      </c>
      <c r="T58" s="62" t="str">
        <f t="shared" si="89"/>
        <v>(</v>
      </c>
      <c r="U58" s="63" t="str">
        <f t="shared" si="9"/>
        <v>La</v>
      </c>
      <c r="V58" s="64" t="str">
        <f t="shared" si="90"/>
        <v>,</v>
      </c>
      <c r="W58" s="65" t="str">
        <f t="shared" si="11"/>
        <v>m</v>
      </c>
      <c r="X58" s="64" t="str">
        <f t="shared" si="91"/>
        <v>,</v>
      </c>
      <c r="Y58" s="64">
        <f t="shared" si="92"/>
        <v>250</v>
      </c>
      <c r="Z58" s="56" t="str">
        <f t="shared" si="93"/>
        <v>)</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5.5" outlineLevel="1" thickTop="1" thickBot="1" x14ac:dyDescent="0.4">
      <c r="B59" t="s">
        <v>1332</v>
      </c>
      <c r="C59" s="113" t="s">
        <v>1311</v>
      </c>
      <c r="D59" s="112" t="s">
        <v>1029</v>
      </c>
      <c r="E59" s="52" t="s">
        <v>1012</v>
      </c>
      <c r="F59" s="53" t="s">
        <v>1013</v>
      </c>
      <c r="G59" s="53" t="s">
        <v>1012</v>
      </c>
      <c r="H59" s="52"/>
      <c r="I59" s="52"/>
      <c r="J59" s="54"/>
      <c r="K59" s="54"/>
      <c r="L59" s="55" t="str">
        <f t="shared" si="84"/>
        <v xml:space="preserve">            { line: "Mas esta noche, esta noche, (Re,m,22)(La,m,250)", sC: "tn"},</v>
      </c>
      <c r="M59" s="56" t="str">
        <f t="shared" si="85"/>
        <v>(</v>
      </c>
      <c r="N59" s="57" t="str">
        <f t="shared" si="2"/>
        <v>Re</v>
      </c>
      <c r="O59" s="58" t="str">
        <f t="shared" si="86"/>
        <v>,</v>
      </c>
      <c r="P59" s="59" t="str">
        <f t="shared" si="4"/>
        <v>m</v>
      </c>
      <c r="Q59" s="60" t="str">
        <f t="shared" si="87"/>
        <v>,</v>
      </c>
      <c r="R59" s="61">
        <f t="shared" si="6"/>
        <v>22</v>
      </c>
      <c r="S59" s="56" t="str">
        <f t="shared" si="88"/>
        <v>)</v>
      </c>
      <c r="T59" s="62" t="str">
        <f t="shared" si="89"/>
        <v>(</v>
      </c>
      <c r="U59" s="63" t="str">
        <f t="shared" si="9"/>
        <v>La</v>
      </c>
      <c r="V59" s="64" t="str">
        <f t="shared" si="90"/>
        <v>,</v>
      </c>
      <c r="W59" s="65" t="str">
        <f t="shared" si="11"/>
        <v>m</v>
      </c>
      <c r="X59" s="64" t="str">
        <f t="shared" si="91"/>
        <v>,</v>
      </c>
      <c r="Y59" s="64">
        <f t="shared" si="92"/>
        <v>250</v>
      </c>
      <c r="Z59" s="56" t="str">
        <f t="shared" si="93"/>
        <v>)</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5.5" outlineLevel="1" thickTop="1" thickBot="1" x14ac:dyDescent="0.4">
      <c r="C60" s="113" t="s">
        <v>1322</v>
      </c>
      <c r="D60" s="112" t="s">
        <v>1011</v>
      </c>
      <c r="E60" s="52"/>
      <c r="F60" s="53" t="s">
        <v>1013</v>
      </c>
      <c r="G60" s="53" t="s">
        <v>1012</v>
      </c>
      <c r="H60" s="52"/>
      <c r="I60" s="52"/>
      <c r="J60" s="54"/>
      <c r="K60" s="54"/>
      <c r="L60" s="55" t="str">
        <f t="shared" si="84"/>
        <v xml:space="preserve">            { line: "estamos esperando., (Mi,,20)(La,m,250)", sC: ""},</v>
      </c>
      <c r="M60" s="56" t="str">
        <f t="shared" si="85"/>
        <v>(</v>
      </c>
      <c r="N60" s="57" t="str">
        <f t="shared" si="2"/>
        <v>Mi</v>
      </c>
      <c r="O60" s="58" t="str">
        <f t="shared" si="86"/>
        <v>,</v>
      </c>
      <c r="P60" s="59" t="str">
        <f t="shared" si="4"/>
        <v/>
      </c>
      <c r="Q60" s="60" t="str">
        <f t="shared" si="87"/>
        <v>,</v>
      </c>
      <c r="R60" s="61">
        <f t="shared" si="6"/>
        <v>20</v>
      </c>
      <c r="S60" s="56" t="str">
        <f t="shared" si="88"/>
        <v>)</v>
      </c>
      <c r="T60" s="62" t="str">
        <f t="shared" si="89"/>
        <v>(</v>
      </c>
      <c r="U60" s="63" t="str">
        <f t="shared" si="9"/>
        <v>La</v>
      </c>
      <c r="V60" s="64" t="str">
        <f t="shared" si="90"/>
        <v>,</v>
      </c>
      <c r="W60" s="65" t="str">
        <f t="shared" si="11"/>
        <v>m</v>
      </c>
      <c r="X60" s="64" t="str">
        <f t="shared" si="91"/>
        <v>,</v>
      </c>
      <c r="Y60" s="64">
        <f t="shared" si="92"/>
        <v>250</v>
      </c>
      <c r="Z60" s="56" t="str">
        <f t="shared" si="93"/>
        <v>)</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5.5" outlineLevel="1" thickTop="1" thickBot="1" x14ac:dyDescent="0.4">
      <c r="B61" t="s">
        <v>997</v>
      </c>
      <c r="C61" s="113" t="s">
        <v>1318</v>
      </c>
      <c r="D61" s="112" t="s">
        <v>1029</v>
      </c>
      <c r="E61" s="52" t="s">
        <v>1012</v>
      </c>
      <c r="F61" s="53" t="s">
        <v>1013</v>
      </c>
      <c r="G61" s="53" t="s">
        <v>1012</v>
      </c>
      <c r="H61" s="52"/>
      <c r="I61" s="52"/>
      <c r="J61" s="54"/>
      <c r="K61" s="54"/>
      <c r="L61" s="55" t="str">
        <f t="shared" si="84"/>
        <v xml:space="preserve">            { line: "MAS ESTA NOCHE, ESTA NOCHE, (Re,m,22)(La,m,250)", sC: "ta as"},</v>
      </c>
      <c r="M61" s="56" t="str">
        <f t="shared" si="85"/>
        <v>(</v>
      </c>
      <c r="N61" s="57" t="str">
        <f t="shared" si="2"/>
        <v>Re</v>
      </c>
      <c r="O61" s="58" t="str">
        <f t="shared" si="86"/>
        <v>,</v>
      </c>
      <c r="P61" s="59" t="str">
        <f t="shared" si="4"/>
        <v>m</v>
      </c>
      <c r="Q61" s="60" t="str">
        <f t="shared" si="87"/>
        <v>,</v>
      </c>
      <c r="R61" s="61">
        <f t="shared" si="6"/>
        <v>22</v>
      </c>
      <c r="S61" s="56" t="str">
        <f t="shared" si="88"/>
        <v>)</v>
      </c>
      <c r="T61" s="62" t="str">
        <f t="shared" si="89"/>
        <v>(</v>
      </c>
      <c r="U61" s="63" t="str">
        <f t="shared" si="9"/>
        <v>La</v>
      </c>
      <c r="V61" s="64" t="str">
        <f t="shared" si="90"/>
        <v>,</v>
      </c>
      <c r="W61" s="65" t="str">
        <f t="shared" si="11"/>
        <v>m</v>
      </c>
      <c r="X61" s="64" t="str">
        <f t="shared" si="91"/>
        <v>,</v>
      </c>
      <c r="Y61" s="64">
        <f t="shared" si="92"/>
        <v>250</v>
      </c>
      <c r="Z61" s="56" t="str">
        <f t="shared" si="93"/>
        <v>)</v>
      </c>
      <c r="AA61" s="66" t="str">
        <f t="shared" si="94"/>
        <v/>
      </c>
      <c r="AB61" s="57" t="str">
        <f t="shared" si="16"/>
        <v/>
      </c>
      <c r="AC61" s="67" t="str">
        <f t="shared" si="95"/>
        <v/>
      </c>
      <c r="AD61" s="59" t="str">
        <f t="shared" si="96"/>
        <v/>
      </c>
      <c r="AE61" s="68" t="str">
        <f t="shared" si="97"/>
        <v/>
      </c>
      <c r="AF61" s="61" t="str">
        <f t="shared" si="98"/>
        <v/>
      </c>
      <c r="AG61" s="61" t="str">
        <f t="shared" si="99"/>
        <v/>
      </c>
      <c r="AH61" s="69" t="str">
        <f t="shared" si="100"/>
        <v/>
      </c>
      <c r="AI61" s="70" t="str">
        <f t="shared" si="23"/>
        <v/>
      </c>
      <c r="AJ61" s="64" t="str">
        <f t="shared" si="101"/>
        <v/>
      </c>
      <c r="AK61" s="64" t="str">
        <f t="shared" si="102"/>
        <v/>
      </c>
      <c r="AL61" s="64" t="str">
        <f t="shared" si="103"/>
        <v/>
      </c>
      <c r="AM61" s="64" t="str">
        <f t="shared" si="104"/>
        <v/>
      </c>
      <c r="AN61" s="64" t="str">
        <f t="shared" si="105"/>
        <v/>
      </c>
    </row>
    <row r="62" spans="1:40" ht="25.5" outlineLevel="1" thickTop="1" thickBot="1" x14ac:dyDescent="0.4">
      <c r="B62" t="s">
        <v>999</v>
      </c>
      <c r="C62" s="113" t="s">
        <v>1323</v>
      </c>
      <c r="D62" s="112" t="s">
        <v>1011</v>
      </c>
      <c r="E62" s="52"/>
      <c r="F62" s="53" t="s">
        <v>1013</v>
      </c>
      <c r="G62" s="53" t="s">
        <v>1012</v>
      </c>
      <c r="H62" s="52"/>
      <c r="I62" s="52"/>
      <c r="J62" s="54"/>
      <c r="K62" s="54"/>
      <c r="L62" s="55" t="str">
        <f t="shared" si="84"/>
        <v xml:space="preserve">            { line: "ESTAMOS ESPERANDO., (Mi,,20)(La,m,250)", sC: "as"},</v>
      </c>
      <c r="M62" s="56" t="str">
        <f t="shared" si="85"/>
        <v>(</v>
      </c>
      <c r="N62" s="57" t="str">
        <f t="shared" si="2"/>
        <v>Mi</v>
      </c>
      <c r="O62" s="58" t="str">
        <f t="shared" si="86"/>
        <v>,</v>
      </c>
      <c r="P62" s="59" t="str">
        <f t="shared" si="4"/>
        <v/>
      </c>
      <c r="Q62" s="60" t="str">
        <f t="shared" si="87"/>
        <v>,</v>
      </c>
      <c r="R62" s="61">
        <f t="shared" si="6"/>
        <v>20</v>
      </c>
      <c r="S62" s="56" t="str">
        <f t="shared" si="88"/>
        <v>)</v>
      </c>
      <c r="T62" s="62" t="str">
        <f t="shared" si="89"/>
        <v>(</v>
      </c>
      <c r="U62" s="63" t="str">
        <f t="shared" si="9"/>
        <v>La</v>
      </c>
      <c r="V62" s="64" t="str">
        <f t="shared" si="90"/>
        <v>,</v>
      </c>
      <c r="W62" s="65" t="str">
        <f t="shared" si="11"/>
        <v>m</v>
      </c>
      <c r="X62" s="64" t="str">
        <f t="shared" si="91"/>
        <v>,</v>
      </c>
      <c r="Y62" s="64">
        <f t="shared" si="92"/>
        <v>250</v>
      </c>
      <c r="Z62" s="56" t="str">
        <f t="shared" si="93"/>
        <v>)</v>
      </c>
      <c r="AA62" s="66" t="str">
        <f t="shared" si="94"/>
        <v/>
      </c>
      <c r="AB62" s="57" t="str">
        <f t="shared" si="16"/>
        <v/>
      </c>
      <c r="AC62" s="67" t="str">
        <f t="shared" si="95"/>
        <v/>
      </c>
      <c r="AD62" s="59" t="str">
        <f t="shared" si="96"/>
        <v/>
      </c>
      <c r="AE62" s="68" t="str">
        <f t="shared" si="97"/>
        <v/>
      </c>
      <c r="AF62" s="61" t="str">
        <f t="shared" si="98"/>
        <v/>
      </c>
      <c r="AG62" s="61" t="str">
        <f t="shared" si="99"/>
        <v/>
      </c>
      <c r="AH62" s="69" t="str">
        <f t="shared" si="100"/>
        <v/>
      </c>
      <c r="AI62" s="70" t="str">
        <f t="shared" si="23"/>
        <v/>
      </c>
      <c r="AJ62" s="64" t="str">
        <f t="shared" si="101"/>
        <v/>
      </c>
      <c r="AK62" s="64" t="str">
        <f t="shared" si="102"/>
        <v/>
      </c>
      <c r="AL62" s="64" t="str">
        <f t="shared" si="103"/>
        <v/>
      </c>
      <c r="AM62" s="64" t="str">
        <f t="shared" si="104"/>
        <v/>
      </c>
      <c r="AN62" s="64" t="str">
        <f t="shared" si="105"/>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IF(N63="Do",10,IF(N63="Re",22,IF(N63="Mi",20,IF(N63="Fa",20,IF(N63="Sol",14,IF(N63="La",20,IF(N63="Si",20,IF(N63="Do#",14,IF(N63="Fa#",15,IF(N63="Sol#",20,IF(N63="Si♭",17,"")))))))))))</f>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outlineLevel="1" thickTop="1" thickBot="1" x14ac:dyDescent="0.4">
      <c r="B64" t="s">
        <v>997</v>
      </c>
      <c r="C64" s="113" t="s">
        <v>1324</v>
      </c>
      <c r="D64" s="112" t="s">
        <v>1013</v>
      </c>
      <c r="E64" s="52" t="s">
        <v>1012</v>
      </c>
      <c r="F64" s="53"/>
      <c r="G64" s="53"/>
      <c r="H64" s="52"/>
      <c r="I64" s="52"/>
      <c r="J64" s="54"/>
      <c r="K64" s="54"/>
      <c r="L64" s="55" t="str">
        <f t="shared" si="84"/>
        <v xml:space="preserve">            { line: "¿POR QUÉ ESTA NOCHE ES DIFERENTE, (La,m,20)", sC: "ta as"},</v>
      </c>
      <c r="M64" s="56" t="str">
        <f t="shared" si="85"/>
        <v>(</v>
      </c>
      <c r="N64" s="57" t="str">
        <f t="shared" si="2"/>
        <v>La</v>
      </c>
      <c r="O64" s="58" t="str">
        <f t="shared" si="86"/>
        <v>,</v>
      </c>
      <c r="P64" s="59" t="str">
        <f t="shared" si="4"/>
        <v>m</v>
      </c>
      <c r="Q64" s="60" t="str">
        <f t="shared" si="87"/>
        <v>,</v>
      </c>
      <c r="R64" s="61">
        <f t="shared" si="6"/>
        <v>20</v>
      </c>
      <c r="S64" s="56" t="str">
        <f t="shared" si="88"/>
        <v>)</v>
      </c>
      <c r="T64" s="62" t="str">
        <f t="shared" si="89"/>
        <v/>
      </c>
      <c r="U64" s="63" t="str">
        <f t="shared" si="9"/>
        <v/>
      </c>
      <c r="V64" s="64" t="str">
        <f t="shared" si="90"/>
        <v/>
      </c>
      <c r="W64" s="65" t="str">
        <f t="shared" si="11"/>
        <v/>
      </c>
      <c r="X64" s="64" t="str">
        <f t="shared" si="91"/>
        <v/>
      </c>
      <c r="Y64" s="64" t="str">
        <f t="shared" si="92"/>
        <v/>
      </c>
      <c r="Z64" s="56" t="str">
        <f t="shared" si="93"/>
        <v/>
      </c>
      <c r="AA64" s="66" t="str">
        <f t="shared" si="94"/>
        <v/>
      </c>
      <c r="AB64" s="57" t="str">
        <f t="shared" si="16"/>
        <v/>
      </c>
      <c r="AC64" s="67" t="str">
        <f t="shared" si="95"/>
        <v/>
      </c>
      <c r="AD64" s="59" t="str">
        <f t="shared" si="96"/>
        <v/>
      </c>
      <c r="AE64" s="68" t="str">
        <f t="shared" si="97"/>
        <v/>
      </c>
      <c r="AF64" s="61" t="str">
        <f t="shared" si="98"/>
        <v/>
      </c>
      <c r="AG64" s="61" t="str">
        <f t="shared" si="99"/>
        <v/>
      </c>
      <c r="AH64" s="69" t="str">
        <f t="shared" si="100"/>
        <v/>
      </c>
      <c r="AI64" s="70" t="str">
        <f t="shared" si="23"/>
        <v/>
      </c>
      <c r="AJ64" s="64" t="str">
        <f t="shared" si="101"/>
        <v/>
      </c>
      <c r="AK64" s="64" t="str">
        <f t="shared" si="102"/>
        <v/>
      </c>
      <c r="AL64" s="64" t="str">
        <f t="shared" si="103"/>
        <v/>
      </c>
      <c r="AM64" s="64" t="str">
        <f t="shared" si="104"/>
        <v/>
      </c>
      <c r="AN64" s="64" t="str">
        <f t="shared" si="105"/>
        <v/>
      </c>
    </row>
    <row r="65" spans="1:40" ht="25.5" outlineLevel="1" thickTop="1" thickBot="1" x14ac:dyDescent="0.4">
      <c r="B65" t="s">
        <v>999</v>
      </c>
      <c r="C65" s="113" t="s">
        <v>1325</v>
      </c>
      <c r="D65" s="112" t="s">
        <v>1029</v>
      </c>
      <c r="E65" s="52" t="s">
        <v>1012</v>
      </c>
      <c r="F65" s="53" t="s">
        <v>1013</v>
      </c>
      <c r="G65" s="53" t="s">
        <v>1012</v>
      </c>
      <c r="H65" s="52"/>
      <c r="I65" s="52"/>
      <c r="J65" s="54"/>
      <c r="K65" s="54"/>
      <c r="L65" s="55" t="str">
        <f t="shared" si="84"/>
        <v xml:space="preserve">            { line: "DE TODAS LAS OTRAS NOCHES?, (Re,m,22)(La,m,250)", sC: "as"},</v>
      </c>
      <c r="M65" s="56" t="str">
        <f t="shared" si="85"/>
        <v>(</v>
      </c>
      <c r="N65" s="57" t="str">
        <f t="shared" si="2"/>
        <v>Re</v>
      </c>
      <c r="O65" s="58" t="str">
        <f t="shared" si="86"/>
        <v>,</v>
      </c>
      <c r="P65" s="59" t="str">
        <f t="shared" si="4"/>
        <v>m</v>
      </c>
      <c r="Q65" s="60" t="str">
        <f t="shared" si="87"/>
        <v>,</v>
      </c>
      <c r="R65" s="61">
        <f t="shared" si="6"/>
        <v>22</v>
      </c>
      <c r="S65" s="56" t="str">
        <f t="shared" si="88"/>
        <v>)</v>
      </c>
      <c r="T65" s="62" t="str">
        <f t="shared" si="89"/>
        <v>(</v>
      </c>
      <c r="U65" s="63" t="str">
        <f t="shared" si="9"/>
        <v>La</v>
      </c>
      <c r="V65" s="64" t="str">
        <f t="shared" si="90"/>
        <v>,</v>
      </c>
      <c r="W65" s="65" t="str">
        <f t="shared" si="11"/>
        <v>m</v>
      </c>
      <c r="X65" s="64" t="str">
        <f t="shared" si="91"/>
        <v>,</v>
      </c>
      <c r="Y65" s="64">
        <f t="shared" si="92"/>
        <v>250</v>
      </c>
      <c r="Z65" s="56" t="str">
        <f t="shared" si="93"/>
        <v>)</v>
      </c>
      <c r="AA65" s="66" t="str">
        <f t="shared" si="94"/>
        <v/>
      </c>
      <c r="AB65" s="57" t="str">
        <f t="shared" si="16"/>
        <v/>
      </c>
      <c r="AC65" s="67" t="str">
        <f t="shared" si="95"/>
        <v/>
      </c>
      <c r="AD65" s="59" t="str">
        <f t="shared" si="96"/>
        <v/>
      </c>
      <c r="AE65" s="68" t="str">
        <f t="shared" si="97"/>
        <v/>
      </c>
      <c r="AF65" s="61" t="str">
        <f t="shared" si="98"/>
        <v/>
      </c>
      <c r="AG65" s="61" t="str">
        <f t="shared" si="99"/>
        <v/>
      </c>
      <c r="AH65" s="69" t="str">
        <f t="shared" si="100"/>
        <v/>
      </c>
      <c r="AI65" s="70" t="str">
        <f t="shared" si="23"/>
        <v/>
      </c>
      <c r="AJ65" s="64" t="str">
        <f t="shared" si="101"/>
        <v/>
      </c>
      <c r="AK65" s="64" t="str">
        <f t="shared" si="102"/>
        <v/>
      </c>
      <c r="AL65" s="64" t="str">
        <f t="shared" si="103"/>
        <v/>
      </c>
      <c r="AM65" s="64" t="str">
        <f t="shared" si="104"/>
        <v/>
      </c>
      <c r="AN65" s="64" t="str">
        <f t="shared" si="105"/>
        <v/>
      </c>
    </row>
    <row r="66" spans="1:40" ht="25.5" outlineLevel="1" thickTop="1" thickBot="1" x14ac:dyDescent="0.4">
      <c r="B66" t="s">
        <v>999</v>
      </c>
      <c r="C66" s="113" t="s">
        <v>1306</v>
      </c>
      <c r="D66" s="112" t="s">
        <v>1029</v>
      </c>
      <c r="E66" s="52" t="s">
        <v>1012</v>
      </c>
      <c r="F66" s="53" t="s">
        <v>1013</v>
      </c>
      <c r="G66" s="53" t="s">
        <v>1012</v>
      </c>
      <c r="H66" s="52"/>
      <c r="I66" s="52"/>
      <c r="J66" s="54"/>
      <c r="K66" s="54"/>
      <c r="L66" s="78" t="str">
        <f t="shared" si="84"/>
        <v xml:space="preserve">            { line: "DE TODAS LAS OTRAS NOCHES., (Re,m,22)(La,m,250)", sC: "as"},</v>
      </c>
      <c r="M66" s="56" t="str">
        <f t="shared" si="85"/>
        <v>(</v>
      </c>
      <c r="N66" s="57" t="str">
        <f t="shared" si="2"/>
        <v>Re</v>
      </c>
      <c r="O66" s="58" t="str">
        <f t="shared" si="86"/>
        <v>,</v>
      </c>
      <c r="P66" s="59" t="str">
        <f t="shared" si="4"/>
        <v>m</v>
      </c>
      <c r="Q66" s="60" t="str">
        <f t="shared" si="87"/>
        <v>,</v>
      </c>
      <c r="R66" s="61">
        <f t="shared" si="6"/>
        <v>22</v>
      </c>
      <c r="S66" s="56" t="str">
        <f t="shared" si="88"/>
        <v>)</v>
      </c>
      <c r="T66" s="62" t="str">
        <f t="shared" si="89"/>
        <v>(</v>
      </c>
      <c r="U66" s="63" t="str">
        <f t="shared" si="9"/>
        <v>La</v>
      </c>
      <c r="V66" s="64" t="str">
        <f t="shared" si="90"/>
        <v>,</v>
      </c>
      <c r="W66" s="65" t="str">
        <f t="shared" si="11"/>
        <v>m</v>
      </c>
      <c r="X66" s="64" t="str">
        <f t="shared" si="91"/>
        <v>,</v>
      </c>
      <c r="Y66" s="64">
        <f t="shared" si="92"/>
        <v>250</v>
      </c>
      <c r="Z66" s="56" t="str">
        <f t="shared" si="93"/>
        <v>)</v>
      </c>
      <c r="AA66" s="66" t="str">
        <f t="shared" si="94"/>
        <v/>
      </c>
      <c r="AB66" s="57" t="str">
        <f t="shared" si="16"/>
        <v/>
      </c>
      <c r="AC66" s="67" t="str">
        <f t="shared" si="95"/>
        <v/>
      </c>
      <c r="AD66" s="59" t="str">
        <f t="shared" si="96"/>
        <v/>
      </c>
      <c r="AE66" s="68" t="str">
        <f t="shared" si="97"/>
        <v/>
      </c>
      <c r="AF66" s="61" t="str">
        <f t="shared" si="98"/>
        <v/>
      </c>
      <c r="AG66" s="61" t="str">
        <f t="shared" si="99"/>
        <v/>
      </c>
      <c r="AH66" s="69" t="str">
        <f t="shared" si="100"/>
        <v/>
      </c>
      <c r="AI66" s="70" t="str">
        <f t="shared" si="23"/>
        <v/>
      </c>
      <c r="AJ66" s="64" t="str">
        <f t="shared" si="101"/>
        <v/>
      </c>
      <c r="AK66" s="64" t="str">
        <f t="shared" si="102"/>
        <v/>
      </c>
      <c r="AL66" s="64" t="str">
        <f t="shared" si="103"/>
        <v/>
      </c>
      <c r="AM66" s="64" t="str">
        <f t="shared" si="104"/>
        <v/>
      </c>
      <c r="AN66" s="64" t="str">
        <f t="shared" si="105"/>
        <v/>
      </c>
    </row>
    <row r="67" spans="1:40" ht="25.5" outlineLevel="1" thickTop="1" thickBot="1" x14ac:dyDescent="0.4">
      <c r="B67" t="s">
        <v>1332</v>
      </c>
      <c r="C67" s="113" t="s">
        <v>1326</v>
      </c>
      <c r="D67" s="112" t="s">
        <v>1029</v>
      </c>
      <c r="E67" s="52" t="s">
        <v>1012</v>
      </c>
      <c r="F67" s="53"/>
      <c r="G67" s="53"/>
      <c r="H67" s="52"/>
      <c r="I67" s="52"/>
      <c r="J67" s="54"/>
      <c r="K67" s="54"/>
      <c r="L67" s="78" t="str">
        <f t="shared" si="84"/>
        <v xml:space="preserve">            { line: "Para estar levantados,, (Re,m,22)", sC: "tn"},</v>
      </c>
      <c r="M67" s="56" t="str">
        <f t="shared" si="85"/>
        <v>(</v>
      </c>
      <c r="N67" s="57" t="str">
        <f t="shared" si="2"/>
        <v>Re</v>
      </c>
      <c r="O67" s="58" t="str">
        <f t="shared" si="86"/>
        <v>,</v>
      </c>
      <c r="P67" s="59" t="str">
        <f t="shared" si="4"/>
        <v>m</v>
      </c>
      <c r="Q67" s="60" t="str">
        <f t="shared" si="87"/>
        <v>,</v>
      </c>
      <c r="R67" s="61">
        <f t="shared" si="6"/>
        <v>22</v>
      </c>
      <c r="S67" s="56" t="str">
        <f t="shared" si="88"/>
        <v>)</v>
      </c>
      <c r="T67" s="62" t="str">
        <f t="shared" si="89"/>
        <v/>
      </c>
      <c r="U67" s="63" t="str">
        <f t="shared" si="9"/>
        <v/>
      </c>
      <c r="V67" s="64" t="str">
        <f t="shared" si="90"/>
        <v/>
      </c>
      <c r="W67" s="65" t="str">
        <f t="shared" si="11"/>
        <v/>
      </c>
      <c r="X67" s="64" t="str">
        <f t="shared" si="91"/>
        <v/>
      </c>
      <c r="Y67" s="64" t="str">
        <f t="shared" si="92"/>
        <v/>
      </c>
      <c r="Z67" s="56" t="str">
        <f t="shared" si="93"/>
        <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1:40" ht="25.5" outlineLevel="1" thickTop="1" thickBot="1" x14ac:dyDescent="0.4">
      <c r="C68" s="113" t="s">
        <v>1327</v>
      </c>
      <c r="D68" s="112" t="s">
        <v>1013</v>
      </c>
      <c r="E68" s="52" t="s">
        <v>1012</v>
      </c>
      <c r="F68" s="53"/>
      <c r="G68" s="53"/>
      <c r="H68" s="52"/>
      <c r="I68" s="52"/>
      <c r="J68" s="54"/>
      <c r="K68" s="54"/>
      <c r="L68" s="78" t="str">
        <f t="shared" si="84"/>
        <v xml:space="preserve">            { line: "para haber ayunado,, (La,m,20)", sC: ""},</v>
      </c>
      <c r="M68" s="56" t="str">
        <f t="shared" si="85"/>
        <v>(</v>
      </c>
      <c r="N68" s="57" t="str">
        <f t="shared" si="2"/>
        <v>La</v>
      </c>
      <c r="O68" s="58" t="str">
        <f t="shared" si="86"/>
        <v>,</v>
      </c>
      <c r="P68" s="59" t="str">
        <f t="shared" si="4"/>
        <v>m</v>
      </c>
      <c r="Q68" s="60" t="str">
        <f t="shared" si="87"/>
        <v>,</v>
      </c>
      <c r="R68" s="61">
        <f t="shared" si="6"/>
        <v>20</v>
      </c>
      <c r="S68" s="56" t="str">
        <f t="shared" si="88"/>
        <v>)</v>
      </c>
      <c r="T68" s="62" t="str">
        <f t="shared" si="89"/>
        <v/>
      </c>
      <c r="U68" s="63" t="str">
        <f t="shared" si="9"/>
        <v/>
      </c>
      <c r="V68" s="64" t="str">
        <f t="shared" si="90"/>
        <v/>
      </c>
      <c r="W68" s="65" t="str">
        <f t="shared" si="11"/>
        <v/>
      </c>
      <c r="X68" s="64" t="str">
        <f t="shared" si="91"/>
        <v/>
      </c>
      <c r="Y68" s="64" t="str">
        <f t="shared" si="92"/>
        <v/>
      </c>
      <c r="Z68" s="56" t="str">
        <f t="shared" si="93"/>
        <v/>
      </c>
      <c r="AA68" s="66" t="str">
        <f t="shared" si="94"/>
        <v/>
      </c>
      <c r="AB68" s="57" t="str">
        <f t="shared" si="16"/>
        <v/>
      </c>
      <c r="AC68" s="67" t="str">
        <f t="shared" si="95"/>
        <v/>
      </c>
      <c r="AD68" s="59" t="str">
        <f t="shared" si="96"/>
        <v/>
      </c>
      <c r="AE68" s="68" t="str">
        <f t="shared" si="97"/>
        <v/>
      </c>
      <c r="AF68" s="61" t="str">
        <f t="shared" si="98"/>
        <v/>
      </c>
      <c r="AG68" s="61" t="str">
        <f t="shared" si="99"/>
        <v/>
      </c>
      <c r="AH68" s="69" t="str">
        <f t="shared" si="100"/>
        <v/>
      </c>
      <c r="AI68" s="70" t="str">
        <f t="shared" si="23"/>
        <v/>
      </c>
      <c r="AJ68" s="64" t="str">
        <f t="shared" si="101"/>
        <v/>
      </c>
      <c r="AK68" s="64" t="str">
        <f t="shared" si="102"/>
        <v/>
      </c>
      <c r="AL68" s="64" t="str">
        <f t="shared" si="103"/>
        <v/>
      </c>
      <c r="AM68" s="64" t="str">
        <f t="shared" si="104"/>
        <v/>
      </c>
      <c r="AN68" s="64" t="str">
        <f t="shared" si="105"/>
        <v/>
      </c>
    </row>
    <row r="69" spans="1:40" ht="25.5" outlineLevel="1" thickTop="1" thickBot="1" x14ac:dyDescent="0.4">
      <c r="C69" s="113" t="s">
        <v>1328</v>
      </c>
      <c r="D69" s="112" t="s">
        <v>1011</v>
      </c>
      <c r="E69" s="52"/>
      <c r="F69" s="53" t="s">
        <v>1013</v>
      </c>
      <c r="G69" s="53" t="s">
        <v>1012</v>
      </c>
      <c r="H69" s="52"/>
      <c r="I69" s="52"/>
      <c r="J69" s="54"/>
      <c r="K69" s="54"/>
      <c r="L69" s="55" t="str">
        <f t="shared" si="84"/>
        <v xml:space="preserve">            { line: "para estar todos esperando., (Mi,,20)(La,m,250)", sC: ""},</v>
      </c>
      <c r="M69" s="56" t="str">
        <f t="shared" si="85"/>
        <v>(</v>
      </c>
      <c r="N69" s="57" t="str">
        <f t="shared" si="2"/>
        <v>Mi</v>
      </c>
      <c r="O69" s="58" t="str">
        <f t="shared" si="86"/>
        <v>,</v>
      </c>
      <c r="P69" s="59" t="str">
        <f t="shared" si="4"/>
        <v/>
      </c>
      <c r="Q69" s="60" t="str">
        <f t="shared" si="87"/>
        <v>,</v>
      </c>
      <c r="R69" s="61">
        <f t="shared" si="6"/>
        <v>20</v>
      </c>
      <c r="S69" s="56" t="str">
        <f t="shared" si="88"/>
        <v>)</v>
      </c>
      <c r="T69" s="62" t="str">
        <f t="shared" si="89"/>
        <v>(</v>
      </c>
      <c r="U69" s="63" t="str">
        <f t="shared" si="9"/>
        <v>La</v>
      </c>
      <c r="V69" s="64" t="str">
        <f t="shared" si="90"/>
        <v>,</v>
      </c>
      <c r="W69" s="65" t="str">
        <f t="shared" si="11"/>
        <v>m</v>
      </c>
      <c r="X69" s="64" t="str">
        <f t="shared" si="91"/>
        <v>,</v>
      </c>
      <c r="Y69" s="64">
        <f t="shared" si="92"/>
        <v>250</v>
      </c>
      <c r="Z69" s="56" t="str">
        <f t="shared" si="93"/>
        <v>)</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1:40" ht="25.5" outlineLevel="1" thickTop="1" thickBot="1" x14ac:dyDescent="0.4">
      <c r="B70" t="s">
        <v>997</v>
      </c>
      <c r="C70" s="113" t="s">
        <v>1329</v>
      </c>
      <c r="D70" s="112" t="s">
        <v>1029</v>
      </c>
      <c r="E70" s="52" t="s">
        <v>1012</v>
      </c>
      <c r="F70" s="53"/>
      <c r="G70" s="53"/>
      <c r="H70" s="52"/>
      <c r="I70" s="52"/>
      <c r="J70" s="54"/>
      <c r="K70" s="54"/>
      <c r="L70" s="55" t="str">
        <f t="shared" si="84"/>
        <v xml:space="preserve">            { line: "PARA ESTAR LEVANTADOS,, (Re,m,22)", sC: "ta as"},</v>
      </c>
      <c r="M70" s="56" t="str">
        <f t="shared" si="85"/>
        <v>(</v>
      </c>
      <c r="N70" s="57" t="str">
        <f t="shared" si="2"/>
        <v>Re</v>
      </c>
      <c r="O70" s="58" t="str">
        <f t="shared" si="86"/>
        <v>,</v>
      </c>
      <c r="P70" s="59" t="str">
        <f t="shared" si="4"/>
        <v>m</v>
      </c>
      <c r="Q70" s="60" t="str">
        <f t="shared" si="87"/>
        <v>,</v>
      </c>
      <c r="R70" s="61">
        <f t="shared" si="6"/>
        <v>22</v>
      </c>
      <c r="S70" s="56" t="str">
        <f t="shared" si="88"/>
        <v>)</v>
      </c>
      <c r="T70" s="62" t="str">
        <f t="shared" si="89"/>
        <v/>
      </c>
      <c r="U70" s="63" t="str">
        <f t="shared" si="9"/>
        <v/>
      </c>
      <c r="V70" s="64" t="str">
        <f t="shared" si="90"/>
        <v/>
      </c>
      <c r="W70" s="65" t="str">
        <f t="shared" si="11"/>
        <v/>
      </c>
      <c r="X70" s="64" t="str">
        <f t="shared" si="91"/>
        <v/>
      </c>
      <c r="Y70" s="64" t="str">
        <f t="shared" si="92"/>
        <v/>
      </c>
      <c r="Z70" s="56" t="str">
        <f t="shared" si="93"/>
        <v/>
      </c>
      <c r="AA70" s="66" t="str">
        <f t="shared" si="94"/>
        <v/>
      </c>
      <c r="AB70" s="57" t="str">
        <f t="shared" si="16"/>
        <v/>
      </c>
      <c r="AC70" s="67" t="str">
        <f t="shared" si="95"/>
        <v/>
      </c>
      <c r="AD70" s="59" t="str">
        <f t="shared" si="96"/>
        <v/>
      </c>
      <c r="AE70" s="68" t="str">
        <f t="shared" si="97"/>
        <v/>
      </c>
      <c r="AF70" s="61" t="str">
        <f t="shared" si="98"/>
        <v/>
      </c>
      <c r="AG70" s="61" t="str">
        <f t="shared" si="99"/>
        <v/>
      </c>
      <c r="AH70" s="69" t="str">
        <f t="shared" si="100"/>
        <v/>
      </c>
      <c r="AI70" s="70" t="str">
        <f t="shared" si="23"/>
        <v/>
      </c>
      <c r="AJ70" s="64" t="str">
        <f t="shared" si="101"/>
        <v/>
      </c>
      <c r="AK70" s="64" t="str">
        <f t="shared" si="102"/>
        <v/>
      </c>
      <c r="AL70" s="64" t="str">
        <f t="shared" si="103"/>
        <v/>
      </c>
      <c r="AM70" s="64" t="str">
        <f t="shared" si="104"/>
        <v/>
      </c>
      <c r="AN70" s="64" t="str">
        <f t="shared" si="105"/>
        <v/>
      </c>
    </row>
    <row r="71" spans="1:40" ht="25.5" outlineLevel="1" thickTop="1" thickBot="1" x14ac:dyDescent="0.4">
      <c r="B71" t="s">
        <v>999</v>
      </c>
      <c r="C71" s="113" t="s">
        <v>1330</v>
      </c>
      <c r="D71" s="112" t="s">
        <v>1013</v>
      </c>
      <c r="E71" s="52" t="s">
        <v>1012</v>
      </c>
      <c r="F71" s="53"/>
      <c r="G71" s="53"/>
      <c r="H71" s="52"/>
      <c r="I71" s="52"/>
      <c r="J71" s="54"/>
      <c r="K71" s="54"/>
      <c r="L71" s="55" t="str">
        <f t="shared" si="84"/>
        <v xml:space="preserve">            { line: "PARA HABER AYUNADO,, (La,m,20)", sC: "as"},</v>
      </c>
      <c r="M71" s="56" t="str">
        <f t="shared" si="85"/>
        <v>(</v>
      </c>
      <c r="N71" s="57" t="str">
        <f t="shared" si="2"/>
        <v>La</v>
      </c>
      <c r="O71" s="58" t="str">
        <f t="shared" si="86"/>
        <v>,</v>
      </c>
      <c r="P71" s="59" t="str">
        <f t="shared" si="4"/>
        <v>m</v>
      </c>
      <c r="Q71" s="60" t="str">
        <f t="shared" si="87"/>
        <v>,</v>
      </c>
      <c r="R71" s="61">
        <f t="shared" si="6"/>
        <v>20</v>
      </c>
      <c r="S71" s="56" t="str">
        <f t="shared" si="88"/>
        <v>)</v>
      </c>
      <c r="T71" s="62" t="str">
        <f t="shared" si="89"/>
        <v/>
      </c>
      <c r="U71" s="63" t="str">
        <f t="shared" si="9"/>
        <v/>
      </c>
      <c r="V71" s="64" t="str">
        <f t="shared" si="90"/>
        <v/>
      </c>
      <c r="W71" s="65" t="str">
        <f t="shared" si="11"/>
        <v/>
      </c>
      <c r="X71" s="64" t="str">
        <f t="shared" si="91"/>
        <v/>
      </c>
      <c r="Y71" s="64" t="str">
        <f t="shared" si="92"/>
        <v/>
      </c>
      <c r="Z71" s="56" t="str">
        <f t="shared" si="93"/>
        <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1:40" ht="25.5" outlineLevel="1" thickTop="1" thickBot="1" x14ac:dyDescent="0.4">
      <c r="B72" t="s">
        <v>999</v>
      </c>
      <c r="C72" s="113" t="s">
        <v>1331</v>
      </c>
      <c r="D72" s="112" t="s">
        <v>1011</v>
      </c>
      <c r="E72" s="52"/>
      <c r="F72" s="53" t="s">
        <v>1013</v>
      </c>
      <c r="G72" s="53" t="s">
        <v>1012</v>
      </c>
      <c r="H72" s="52"/>
      <c r="I72" s="52"/>
      <c r="J72" s="54"/>
      <c r="K72" s="54"/>
      <c r="L72" s="55" t="str">
        <f t="shared" si="84"/>
        <v xml:space="preserve">            { line: "PARA ESTAR TODOS ESPERANDO., (Mi,,20)(La,m,250)", sC: "as"},</v>
      </c>
      <c r="M72" s="56" t="str">
        <f t="shared" si="85"/>
        <v>(</v>
      </c>
      <c r="N72" s="57" t="str">
        <f t="shared" si="2"/>
        <v>Mi</v>
      </c>
      <c r="O72" s="58" t="str">
        <f t="shared" si="86"/>
        <v>,</v>
      </c>
      <c r="P72" s="59" t="str">
        <f t="shared" si="4"/>
        <v/>
      </c>
      <c r="Q72" s="60" t="str">
        <f t="shared" si="87"/>
        <v>,</v>
      </c>
      <c r="R72" s="61">
        <f t="shared" si="6"/>
        <v>20</v>
      </c>
      <c r="S72" s="56" t="str">
        <f t="shared" si="88"/>
        <v>)</v>
      </c>
      <c r="T72" s="62" t="str">
        <f t="shared" si="89"/>
        <v>(</v>
      </c>
      <c r="U72" s="63" t="str">
        <f t="shared" si="9"/>
        <v>La</v>
      </c>
      <c r="V72" s="64" t="str">
        <f t="shared" si="90"/>
        <v>,</v>
      </c>
      <c r="W72" s="65" t="str">
        <f t="shared" si="11"/>
        <v>m</v>
      </c>
      <c r="X72" s="64" t="str">
        <f t="shared" si="91"/>
        <v>,</v>
      </c>
      <c r="Y72" s="64">
        <f t="shared" si="92"/>
        <v>250</v>
      </c>
      <c r="Z72" s="56" t="str">
        <f t="shared" si="93"/>
        <v>)</v>
      </c>
      <c r="AA72" s="66" t="str">
        <f t="shared" si="94"/>
        <v/>
      </c>
      <c r="AB72" s="57" t="str">
        <f t="shared" si="16"/>
        <v/>
      </c>
      <c r="AC72" s="67" t="str">
        <f t="shared" si="95"/>
        <v/>
      </c>
      <c r="AD72" s="59" t="str">
        <f t="shared" si="96"/>
        <v/>
      </c>
      <c r="AE72" s="68" t="str">
        <f t="shared" si="97"/>
        <v/>
      </c>
      <c r="AF72" s="61" t="str">
        <f t="shared" si="98"/>
        <v/>
      </c>
      <c r="AG72" s="61" t="str">
        <f t="shared" si="99"/>
        <v/>
      </c>
      <c r="AH72" s="69" t="str">
        <f t="shared" si="100"/>
        <v/>
      </c>
      <c r="AI72" s="70" t="str">
        <f t="shared" si="23"/>
        <v/>
      </c>
      <c r="AJ72" s="64" t="str">
        <f t="shared" si="101"/>
        <v/>
      </c>
      <c r="AK72" s="64" t="str">
        <f t="shared" si="102"/>
        <v/>
      </c>
      <c r="AL72" s="64" t="str">
        <f t="shared" si="103"/>
        <v/>
      </c>
      <c r="AM72" s="64" t="str">
        <f t="shared" si="104"/>
        <v/>
      </c>
      <c r="AN72" s="64" t="str">
        <f t="shared" si="105"/>
        <v/>
      </c>
    </row>
    <row r="73" spans="1:40" ht="24" customHeight="1" thickTop="1" x14ac:dyDescent="0.4">
      <c r="A73" s="95"/>
      <c r="B73" s="95"/>
      <c r="C73" s="95"/>
      <c r="D73" s="95"/>
      <c r="E73" s="95"/>
      <c r="F73" s="95"/>
      <c r="G73" s="95"/>
      <c r="H73" s="95"/>
      <c r="I73" s="95"/>
      <c r="J73" s="95"/>
      <c r="K73" s="95"/>
      <c r="L73" s="99" t="str">
        <f ca="1">_xlfn.CONCAT("]}, // ULTIMA LINEA DEL CANTO: ",L1)</f>
        <v>]}, // ULTIMA LINEA DEL CANTO: POR QUÉ ESTA NOCHE ES DIFERENTE</v>
      </c>
      <c r="M73" s="95"/>
    </row>
    <row r="74" spans="1:40" ht="20.25" x14ac:dyDescent="0.25">
      <c r="L74" s="100" t="s">
        <v>1008</v>
      </c>
      <c r="M74" s="101"/>
    </row>
    <row r="75" spans="1:40" ht="15.75" hidden="1" outlineLevel="1" thickBot="1" x14ac:dyDescent="0.3">
      <c r="M75" s="101"/>
    </row>
    <row r="76" spans="1:40" ht="27.75" hidden="1" outlineLevel="1" thickTop="1" thickBot="1" x14ac:dyDescent="0.4">
      <c r="A76" s="73"/>
      <c r="B76" s="73"/>
      <c r="C76" s="73"/>
      <c r="D76" s="74"/>
      <c r="E76" s="74"/>
      <c r="F76" s="74"/>
      <c r="G76" s="74"/>
      <c r="H76" s="74"/>
      <c r="I76" s="74"/>
      <c r="J76" s="74"/>
      <c r="K76" s="74"/>
      <c r="L76" s="75" t="s">
        <v>993</v>
      </c>
      <c r="M76" s="56"/>
      <c r="N76" s="57"/>
      <c r="O76" s="58"/>
      <c r="P76" s="59"/>
      <c r="Q76" s="60"/>
      <c r="R76" s="61" t="str">
        <f t="shared" ref="R76:R85" si="106">IF(N76="Do",10,IF(N76="Re",22,IF(N76="Mi",20,IF(N76="Fa",20,IF(N76="Sol",14,IF(N76="La",20,IF(N76="Si",20,IF(N76="Do#",14,IF(N76="Fa#",15,IF(N76="Sol#",20,IF(N76="Si♭",17,"")))))))))))</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5.5" hidden="1" outlineLevel="1" thickTop="1" thickBot="1" x14ac:dyDescent="0.4">
      <c r="C77" s="79" t="s">
        <v>995</v>
      </c>
      <c r="D77" s="80"/>
      <c r="E77" s="80"/>
      <c r="F77" s="80"/>
      <c r="G77" s="80"/>
      <c r="H77" s="80"/>
      <c r="I77" s="80"/>
      <c r="J77" s="80"/>
      <c r="K77" s="80"/>
      <c r="L77" s="81" t="s">
        <v>996</v>
      </c>
      <c r="M77" s="56" t="str">
        <f t="shared" ref="M77:M84" si="107">IF(N77="","","(")</f>
        <v/>
      </c>
      <c r="N77" s="57" t="str">
        <f t="shared" ref="N77:N84" si="108">IF(D77="","",D77)</f>
        <v/>
      </c>
      <c r="O77" s="58" t="str">
        <f t="shared" ref="O77:O84" si="109">IF(N77="","",",")</f>
        <v/>
      </c>
      <c r="P77" s="59" t="str">
        <f t="shared" ref="P77:P84" si="110">IF(E77="","",E77)</f>
        <v/>
      </c>
      <c r="Q77" s="60" t="str">
        <f t="shared" ref="Q77:Q84" si="111">IF(N77="","",",")</f>
        <v/>
      </c>
      <c r="R77" s="61" t="str">
        <f t="shared" si="106"/>
        <v/>
      </c>
      <c r="S77" s="56" t="str">
        <f t="shared" ref="S77:S84" si="112">IF(N77="","",")")</f>
        <v/>
      </c>
      <c r="T77" s="62" t="str">
        <f t="shared" ref="T77:T84" si="113">IF(U77="","","(")</f>
        <v/>
      </c>
      <c r="U77" s="63" t="str">
        <f t="shared" ref="U77:U84" si="114">IF(F77="","",F77)</f>
        <v/>
      </c>
      <c r="V77" s="64" t="str">
        <f t="shared" ref="V77:V84" si="115">IF(U77="","",",")</f>
        <v/>
      </c>
      <c r="W77" s="65" t="str">
        <f t="shared" ref="W77:W84" si="116">IF(G77="","",G77)</f>
        <v/>
      </c>
      <c r="X77" s="64" t="str">
        <f t="shared" ref="X77:X84" si="117">IF(U77="","",",")</f>
        <v/>
      </c>
      <c r="Y77" s="64" t="str">
        <f t="shared" ref="Y77:Y84" si="118">IF(U77="","",250)</f>
        <v/>
      </c>
      <c r="Z77" s="56" t="str">
        <f t="shared" ref="Z77:Z84" si="119">IF(U77="","",")")</f>
        <v/>
      </c>
      <c r="AA77" s="66" t="str">
        <f t="shared" ref="AA77:AA84" si="120">IF(AB77="","","(")</f>
        <v/>
      </c>
      <c r="AB77" s="57" t="str">
        <f t="shared" ref="AB77:AB84" si="121">IF(H77="","",H77)</f>
        <v/>
      </c>
      <c r="AC77" s="67" t="str">
        <f t="shared" ref="AC77:AC84" si="122">IF(AB77="","",",")</f>
        <v/>
      </c>
      <c r="AD77" s="59" t="str">
        <f t="shared" ref="AD77:AD84" si="123">IF(I77="","",I77)</f>
        <v/>
      </c>
      <c r="AE77" s="68" t="str">
        <f t="shared" ref="AE77:AE84" si="124">IF(AB77="","",",")</f>
        <v/>
      </c>
      <c r="AF77" s="61" t="str">
        <f t="shared" ref="AF77:AF84" si="125">IF(AB77="","",350)</f>
        <v/>
      </c>
      <c r="AG77" s="61" t="str">
        <f t="shared" ref="AG77:AG84" si="126">IF(AB77="","",")")</f>
        <v/>
      </c>
      <c r="AH77" s="69" t="str">
        <f t="shared" ref="AH77:AH84" si="127">IF(AI77="","","(")</f>
        <v/>
      </c>
      <c r="AI77" s="70" t="str">
        <f t="shared" ref="AI77:AI84" si="128">IF(J77="","",J77)</f>
        <v/>
      </c>
      <c r="AJ77" s="64" t="str">
        <f t="shared" ref="AJ77:AJ84" si="129">IF(AI77="","",",")</f>
        <v/>
      </c>
      <c r="AK77" s="64" t="str">
        <f t="shared" ref="AK77:AK84" si="130">IF(K77="","",K77)</f>
        <v/>
      </c>
      <c r="AL77" s="64" t="str">
        <f t="shared" ref="AL77:AL84" si="131">IF(AI77="","",",")</f>
        <v/>
      </c>
      <c r="AM77" s="64" t="str">
        <f t="shared" ref="AM77:AM84" si="132">IF(AI77="","",450)</f>
        <v/>
      </c>
      <c r="AN77" s="64" t="str">
        <f t="shared" ref="AN77:AN84" si="133">IF(AI77="","",")")</f>
        <v/>
      </c>
    </row>
    <row r="78" spans="1:40" ht="25.5" hidden="1" outlineLevel="1" thickTop="1" thickBot="1" x14ac:dyDescent="0.4">
      <c r="B78" t="s">
        <v>997</v>
      </c>
      <c r="C78" s="82" t="s">
        <v>998</v>
      </c>
      <c r="D78" s="83"/>
      <c r="E78" s="83"/>
      <c r="F78" s="83"/>
      <c r="G78" s="83"/>
      <c r="H78" s="83"/>
      <c r="I78" s="83"/>
      <c r="J78" s="83"/>
      <c r="K78" s="83"/>
      <c r="L78" s="84" t="str">
        <f>IF(C78="","",_xlfn.CONCAT("       triggerLine: ","""",C78,", ",M78:AN78,""", sC: ","""",B78,""", lines: ["))</f>
        <v xml:space="preserve">       triggerLine: "ASAMBLEA UNO, ", sC: "ta as", lines: [</v>
      </c>
      <c r="M78" s="56" t="str">
        <f t="shared" si="107"/>
        <v/>
      </c>
      <c r="N78" s="57" t="str">
        <f t="shared" si="108"/>
        <v/>
      </c>
      <c r="O78" s="58" t="str">
        <f t="shared" si="109"/>
        <v/>
      </c>
      <c r="P78" s="59" t="str">
        <f t="shared" si="110"/>
        <v/>
      </c>
      <c r="Q78" s="60" t="str">
        <f t="shared" si="111"/>
        <v/>
      </c>
      <c r="R78" s="61" t="str">
        <f t="shared" si="106"/>
        <v/>
      </c>
      <c r="S78" s="56" t="str">
        <f t="shared" si="112"/>
        <v/>
      </c>
      <c r="T78" s="62" t="str">
        <f t="shared" si="113"/>
        <v/>
      </c>
      <c r="U78" s="63" t="str">
        <f t="shared" si="114"/>
        <v/>
      </c>
      <c r="V78" s="64" t="str">
        <f t="shared" si="115"/>
        <v/>
      </c>
      <c r="W78" s="65" t="str">
        <f t="shared" si="116"/>
        <v/>
      </c>
      <c r="X78" s="64" t="str">
        <f t="shared" si="117"/>
        <v/>
      </c>
      <c r="Y78" s="64" t="str">
        <f t="shared" si="118"/>
        <v/>
      </c>
      <c r="Z78" s="56" t="str">
        <f t="shared" si="119"/>
        <v/>
      </c>
      <c r="AA78" s="66" t="str">
        <f t="shared" si="120"/>
        <v/>
      </c>
      <c r="AB78" s="57" t="str">
        <f t="shared" si="121"/>
        <v/>
      </c>
      <c r="AC78" s="67" t="str">
        <f t="shared" si="122"/>
        <v/>
      </c>
      <c r="AD78" s="59" t="str">
        <f t="shared" si="123"/>
        <v/>
      </c>
      <c r="AE78" s="68" t="str">
        <f t="shared" si="124"/>
        <v/>
      </c>
      <c r="AF78" s="61" t="str">
        <f t="shared" si="125"/>
        <v/>
      </c>
      <c r="AG78" s="61" t="str">
        <f t="shared" si="126"/>
        <v/>
      </c>
      <c r="AH78" s="69" t="str">
        <f t="shared" si="127"/>
        <v/>
      </c>
      <c r="AI78" s="70" t="str">
        <f t="shared" si="128"/>
        <v/>
      </c>
      <c r="AJ78" s="64" t="str">
        <f t="shared" si="129"/>
        <v/>
      </c>
      <c r="AK78" s="64" t="str">
        <f t="shared" si="130"/>
        <v/>
      </c>
      <c r="AL78" s="64" t="str">
        <f t="shared" si="131"/>
        <v/>
      </c>
      <c r="AM78" s="64" t="str">
        <f t="shared" si="132"/>
        <v/>
      </c>
      <c r="AN78" s="64" t="str">
        <f t="shared" si="133"/>
        <v/>
      </c>
    </row>
    <row r="79" spans="1:40" ht="25.5" hidden="1" outlineLevel="1" thickTop="1" thickBot="1" x14ac:dyDescent="0.4">
      <c r="B79" t="s">
        <v>999</v>
      </c>
      <c r="C79" s="85" t="s">
        <v>1000</v>
      </c>
      <c r="D79" s="86"/>
      <c r="E79" s="86"/>
      <c r="F79" s="86"/>
      <c r="G79" s="86"/>
      <c r="H79" s="87"/>
      <c r="I79" s="87"/>
      <c r="J79" s="87"/>
      <c r="K79" s="87"/>
      <c r="L79" s="88" t="str">
        <f>IF(C79="","",_xlfn.CONCAT("            { line: ","""",C79,", ",M79:AN79,""", sC: ","""",B79,"""},"))</f>
        <v xml:space="preserve">            { line: "ASAMBLEA DOS, ", sC: "as"},</v>
      </c>
      <c r="M79" s="56" t="str">
        <f t="shared" si="107"/>
        <v/>
      </c>
      <c r="N79" s="57" t="str">
        <f t="shared" si="108"/>
        <v/>
      </c>
      <c r="O79" s="58" t="str">
        <f t="shared" si="109"/>
        <v/>
      </c>
      <c r="P79" s="59" t="str">
        <f t="shared" si="110"/>
        <v/>
      </c>
      <c r="Q79" s="60" t="str">
        <f t="shared" si="111"/>
        <v/>
      </c>
      <c r="R79" s="61" t="str">
        <f t="shared" si="106"/>
        <v/>
      </c>
      <c r="S79" s="56" t="str">
        <f t="shared" si="112"/>
        <v/>
      </c>
      <c r="T79" s="62" t="str">
        <f t="shared" si="113"/>
        <v/>
      </c>
      <c r="U79" s="63" t="str">
        <f t="shared" si="114"/>
        <v/>
      </c>
      <c r="V79" s="64" t="str">
        <f t="shared" si="115"/>
        <v/>
      </c>
      <c r="W79" s="65" t="str">
        <f t="shared" si="116"/>
        <v/>
      </c>
      <c r="X79" s="64" t="str">
        <f t="shared" si="117"/>
        <v/>
      </c>
      <c r="Y79" s="64" t="str">
        <f t="shared" si="118"/>
        <v/>
      </c>
      <c r="Z79" s="56" t="str">
        <f t="shared" si="119"/>
        <v/>
      </c>
      <c r="AA79" s="66" t="str">
        <f t="shared" si="120"/>
        <v/>
      </c>
      <c r="AB79" s="57" t="str">
        <f t="shared" si="121"/>
        <v/>
      </c>
      <c r="AC79" s="67" t="str">
        <f t="shared" si="122"/>
        <v/>
      </c>
      <c r="AD79" s="59" t="str">
        <f t="shared" si="123"/>
        <v/>
      </c>
      <c r="AE79" s="68" t="str">
        <f t="shared" si="124"/>
        <v/>
      </c>
      <c r="AF79" s="61" t="str">
        <f t="shared" si="125"/>
        <v/>
      </c>
      <c r="AG79" s="61" t="str">
        <f t="shared" si="126"/>
        <v/>
      </c>
      <c r="AH79" s="69" t="str">
        <f t="shared" si="127"/>
        <v/>
      </c>
      <c r="AI79" s="70" t="str">
        <f t="shared" si="128"/>
        <v/>
      </c>
      <c r="AJ79" s="64" t="str">
        <f t="shared" si="129"/>
        <v/>
      </c>
      <c r="AK79" s="64" t="str">
        <f t="shared" si="130"/>
        <v/>
      </c>
      <c r="AL79" s="64" t="str">
        <f t="shared" si="131"/>
        <v/>
      </c>
      <c r="AM79" s="64" t="str">
        <f t="shared" si="132"/>
        <v/>
      </c>
      <c r="AN79" s="64" t="str">
        <f t="shared" si="133"/>
        <v/>
      </c>
    </row>
    <row r="80" spans="1:40" ht="25.5" hidden="1" outlineLevel="1" thickTop="1" thickBot="1" x14ac:dyDescent="0.4">
      <c r="B80" t="s">
        <v>999</v>
      </c>
      <c r="C80" s="85" t="s">
        <v>1001</v>
      </c>
      <c r="D80" s="89"/>
      <c r="E80" s="89"/>
      <c r="F80" s="89"/>
      <c r="G80" s="89"/>
      <c r="H80" s="90"/>
      <c r="I80" s="90"/>
      <c r="J80" s="90"/>
      <c r="K80" s="90"/>
      <c r="L80" s="88" t="str">
        <f>IF(C80="","",_xlfn.CONCAT("            { line: ","""",C80,", ",M80:AN80,""", sC: ","""",B80,"""},"))</f>
        <v xml:space="preserve">            { line: "ASAMBLEA TRES, ", sC: "as"},</v>
      </c>
      <c r="M80" s="56" t="str">
        <f t="shared" si="107"/>
        <v/>
      </c>
      <c r="N80" s="57" t="str">
        <f t="shared" si="108"/>
        <v/>
      </c>
      <c r="O80" s="58" t="str">
        <f t="shared" si="109"/>
        <v/>
      </c>
      <c r="P80" s="59" t="str">
        <f t="shared" si="110"/>
        <v/>
      </c>
      <c r="Q80" s="60" t="str">
        <f t="shared" si="111"/>
        <v/>
      </c>
      <c r="R80" s="61" t="str">
        <f t="shared" si="106"/>
        <v/>
      </c>
      <c r="S80" s="56" t="str">
        <f t="shared" si="112"/>
        <v/>
      </c>
      <c r="T80" s="62" t="str">
        <f t="shared" si="113"/>
        <v/>
      </c>
      <c r="U80" s="63" t="str">
        <f t="shared" si="114"/>
        <v/>
      </c>
      <c r="V80" s="64" t="str">
        <f t="shared" si="115"/>
        <v/>
      </c>
      <c r="W80" s="65" t="str">
        <f t="shared" si="116"/>
        <v/>
      </c>
      <c r="X80" s="64" t="str">
        <f t="shared" si="117"/>
        <v/>
      </c>
      <c r="Y80" s="64" t="str">
        <f t="shared" si="118"/>
        <v/>
      </c>
      <c r="Z80" s="56" t="str">
        <f t="shared" si="119"/>
        <v/>
      </c>
      <c r="AA80" s="66" t="str">
        <f t="shared" si="120"/>
        <v/>
      </c>
      <c r="AB80" s="57" t="str">
        <f t="shared" si="121"/>
        <v/>
      </c>
      <c r="AC80" s="67" t="str">
        <f t="shared" si="122"/>
        <v/>
      </c>
      <c r="AD80" s="59" t="str">
        <f t="shared" si="123"/>
        <v/>
      </c>
      <c r="AE80" s="68" t="str">
        <f t="shared" si="124"/>
        <v/>
      </c>
      <c r="AF80" s="61" t="str">
        <f t="shared" si="125"/>
        <v/>
      </c>
      <c r="AG80" s="61" t="str">
        <f t="shared" si="126"/>
        <v/>
      </c>
      <c r="AH80" s="69" t="str">
        <f t="shared" si="127"/>
        <v/>
      </c>
      <c r="AI80" s="70" t="str">
        <f t="shared" si="128"/>
        <v/>
      </c>
      <c r="AJ80" s="64" t="str">
        <f t="shared" si="129"/>
        <v/>
      </c>
      <c r="AK80" s="64" t="str">
        <f t="shared" si="130"/>
        <v/>
      </c>
      <c r="AL80" s="64" t="str">
        <f t="shared" si="131"/>
        <v/>
      </c>
      <c r="AM80" s="64" t="str">
        <f t="shared" si="132"/>
        <v/>
      </c>
      <c r="AN80" s="64" t="str">
        <f t="shared" si="133"/>
        <v/>
      </c>
    </row>
    <row r="81" spans="1:40" ht="25.5" hidden="1" outlineLevel="1" thickTop="1" thickBot="1" x14ac:dyDescent="0.4">
      <c r="B81" t="s">
        <v>999</v>
      </c>
      <c r="C81" s="85" t="s">
        <v>1002</v>
      </c>
      <c r="D81" s="86"/>
      <c r="E81" s="86"/>
      <c r="F81" s="86"/>
      <c r="G81" s="86"/>
      <c r="H81" s="87"/>
      <c r="I81" s="87"/>
      <c r="J81" s="87"/>
      <c r="K81" s="87"/>
      <c r="L81" s="88" t="str">
        <f>IF(C81="","",_xlfn.CONCAT("            { line: ","""",C81,", ",M81:AN81,""", sC: ","""",B81,"""},"))</f>
        <v xml:space="preserve">            { line: "ASAMBLEA CUATRO, ", sC: "as"},</v>
      </c>
      <c r="M81" s="56" t="str">
        <f t="shared" si="107"/>
        <v/>
      </c>
      <c r="N81" s="57" t="str">
        <f t="shared" si="108"/>
        <v/>
      </c>
      <c r="O81" s="58" t="str">
        <f t="shared" si="109"/>
        <v/>
      </c>
      <c r="P81" s="59" t="str">
        <f t="shared" si="110"/>
        <v/>
      </c>
      <c r="Q81" s="60" t="str">
        <f t="shared" si="111"/>
        <v/>
      </c>
      <c r="R81" s="61" t="str">
        <f t="shared" si="106"/>
        <v/>
      </c>
      <c r="S81" s="56" t="str">
        <f t="shared" si="112"/>
        <v/>
      </c>
      <c r="T81" s="62" t="str">
        <f t="shared" si="113"/>
        <v/>
      </c>
      <c r="U81" s="63" t="str">
        <f t="shared" si="114"/>
        <v/>
      </c>
      <c r="V81" s="64" t="str">
        <f t="shared" si="115"/>
        <v/>
      </c>
      <c r="W81" s="65" t="str">
        <f t="shared" si="116"/>
        <v/>
      </c>
      <c r="X81" s="64" t="str">
        <f t="shared" si="117"/>
        <v/>
      </c>
      <c r="Y81" s="64" t="str">
        <f t="shared" si="118"/>
        <v/>
      </c>
      <c r="Z81" s="56" t="str">
        <f t="shared" si="119"/>
        <v/>
      </c>
      <c r="AA81" s="66" t="str">
        <f t="shared" si="120"/>
        <v/>
      </c>
      <c r="AB81" s="57" t="str">
        <f t="shared" si="121"/>
        <v/>
      </c>
      <c r="AC81" s="67" t="str">
        <f t="shared" si="122"/>
        <v/>
      </c>
      <c r="AD81" s="59" t="str">
        <f t="shared" si="123"/>
        <v/>
      </c>
      <c r="AE81" s="68" t="str">
        <f t="shared" si="124"/>
        <v/>
      </c>
      <c r="AF81" s="61" t="str">
        <f t="shared" si="125"/>
        <v/>
      </c>
      <c r="AG81" s="61" t="str">
        <f t="shared" si="126"/>
        <v/>
      </c>
      <c r="AH81" s="69" t="str">
        <f t="shared" si="127"/>
        <v/>
      </c>
      <c r="AI81" s="70" t="str">
        <f t="shared" si="128"/>
        <v/>
      </c>
      <c r="AJ81" s="64" t="str">
        <f t="shared" si="129"/>
        <v/>
      </c>
      <c r="AK81" s="64" t="str">
        <f t="shared" si="130"/>
        <v/>
      </c>
      <c r="AL81" s="64" t="str">
        <f t="shared" si="131"/>
        <v/>
      </c>
      <c r="AM81" s="64" t="str">
        <f t="shared" si="132"/>
        <v/>
      </c>
      <c r="AN81" s="64" t="str">
        <f t="shared" si="133"/>
        <v/>
      </c>
    </row>
    <row r="82" spans="1:40" ht="25.5" hidden="1" outlineLevel="1" thickTop="1" thickBot="1" x14ac:dyDescent="0.4">
      <c r="B82" t="s">
        <v>999</v>
      </c>
      <c r="C82" s="85" t="s">
        <v>1003</v>
      </c>
      <c r="D82" s="89"/>
      <c r="E82" s="89"/>
      <c r="F82" s="89"/>
      <c r="G82" s="89"/>
      <c r="H82" s="90"/>
      <c r="I82" s="90"/>
      <c r="J82" s="90"/>
      <c r="K82" s="90"/>
      <c r="L82" s="88" t="str">
        <f>IF(C82="","",_xlfn.CONCAT("            { line: ","""",C82,", ",M82:AN82,""", sC: ","""",B82,"""},"))</f>
        <v xml:space="preserve">            { line: "ASAMBLEA CISCO, ", sC: "as"},</v>
      </c>
      <c r="M82" s="56" t="str">
        <f t="shared" si="107"/>
        <v/>
      </c>
      <c r="N82" s="57" t="str">
        <f t="shared" si="108"/>
        <v/>
      </c>
      <c r="O82" s="58" t="str">
        <f t="shared" si="109"/>
        <v/>
      </c>
      <c r="P82" s="59" t="str">
        <f t="shared" si="110"/>
        <v/>
      </c>
      <c r="Q82" s="60" t="str">
        <f t="shared" si="111"/>
        <v/>
      </c>
      <c r="R82" s="61" t="str">
        <f t="shared" si="106"/>
        <v/>
      </c>
      <c r="S82" s="56" t="str">
        <f t="shared" si="112"/>
        <v/>
      </c>
      <c r="T82" s="62" t="str">
        <f t="shared" si="113"/>
        <v/>
      </c>
      <c r="U82" s="63" t="str">
        <f t="shared" si="114"/>
        <v/>
      </c>
      <c r="V82" s="64" t="str">
        <f t="shared" si="115"/>
        <v/>
      </c>
      <c r="W82" s="65" t="str">
        <f t="shared" si="116"/>
        <v/>
      </c>
      <c r="X82" s="64" t="str">
        <f t="shared" si="117"/>
        <v/>
      </c>
      <c r="Y82" s="64" t="str">
        <f t="shared" si="118"/>
        <v/>
      </c>
      <c r="Z82" s="56" t="str">
        <f t="shared" si="119"/>
        <v/>
      </c>
      <c r="AA82" s="66" t="str">
        <f t="shared" si="120"/>
        <v/>
      </c>
      <c r="AB82" s="57" t="str">
        <f t="shared" si="121"/>
        <v/>
      </c>
      <c r="AC82" s="67" t="str">
        <f t="shared" si="122"/>
        <v/>
      </c>
      <c r="AD82" s="59" t="str">
        <f t="shared" si="123"/>
        <v/>
      </c>
      <c r="AE82" s="68" t="str">
        <f t="shared" si="124"/>
        <v/>
      </c>
      <c r="AF82" s="61" t="str">
        <f t="shared" si="125"/>
        <v/>
      </c>
      <c r="AG82" s="61" t="str">
        <f t="shared" si="126"/>
        <v/>
      </c>
      <c r="AH82" s="69" t="str">
        <f t="shared" si="127"/>
        <v/>
      </c>
      <c r="AI82" s="70" t="str">
        <f t="shared" si="128"/>
        <v/>
      </c>
      <c r="AJ82" s="64" t="str">
        <f t="shared" si="129"/>
        <v/>
      </c>
      <c r="AK82" s="64" t="str">
        <f t="shared" si="130"/>
        <v/>
      </c>
      <c r="AL82" s="64" t="str">
        <f t="shared" si="131"/>
        <v/>
      </c>
      <c r="AM82" s="64" t="str">
        <f t="shared" si="132"/>
        <v/>
      </c>
      <c r="AN82" s="64" t="str">
        <f t="shared" si="133"/>
        <v/>
      </c>
    </row>
    <row r="83" spans="1:40" ht="25.5" hidden="1" outlineLevel="1" thickTop="1" thickBot="1" x14ac:dyDescent="0.4">
      <c r="B83" t="s">
        <v>999</v>
      </c>
      <c r="C83" s="85" t="s">
        <v>1004</v>
      </c>
      <c r="D83" s="91"/>
      <c r="E83" s="91"/>
      <c r="F83" s="91"/>
      <c r="G83" s="91"/>
      <c r="H83" s="92"/>
      <c r="I83" s="92"/>
      <c r="J83" s="92"/>
      <c r="K83" s="92"/>
      <c r="L83" s="88" t="str">
        <f>IF(C83="","",_xlfn.CONCAT("            { line: ","""",C83,", ",M83:AN83,""", sC: ","""",B83,"""},"))</f>
        <v xml:space="preserve">            { line: "ASAMBLEA SEIS, ", sC: "as"},</v>
      </c>
      <c r="M83" s="56" t="str">
        <f t="shared" si="107"/>
        <v/>
      </c>
      <c r="N83" s="57" t="str">
        <f t="shared" si="108"/>
        <v/>
      </c>
      <c r="O83" s="58" t="str">
        <f t="shared" si="109"/>
        <v/>
      </c>
      <c r="P83" s="59" t="str">
        <f t="shared" si="110"/>
        <v/>
      </c>
      <c r="Q83" s="60" t="str">
        <f t="shared" si="111"/>
        <v/>
      </c>
      <c r="R83" s="61" t="str">
        <f t="shared" si="106"/>
        <v/>
      </c>
      <c r="S83" s="56" t="str">
        <f t="shared" si="112"/>
        <v/>
      </c>
      <c r="T83" s="62" t="str">
        <f t="shared" si="113"/>
        <v/>
      </c>
      <c r="U83" s="63" t="str">
        <f t="shared" si="114"/>
        <v/>
      </c>
      <c r="V83" s="64" t="str">
        <f t="shared" si="115"/>
        <v/>
      </c>
      <c r="W83" s="65" t="str">
        <f t="shared" si="116"/>
        <v/>
      </c>
      <c r="X83" s="64" t="str">
        <f t="shared" si="117"/>
        <v/>
      </c>
      <c r="Y83" s="64" t="str">
        <f t="shared" si="118"/>
        <v/>
      </c>
      <c r="Z83" s="56" t="str">
        <f t="shared" si="119"/>
        <v/>
      </c>
      <c r="AA83" s="66" t="str">
        <f t="shared" si="120"/>
        <v/>
      </c>
      <c r="AB83" s="57" t="str">
        <f t="shared" si="121"/>
        <v/>
      </c>
      <c r="AC83" s="67" t="str">
        <f t="shared" si="122"/>
        <v/>
      </c>
      <c r="AD83" s="59" t="str">
        <f t="shared" si="123"/>
        <v/>
      </c>
      <c r="AE83" s="68" t="str">
        <f t="shared" si="124"/>
        <v/>
      </c>
      <c r="AF83" s="61" t="str">
        <f t="shared" si="125"/>
        <v/>
      </c>
      <c r="AG83" s="61" t="str">
        <f t="shared" si="126"/>
        <v/>
      </c>
      <c r="AH83" s="69" t="str">
        <f t="shared" si="127"/>
        <v/>
      </c>
      <c r="AI83" s="70" t="str">
        <f t="shared" si="128"/>
        <v/>
      </c>
      <c r="AJ83" s="64" t="str">
        <f t="shared" si="129"/>
        <v/>
      </c>
      <c r="AK83" s="64" t="str">
        <f t="shared" si="130"/>
        <v/>
      </c>
      <c r="AL83" s="64" t="str">
        <f t="shared" si="131"/>
        <v/>
      </c>
      <c r="AM83" s="64" t="str">
        <f t="shared" si="132"/>
        <v/>
      </c>
      <c r="AN83" s="64" t="str">
        <f t="shared" si="133"/>
        <v/>
      </c>
    </row>
    <row r="84" spans="1:40" ht="25.5" hidden="1" outlineLevel="1" thickTop="1" thickBot="1" x14ac:dyDescent="0.4">
      <c r="B84" t="s">
        <v>999</v>
      </c>
      <c r="C84" s="93" t="s">
        <v>1005</v>
      </c>
      <c r="D84" s="83"/>
      <c r="E84" s="83"/>
      <c r="F84" s="83"/>
      <c r="G84" s="83"/>
      <c r="H84" s="83"/>
      <c r="I84" s="83"/>
      <c r="J84" s="83"/>
      <c r="K84" s="83"/>
      <c r="L84" s="94" t="str">
        <f>IF(C84="","",_xlfn.CONCAT("            { line: ","""",C84,", ",M84:AN84,""", sC: ","""",B84,"""},  ]},"))</f>
        <v xml:space="preserve">            { line: "ASAMBLEA CIERRE, ", sC: "as"},  ]},</v>
      </c>
      <c r="M84" s="56" t="str">
        <f t="shared" si="107"/>
        <v/>
      </c>
      <c r="N84" s="57" t="str">
        <f t="shared" si="108"/>
        <v/>
      </c>
      <c r="O84" s="58" t="str">
        <f t="shared" si="109"/>
        <v/>
      </c>
      <c r="P84" s="59" t="str">
        <f t="shared" si="110"/>
        <v/>
      </c>
      <c r="Q84" s="60" t="str">
        <f t="shared" si="111"/>
        <v/>
      </c>
      <c r="R84" s="61" t="str">
        <f t="shared" si="106"/>
        <v/>
      </c>
      <c r="S84" s="56" t="str">
        <f t="shared" si="112"/>
        <v/>
      </c>
      <c r="T84" s="62" t="str">
        <f t="shared" si="113"/>
        <v/>
      </c>
      <c r="U84" s="63" t="str">
        <f t="shared" si="114"/>
        <v/>
      </c>
      <c r="V84" s="64" t="str">
        <f t="shared" si="115"/>
        <v/>
      </c>
      <c r="W84" s="65" t="str">
        <f t="shared" si="116"/>
        <v/>
      </c>
      <c r="X84" s="64" t="str">
        <f t="shared" si="117"/>
        <v/>
      </c>
      <c r="Y84" s="64" t="str">
        <f t="shared" si="118"/>
        <v/>
      </c>
      <c r="Z84" s="56" t="str">
        <f t="shared" si="119"/>
        <v/>
      </c>
      <c r="AA84" s="66" t="str">
        <f t="shared" si="120"/>
        <v/>
      </c>
      <c r="AB84" s="57" t="str">
        <f t="shared" si="121"/>
        <v/>
      </c>
      <c r="AC84" s="67" t="str">
        <f t="shared" si="122"/>
        <v/>
      </c>
      <c r="AD84" s="59" t="str">
        <f t="shared" si="123"/>
        <v/>
      </c>
      <c r="AE84" s="68" t="str">
        <f t="shared" si="124"/>
        <v/>
      </c>
      <c r="AF84" s="61" t="str">
        <f t="shared" si="125"/>
        <v/>
      </c>
      <c r="AG84" s="61" t="str">
        <f t="shared" si="126"/>
        <v/>
      </c>
      <c r="AH84" s="69" t="str">
        <f t="shared" si="127"/>
        <v/>
      </c>
      <c r="AI84" s="70" t="str">
        <f t="shared" si="128"/>
        <v/>
      </c>
      <c r="AJ84" s="64" t="str">
        <f t="shared" si="129"/>
        <v/>
      </c>
      <c r="AK84" s="64" t="str">
        <f t="shared" si="130"/>
        <v/>
      </c>
      <c r="AL84" s="64" t="str">
        <f t="shared" si="131"/>
        <v/>
      </c>
      <c r="AM84" s="64" t="str">
        <f t="shared" si="132"/>
        <v/>
      </c>
      <c r="AN84" s="64" t="str">
        <f t="shared" si="133"/>
        <v/>
      </c>
    </row>
    <row r="85" spans="1:40" ht="27.75" hidden="1" outlineLevel="1" thickTop="1" thickBot="1" x14ac:dyDescent="0.4">
      <c r="A85" s="73"/>
      <c r="B85" s="73"/>
      <c r="C85" s="73"/>
      <c r="D85" s="74"/>
      <c r="E85" s="74"/>
      <c r="F85" s="74"/>
      <c r="G85" s="74"/>
      <c r="H85" s="74"/>
      <c r="I85" s="74"/>
      <c r="J85" s="74"/>
      <c r="K85" s="74"/>
      <c r="L85" s="75" t="s">
        <v>993</v>
      </c>
      <c r="M85" s="56"/>
      <c r="N85" s="57"/>
      <c r="O85" s="58"/>
      <c r="P85" s="59"/>
      <c r="Q85" s="60"/>
      <c r="R85" s="61" t="str">
        <f t="shared" si="106"/>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920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896FA-3146-4802-ADF4-938482F06144}">
  <sheetPr codeName="Sheet83">
    <tabColor rgb="FF00B0F0"/>
  </sheetPr>
  <dimension ref="A1:AN96"/>
  <sheetViews>
    <sheetView zoomScale="85" zoomScaleNormal="85" workbookViewId="0">
      <pane xSplit="2" ySplit="1" topLeftCell="C20"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134</v>
      </c>
      <c r="E1" s="40"/>
      <c r="F1" s="40"/>
      <c r="G1" s="40"/>
      <c r="H1" s="40"/>
      <c r="I1" s="40"/>
      <c r="J1" s="40"/>
      <c r="K1" s="40"/>
      <c r="L1" s="41" t="str">
        <f ca="1">UPPER(VLOOKUP(C1,Table223[],3,FALSE))</f>
        <v>POR QUÉ LAS GENTES CONJURAN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POR QUÉ LAS GENTES CONJURAN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porquelasgentesconjuran</v>
      </c>
      <c r="L7" s="48" t="str">
        <f ca="1">_xlfn.CONCAT("        id: ","""",C7,"""",",")</f>
        <v xml:space="preserve">        id: "porquelasgentesconjuran",</v>
      </c>
    </row>
    <row r="8" spans="2:32" ht="23.25" x14ac:dyDescent="0.25">
      <c r="C8" t="str">
        <f ca="1">PROPER(L1)</f>
        <v>Por Qué Las Gentes Conjuran</v>
      </c>
      <c r="L8" s="48" t="str">
        <f ca="1">_xlfn.CONCAT("        tt: ","""",C8,"""",",")</f>
        <v xml:space="preserve">        tt: "Por Qué Las Gentes Conjuran",</v>
      </c>
    </row>
    <row r="9" spans="2:32" ht="23.25" x14ac:dyDescent="0.25">
      <c r="C9" t="str">
        <f ca="1">PROPER(L1)</f>
        <v>Por Qué Las Gentes Conjuran</v>
      </c>
      <c r="L9" s="48" t="str">
        <f ca="1">_xlfn.CONCAT("        title: ","""",C9,"""",",")</f>
        <v xml:space="preserve">        title: "Por Qué Las Gentes Conjuran",</v>
      </c>
    </row>
    <row r="10" spans="2:32" ht="23.25" x14ac:dyDescent="0.25">
      <c r="C10" t="str">
        <f ca="1">VLOOKUP(C1,Table223[],4,FALSE)</f>
        <v>Salmo 2</v>
      </c>
      <c r="L10" s="48" t="str">
        <f ca="1">_xlfn.CONCAT("        ","subtitle: ","""",C10,"""",",")</f>
        <v xml:space="preserve">        subtitle: "Salmo 2",</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134</v>
      </c>
      <c r="L16" s="48" t="str">
        <f ca="1">_xlfn.CONCAT("        dbno: ","""",C16,"""",",")</f>
        <v xml:space="preserve">        dbno: "134",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porquelasgentesconjuran</v>
      </c>
      <c r="L19" s="48" t="str">
        <f ca="1">_xlfn.CONCAT("        audioSrc: ","""https://audio.resucito.do/",C19,".mp3""",",")</f>
        <v xml:space="preserve">        audioSrc: "https://audio.resucito.do/porquelasgentesconjuran.mp3",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133</v>
      </c>
      <c r="C26" t="str">
        <f ca="1">VLOOKUP(B26,Table4[],13,FALSE)</f>
        <v>"/src/index.html?canto=porqueestanocheesdiferente"</v>
      </c>
      <c r="L26" s="48" t="str">
        <f ca="1">_xlfn.CONCAT("        ant: ",C26,",")</f>
        <v xml:space="preserve">        ant: "/src/index.html?canto=porqueestanocheesdiferente",</v>
      </c>
    </row>
    <row r="27" spans="1:40" ht="23.25" x14ac:dyDescent="0.25">
      <c r="B27">
        <f ca="1">+C1+1</f>
        <v>135</v>
      </c>
      <c r="C27" t="str">
        <f ca="1">VLOOKUP(B27,Table4[],13,FALSE)</f>
        <v>"/src/index.html?canto=porquemiyugoessuave"</v>
      </c>
      <c r="L27" s="48" t="str">
        <f ca="1">_xlfn.CONCAT("        sig: ",C27,",")</f>
        <v xml:space="preserve">        sig: "/src/index.html?canto=porquemiyugoessuave",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1334</v>
      </c>
      <c r="D30" s="112" t="s">
        <v>1011</v>
      </c>
      <c r="E30" s="52" t="s">
        <v>1012</v>
      </c>
      <c r="F30" s="53" t="s">
        <v>1013</v>
      </c>
      <c r="G30" s="53" t="s">
        <v>1012</v>
      </c>
      <c r="H30" s="52"/>
      <c r="I30" s="52"/>
      <c r="J30" s="54"/>
      <c r="K30" s="54"/>
      <c r="L30" s="55" t="str">
        <f t="shared" ref="L30:L31" si="0">IF(C30="","",_xlfn.CONCAT("            { line: ","""",C30,", ",M30:AN30,""", sC: ","""",B30,"""},"))</f>
        <v xml:space="preserve">            { line: "¿POR QUÉ LAS GENTES CONJURAN, (Mi,m,20)(La,m,250)", sC: "ta as"},</v>
      </c>
      <c r="M30" s="56" t="str">
        <f t="shared" ref="M30:M34" si="1">IF(N30="","","(")</f>
        <v>(</v>
      </c>
      <c r="N30" s="57" t="str">
        <f t="shared" ref="N30:N74" si="2">IF(D30="","",D30)</f>
        <v>Mi</v>
      </c>
      <c r="O30" s="58" t="str">
        <f t="shared" ref="O30:O34" si="3">IF(N30="","",",")</f>
        <v>,</v>
      </c>
      <c r="P30" s="59" t="str">
        <f t="shared" ref="P30:P74" si="4">IF(E30="","",E30)</f>
        <v>m</v>
      </c>
      <c r="Q30" s="60" t="str">
        <f t="shared" ref="Q30:Q34" si="5">IF(N30="","",",")</f>
        <v>,</v>
      </c>
      <c r="R30" s="61">
        <f t="shared" ref="R30:R82" si="6">IF(N30="Do",10,IF(N30="Re",22,IF(N30="Mi",20,IF(N30="Fa",20,IF(N30="Sol",14,IF(N30="La",20,IF(N30="Si",20,IF(N30="Do#",14,IF(N30="Fa#",15,IF(N30="Sol#",20,IF(N30="Si♭",17,"")))))))))))</f>
        <v>20</v>
      </c>
      <c r="S30" s="56" t="str">
        <f t="shared" ref="S30:S34" si="7">IF(N30="","",")")</f>
        <v>)</v>
      </c>
      <c r="T30" s="62" t="str">
        <f t="shared" ref="T30:T34" si="8">IF(U30="","","(")</f>
        <v>(</v>
      </c>
      <c r="U30" s="63" t="str">
        <f t="shared" ref="U30:U74" si="9">IF(F30="","",F30)</f>
        <v>La</v>
      </c>
      <c r="V30" s="64" t="str">
        <f t="shared" ref="V30:V34" si="10">IF(U30="","",",")</f>
        <v>,</v>
      </c>
      <c r="W30" s="65" t="str">
        <f t="shared" ref="W30:W74" si="11">IF(G30="","",G30)</f>
        <v>m</v>
      </c>
      <c r="X30" s="64" t="str">
        <f t="shared" ref="X30:X34" si="12">IF(U30="","",",")</f>
        <v>,</v>
      </c>
      <c r="Y30" s="64">
        <f t="shared" ref="Y30:Y34" si="13">IF(U30="","",250)</f>
        <v>250</v>
      </c>
      <c r="Z30" s="56" t="str">
        <f t="shared" ref="Z30:Z34" si="14">IF(U30="","",")")</f>
        <v>)</v>
      </c>
      <c r="AA30" s="66" t="str">
        <f t="shared" ref="AA30:AA34" si="15">IF(AB30="","","(")</f>
        <v/>
      </c>
      <c r="AB30" s="57" t="str">
        <f t="shared" ref="AB30:AB74"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74"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999</v>
      </c>
      <c r="C31" s="113" t="s">
        <v>1335</v>
      </c>
      <c r="D31" s="112" t="s">
        <v>1011</v>
      </c>
      <c r="E31" s="52" t="s">
        <v>1012</v>
      </c>
      <c r="F31" s="53"/>
      <c r="G31" s="53"/>
      <c r="H31" s="52"/>
      <c r="I31" s="52"/>
      <c r="J31" s="54"/>
      <c r="K31" s="54"/>
      <c r="L31" s="55" t="str">
        <f t="shared" si="0"/>
        <v xml:space="preserve">            { line: "POR QUÉ CONSPIRAN LOS PUEBLOS?, (Mi,m,20)", sC: "as"},</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1336</v>
      </c>
      <c r="D32" s="112" t="s">
        <v>1013</v>
      </c>
      <c r="E32" s="52" t="s">
        <v>1012</v>
      </c>
      <c r="F32" s="53"/>
      <c r="G32" s="53"/>
      <c r="H32" s="52"/>
      <c r="I32" s="52"/>
      <c r="J32" s="54"/>
      <c r="K32" s="54"/>
      <c r="L32" s="55" t="str">
        <f>IF(C32="","",_xlfn.CONCAT("            { line: ","""",C32,", ",M32:AN32,""", sC: ","""",B32,"""},"))</f>
        <v xml:space="preserve">            { line: "SE ALZAN LOS REYES DE LA TIERRA,, (La,m,20)", sC: "as"},</v>
      </c>
      <c r="M32" s="56" t="str">
        <f t="shared" si="1"/>
        <v>(</v>
      </c>
      <c r="N32" s="57" t="str">
        <f t="shared" si="2"/>
        <v>La</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1337</v>
      </c>
      <c r="D33" s="112" t="s">
        <v>984</v>
      </c>
      <c r="E33" s="52">
        <v>7</v>
      </c>
      <c r="F33" s="53"/>
      <c r="G33" s="53"/>
      <c r="H33" s="52"/>
      <c r="I33" s="52"/>
      <c r="J33" s="54"/>
      <c r="K33" s="54"/>
      <c r="L33" s="55" t="str">
        <f>IF(C33="","",_xlfn.CONCAT("            { line: ","""",C33,", ",M33:AN33,""", sC: ","""",B33,"""},"))</f>
        <v xml:space="preserve">            { line: "Y LOS PRÍNCIPES SE REÚNEN, (Si,7,20)", sC: "as"},</v>
      </c>
      <c r="M33" s="56" t="str">
        <f t="shared" si="1"/>
        <v>(</v>
      </c>
      <c r="N33" s="57" t="str">
        <f t="shared" si="2"/>
        <v>Si</v>
      </c>
      <c r="O33" s="58" t="str">
        <f t="shared" si="3"/>
        <v>,</v>
      </c>
      <c r="P33" s="59">
        <f t="shared" si="4"/>
        <v>7</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1338</v>
      </c>
      <c r="D34" s="112" t="s">
        <v>1011</v>
      </c>
      <c r="E34" s="52" t="s">
        <v>1012</v>
      </c>
      <c r="F34" s="53"/>
      <c r="G34" s="53"/>
      <c r="H34" s="52"/>
      <c r="I34" s="52"/>
      <c r="J34" s="54"/>
      <c r="K34" s="54"/>
      <c r="L34" s="55" t="str">
        <f t="shared" ref="L34:L49" si="29">IF(C34="","",_xlfn.CONCAT("            { line: ","""",C34,", ",M34:AN34,""", sC: ","""",B34,"""},"))</f>
        <v xml:space="preserve">            { line: "CONTRA EL SEÑOR Y CONTRA SU MESÍAS., (Mi,m,20)", sC: "as"},</v>
      </c>
      <c r="M34" s="56" t="str">
        <f t="shared" si="1"/>
        <v>(</v>
      </c>
      <c r="N34" s="57" t="str">
        <f t="shared" si="2"/>
        <v>Mi</v>
      </c>
      <c r="O34" s="58" t="str">
        <f t="shared" si="3"/>
        <v>,</v>
      </c>
      <c r="P34" s="59" t="str">
        <f t="shared" si="4"/>
        <v>m</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1339</v>
      </c>
      <c r="D36" s="112" t="s">
        <v>1011</v>
      </c>
      <c r="E36" s="52" t="s">
        <v>1012</v>
      </c>
      <c r="F36" s="53"/>
      <c r="G36" s="53"/>
      <c r="H36" s="52"/>
      <c r="I36" s="52"/>
      <c r="J36" s="54"/>
      <c r="K36" s="54"/>
      <c r="L36" s="55" t="str">
        <f t="shared" si="29"/>
        <v xml:space="preserve">            { line: "«Rompamos sus coyundas y cadenas,, (Mi,m,20)", sC: "tc"},</v>
      </c>
      <c r="M36" s="56" t="str">
        <f>IF(N36="","","(")</f>
        <v>(</v>
      </c>
      <c r="N36" s="57" t="str">
        <f>IF(D36="","",D36)</f>
        <v>Mi</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1340</v>
      </c>
      <c r="D37" s="112" t="s">
        <v>1013</v>
      </c>
      <c r="E37" s="52" t="s">
        <v>1012</v>
      </c>
      <c r="F37" s="53"/>
      <c r="G37" s="53"/>
      <c r="H37" s="52"/>
      <c r="I37" s="52"/>
      <c r="J37" s="54"/>
      <c r="K37" s="54"/>
      <c r="L37" s="55" t="str">
        <f t="shared" si="29"/>
        <v xml:space="preserve">            { line: "alejemos de nosotros su yugo»., (La,m,20)", sC: ""},</v>
      </c>
      <c r="M37" s="56" t="str">
        <f>IF(N37="","","(")</f>
        <v>(</v>
      </c>
      <c r="N37" s="57" t="str">
        <f>IF(D37="","",D37)</f>
        <v>La</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1341</v>
      </c>
      <c r="D38" s="112" t="s">
        <v>984</v>
      </c>
      <c r="E38" s="52">
        <v>7</v>
      </c>
      <c r="F38" s="53"/>
      <c r="G38" s="53"/>
      <c r="H38" s="52"/>
      <c r="I38" s="52"/>
      <c r="J38" s="54"/>
      <c r="K38" s="54"/>
      <c r="L38" s="55" t="str">
        <f t="shared" si="29"/>
        <v xml:space="preserve">            { line: "El que habita en los cielos se ríe,, (Si,7,20)", sC: ""},</v>
      </c>
      <c r="M38" s="56" t="str">
        <f>IF(N38="","","(")</f>
        <v>(</v>
      </c>
      <c r="N38" s="57" t="str">
        <f>IF(D38="","",D38)</f>
        <v>Si</v>
      </c>
      <c r="O38" s="58" t="str">
        <f>IF(N38="","",",")</f>
        <v>,</v>
      </c>
      <c r="P38" s="59">
        <f>IF(E38="","",E38)</f>
        <v>7</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1342</v>
      </c>
      <c r="D39" s="112"/>
      <c r="E39" s="52"/>
      <c r="F39" s="53"/>
      <c r="G39" s="53"/>
      <c r="H39" s="52"/>
      <c r="I39" s="52"/>
      <c r="J39" s="54"/>
      <c r="K39" s="54"/>
      <c r="L39" s="55" t="str">
        <f t="shared" si="29"/>
        <v xml:space="preserve">            { line: "el Señor se burla de ellos., ", sC: ""},</v>
      </c>
      <c r="M39" s="56" t="str">
        <f t="shared" ref="M39:M41" si="30">IF(N39="","","(")</f>
        <v/>
      </c>
      <c r="N39" s="57" t="str">
        <f t="shared" ref="N39:N41" si="31">IF(D39="","",D39)</f>
        <v/>
      </c>
      <c r="O39" s="58" t="str">
        <f t="shared" ref="O39:O41" si="32">IF(N39="","",",")</f>
        <v/>
      </c>
      <c r="P39" s="59" t="str">
        <f t="shared" ref="P39:P41" si="33">IF(E39="","",E39)</f>
        <v/>
      </c>
      <c r="Q39" s="60" t="str">
        <f t="shared" ref="Q39:Q41" si="34">IF(N39="","",",")</f>
        <v/>
      </c>
      <c r="R39" s="61" t="str">
        <f t="shared" si="6"/>
        <v/>
      </c>
      <c r="S39" s="56" t="str">
        <f t="shared" ref="S39:S41" si="35">IF(N39="","",")")</f>
        <v/>
      </c>
      <c r="T39" s="62" t="str">
        <f t="shared" ref="T39:T41" si="36">IF(U39="","","(")</f>
        <v/>
      </c>
      <c r="U39" s="63" t="str">
        <f t="shared" ref="U39:U41" si="37">IF(F39="","",F39)</f>
        <v/>
      </c>
      <c r="V39" s="64" t="str">
        <f t="shared" ref="V39:V41" si="38">IF(U39="","",",")</f>
        <v/>
      </c>
      <c r="W39" s="65" t="str">
        <f t="shared" ref="W39:W41" si="39">IF(G39="","",G39)</f>
        <v/>
      </c>
      <c r="X39" s="64" t="str">
        <f t="shared" ref="X39:X41" si="40">IF(U39="","",",")</f>
        <v/>
      </c>
      <c r="Y39" s="64" t="str">
        <f t="shared" ref="Y39:Y41" si="41">IF(U39="","",250)</f>
        <v/>
      </c>
      <c r="Z39" s="56" t="str">
        <f t="shared" ref="Z39:Z41" si="42">IF(U39="","",")")</f>
        <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5.5" thickTop="1" thickBot="1" x14ac:dyDescent="0.4">
      <c r="C40" s="113" t="s">
        <v>1343</v>
      </c>
      <c r="D40" s="112"/>
      <c r="E40" s="52"/>
      <c r="F40" s="53"/>
      <c r="G40" s="53"/>
      <c r="H40" s="52"/>
      <c r="I40" s="52"/>
      <c r="J40" s="54"/>
      <c r="K40" s="54"/>
      <c r="L40" s="55" t="str">
        <f t="shared" si="29"/>
        <v xml:space="preserve">            { line: "De repente les habla con ira,, ", sC: ""},</v>
      </c>
      <c r="M40" s="56" t="str">
        <f t="shared" si="30"/>
        <v/>
      </c>
      <c r="N40" s="57" t="str">
        <f t="shared" si="31"/>
        <v/>
      </c>
      <c r="O40" s="58" t="str">
        <f t="shared" si="32"/>
        <v/>
      </c>
      <c r="P40" s="59" t="str">
        <f t="shared" si="33"/>
        <v/>
      </c>
      <c r="Q40" s="60" t="str">
        <f t="shared" si="34"/>
        <v/>
      </c>
      <c r="R40" s="61" t="str">
        <f t="shared" si="6"/>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1344</v>
      </c>
      <c r="D41" s="112" t="s">
        <v>1011</v>
      </c>
      <c r="E41" s="52" t="s">
        <v>1012</v>
      </c>
      <c r="F41" s="53"/>
      <c r="G41" s="53"/>
      <c r="H41" s="52"/>
      <c r="I41" s="52"/>
      <c r="J41" s="54"/>
      <c r="K41" s="54"/>
      <c r="L41" s="55" t="str">
        <f t="shared" si="29"/>
        <v xml:space="preserve">            { line: "y en su cólera los espanta:, (Mi,m,20)", sC: ""},</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IF(N42="Do",10,IF(N42="Re",22,IF(N42="Mi",20,IF(N42="Fa",20,IF(N42="Sol",14,IF(N42="La",20,IF(N42="Si",20,IF(N42="Do#",14,IF(N42="Fa#",15,IF(N42="Sol#",20,IF(N42="Si♭",17,"")))))))))))</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997</v>
      </c>
      <c r="C43" s="113" t="s">
        <v>1345</v>
      </c>
      <c r="D43" s="112" t="s">
        <v>1013</v>
      </c>
      <c r="E43" s="52" t="s">
        <v>1012</v>
      </c>
      <c r="F43" s="53" t="s">
        <v>1011</v>
      </c>
      <c r="G43" s="53" t="s">
        <v>1012</v>
      </c>
      <c r="H43" s="52"/>
      <c r="I43" s="52"/>
      <c r="J43" s="54"/>
      <c r="K43" s="54"/>
      <c r="L43" s="55" t="str">
        <f t="shared" si="29"/>
        <v xml:space="preserve">            { line: "«PORQUE YO LE HE CONSTITUIDO SOBERANO, (La,m,20)(Mi,m,250)", sC: "ta as"},</v>
      </c>
      <c r="M43" s="56" t="str">
        <f>IF(N43="","","(")</f>
        <v>(</v>
      </c>
      <c r="N43" s="57" t="str">
        <f>IF(D43="","",D43)</f>
        <v>La</v>
      </c>
      <c r="O43" s="58" t="str">
        <f>IF(N43="","",",")</f>
        <v>,</v>
      </c>
      <c r="P43" s="59" t="str">
        <f>IF(E43="","",E43)</f>
        <v>m</v>
      </c>
      <c r="Q43" s="60" t="str">
        <f>IF(N43="","",",")</f>
        <v>,</v>
      </c>
      <c r="R43" s="61">
        <f t="shared" si="6"/>
        <v>20</v>
      </c>
      <c r="S43" s="56" t="str">
        <f>IF(N43="","",")")</f>
        <v>)</v>
      </c>
      <c r="T43" s="62" t="str">
        <f>IF(U43="","","(")</f>
        <v>(</v>
      </c>
      <c r="U43" s="63" t="str">
        <f>IF(F43="","",F43)</f>
        <v>Mi</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999</v>
      </c>
      <c r="C44" s="113" t="s">
        <v>1346</v>
      </c>
      <c r="D44" s="112" t="s">
        <v>984</v>
      </c>
      <c r="E44" s="52">
        <v>7</v>
      </c>
      <c r="F44" s="53"/>
      <c r="G44" s="53"/>
      <c r="H44" s="52"/>
      <c r="I44" s="52"/>
      <c r="J44" s="54"/>
      <c r="K44" s="54"/>
      <c r="L44" s="55" t="str">
        <f t="shared" si="29"/>
        <v xml:space="preserve">            { line: "EN SIÓN MI SANTO MONTE,, (Si,7,20)", sC: "as"},</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1347</v>
      </c>
      <c r="D45" s="112" t="s">
        <v>1011</v>
      </c>
      <c r="E45" s="52" t="s">
        <v>1012</v>
      </c>
      <c r="F45" s="53"/>
      <c r="G45" s="53"/>
      <c r="H45" s="52"/>
      <c r="I45" s="52"/>
      <c r="J45" s="54"/>
      <c r="K45" s="54"/>
      <c r="L45" s="55" t="str">
        <f t="shared" si="29"/>
        <v xml:space="preserve">            { line: "EN SIÓN MI SANTO MONTE»., (Mi,m,20)", sC: "as"},</v>
      </c>
      <c r="M45" s="56" t="str">
        <f>IF(N45="","","(")</f>
        <v>(</v>
      </c>
      <c r="N45" s="57" t="str">
        <f>IF(D45="","",D45)</f>
        <v>Mi</v>
      </c>
      <c r="O45" s="58" t="str">
        <f>IF(N45="","",",")</f>
        <v>,</v>
      </c>
      <c r="P45" s="59" t="str">
        <f>IF(E45="","",E45)</f>
        <v>m</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IF(N46="Do",10,IF(N46="Re",22,IF(N46="Mi",20,IF(N46="Fa",20,IF(N46="Sol",14,IF(N46="La",20,IF(N46="Si",20,IF(N46="Do#",14,IF(N46="Fa#",15,IF(N46="Sol#",20,IF(N46="Si♭",17,"")))))))))))</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999</v>
      </c>
      <c r="C47" s="113" t="s">
        <v>1348</v>
      </c>
      <c r="D47" s="112" t="s">
        <v>1013</v>
      </c>
      <c r="E47" s="52" t="s">
        <v>1012</v>
      </c>
      <c r="F47" s="53" t="s">
        <v>1011</v>
      </c>
      <c r="G47" s="53" t="s">
        <v>1012</v>
      </c>
      <c r="H47" s="52"/>
      <c r="I47" s="52"/>
      <c r="J47" s="54"/>
      <c r="K47" s="54"/>
      <c r="L47" s="55" t="str">
        <f t="shared" si="29"/>
        <v xml:space="preserve">            { line: "YO LE HE CONSTITUIDO SOBERANO, (La,m,20)(Mi,m,250)", sC: "as"},</v>
      </c>
      <c r="M47" s="56" t="str">
        <f>IF(N47="","","(")</f>
        <v>(</v>
      </c>
      <c r="N47" s="57" t="str">
        <f>IF(D47="","",D47)</f>
        <v>La</v>
      </c>
      <c r="O47" s="58" t="str">
        <f>IF(N47="","",",")</f>
        <v>,</v>
      </c>
      <c r="P47" s="59" t="str">
        <f>IF(E47="","",E47)</f>
        <v>m</v>
      </c>
      <c r="Q47" s="60" t="str">
        <f>IF(N47="","",",")</f>
        <v>,</v>
      </c>
      <c r="R47" s="61">
        <f t="shared" si="6"/>
        <v>20</v>
      </c>
      <c r="S47" s="56" t="str">
        <f>IF(N47="","",")")</f>
        <v>)</v>
      </c>
      <c r="T47" s="62" t="str">
        <f>IF(U47="","","(")</f>
        <v>(</v>
      </c>
      <c r="U47" s="63" t="str">
        <f>IF(F47="","",F47)</f>
        <v>Mi</v>
      </c>
      <c r="V47" s="64" t="str">
        <f>IF(U47="","",",")</f>
        <v>,</v>
      </c>
      <c r="W47" s="65" t="str">
        <f>IF(G47="","",G47)</f>
        <v>m</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1346</v>
      </c>
      <c r="D48" s="112" t="s">
        <v>984</v>
      </c>
      <c r="E48" s="52">
        <v>7</v>
      </c>
      <c r="F48" s="53"/>
      <c r="G48" s="53"/>
      <c r="H48" s="52"/>
      <c r="I48" s="52"/>
      <c r="J48" s="54"/>
      <c r="K48" s="54"/>
      <c r="L48" s="55" t="str">
        <f t="shared" si="29"/>
        <v xml:space="preserve">            { line: "EN SIÓN MI SANTO MONTE,, (Si,7,20)", sC: "as"},</v>
      </c>
      <c r="M48" s="56" t="str">
        <f t="shared" ref="M48:M49" si="57">IF(N48="","","(")</f>
        <v>(</v>
      </c>
      <c r="N48" s="57" t="str">
        <f t="shared" ref="N48:N49" si="58">IF(D48="","",D48)</f>
        <v>Si</v>
      </c>
      <c r="O48" s="58" t="str">
        <f t="shared" ref="O48:O49" si="59">IF(N48="","",",")</f>
        <v>,</v>
      </c>
      <c r="P48" s="59">
        <f t="shared" ref="P48:P49" si="60">IF(E48="","",E48)</f>
        <v>7</v>
      </c>
      <c r="Q48" s="60" t="str">
        <f t="shared" ref="Q48:Q49" si="61">IF(N48="","",",")</f>
        <v>,</v>
      </c>
      <c r="R48" s="61">
        <f t="shared" si="6"/>
        <v>20</v>
      </c>
      <c r="S48" s="56" t="str">
        <f t="shared" ref="S48:S49" si="62">IF(N48="","",")")</f>
        <v>)</v>
      </c>
      <c r="T48" s="62" t="str">
        <f t="shared" ref="T48:T49" si="63">IF(U48="","","(")</f>
        <v/>
      </c>
      <c r="U48" s="63" t="str">
        <f t="shared" ref="U48:U49" si="64">IF(F48="","",F48)</f>
        <v/>
      </c>
      <c r="V48" s="64" t="str">
        <f t="shared" ref="V48:V49" si="65">IF(U48="","",",")</f>
        <v/>
      </c>
      <c r="W48" s="65" t="str">
        <f t="shared" ref="W48:W49" si="66">IF(G48="","",G48)</f>
        <v/>
      </c>
      <c r="X48" s="64" t="str">
        <f t="shared" ref="X48:X49" si="67">IF(U48="","",",")</f>
        <v/>
      </c>
      <c r="Y48" s="64" t="str">
        <f t="shared" ref="Y48:Y49" si="68">IF(U48="","",250)</f>
        <v/>
      </c>
      <c r="Z48" s="56" t="str">
        <f t="shared" ref="Z48:Z49" si="69">IF(U48="","",")")</f>
        <v/>
      </c>
      <c r="AA48" s="66" t="str">
        <f t="shared" ref="AA48:AA49" si="70">IF(AB48="","","(")</f>
        <v/>
      </c>
      <c r="AB48" s="57" t="str">
        <f t="shared" ref="AB48:AB49" si="71">IF(H48="","",H48)</f>
        <v/>
      </c>
      <c r="AC48" s="67" t="str">
        <f t="shared" ref="AC48:AC49" si="72">IF(AB48="","",",")</f>
        <v/>
      </c>
      <c r="AD48" s="59" t="str">
        <f t="shared" ref="AD48:AD49" si="73">IF(I48="","",I48)</f>
        <v/>
      </c>
      <c r="AE48" s="68" t="str">
        <f t="shared" ref="AE48:AE49" si="74">IF(AB48="","",",")</f>
        <v/>
      </c>
      <c r="AF48" s="61" t="str">
        <f t="shared" ref="AF48:AF49" si="75">IF(AB48="","",350)</f>
        <v/>
      </c>
      <c r="AG48" s="61" t="str">
        <f t="shared" ref="AG48:AG49" si="76">IF(AB48="","",")")</f>
        <v/>
      </c>
      <c r="AH48" s="69" t="str">
        <f t="shared" ref="AH48:AH49" si="77">IF(AI48="","","(")</f>
        <v/>
      </c>
      <c r="AI48" s="70" t="str">
        <f t="shared" ref="AI48:AI49" si="78">IF(J48="","",J48)</f>
        <v/>
      </c>
      <c r="AJ48" s="64" t="str">
        <f t="shared" ref="AJ48:AJ49" si="79">IF(AI48="","",",")</f>
        <v/>
      </c>
      <c r="AK48" s="64" t="str">
        <f t="shared" ref="AK48:AK49" si="80">IF(K48="","",K48)</f>
        <v/>
      </c>
      <c r="AL48" s="64" t="str">
        <f t="shared" ref="AL48:AL49" si="81">IF(AI48="","",",")</f>
        <v/>
      </c>
      <c r="AM48" s="64" t="str">
        <f t="shared" ref="AM48:AM49" si="82">IF(AI48="","",450)</f>
        <v/>
      </c>
      <c r="AN48" s="64" t="str">
        <f t="shared" ref="AN48:AN49" si="83">IF(AI48="","",")")</f>
        <v/>
      </c>
    </row>
    <row r="49" spans="1:40" ht="25.5" thickTop="1" thickBot="1" x14ac:dyDescent="0.4">
      <c r="B49" t="s">
        <v>999</v>
      </c>
      <c r="C49" s="113" t="s">
        <v>1347</v>
      </c>
      <c r="D49" s="112" t="s">
        <v>1011</v>
      </c>
      <c r="E49" s="52" t="s">
        <v>1012</v>
      </c>
      <c r="F49" s="53"/>
      <c r="G49" s="53"/>
      <c r="H49" s="52"/>
      <c r="I49" s="52"/>
      <c r="J49" s="54"/>
      <c r="K49" s="54"/>
      <c r="L49" s="55" t="str">
        <f t="shared" si="29"/>
        <v xml:space="preserve">            { line: "EN SIÓN MI SANTO MONTE»., (Mi,m,20)", sC: "as"},</v>
      </c>
      <c r="M49" s="56" t="str">
        <f t="shared" si="57"/>
        <v>(</v>
      </c>
      <c r="N49" s="57" t="str">
        <f t="shared" si="58"/>
        <v>Mi</v>
      </c>
      <c r="O49" s="58" t="str">
        <f t="shared" si="59"/>
        <v>,</v>
      </c>
      <c r="P49" s="59" t="str">
        <f t="shared" si="60"/>
        <v>m</v>
      </c>
      <c r="Q49" s="60" t="str">
        <f t="shared" si="61"/>
        <v>,</v>
      </c>
      <c r="R49" s="61">
        <f t="shared" si="6"/>
        <v>20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36.75" thickTop="1" thickBot="1" x14ac:dyDescent="0.4">
      <c r="A50" s="76"/>
      <c r="B50" s="76"/>
      <c r="C50" s="76" t="s">
        <v>1031</v>
      </c>
      <c r="D50" s="77"/>
      <c r="E50" s="77"/>
      <c r="F50" s="77"/>
      <c r="G50" s="77"/>
      <c r="H50" s="77"/>
      <c r="I50" s="77"/>
      <c r="J50" s="77"/>
      <c r="K50" s="77"/>
      <c r="L50" s="50" t="s">
        <v>994</v>
      </c>
      <c r="M50" s="104"/>
      <c r="N50" s="57"/>
      <c r="O50" s="105"/>
      <c r="P50" s="59"/>
      <c r="Q50" s="106"/>
      <c r="R50" s="61" t="str">
        <f t="shared" si="6"/>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outlineLevel="1" thickTop="1" thickBot="1" x14ac:dyDescent="0.4">
      <c r="B51" t="s">
        <v>1014</v>
      </c>
      <c r="C51" s="113" t="s">
        <v>1349</v>
      </c>
      <c r="D51" s="112" t="s">
        <v>1011</v>
      </c>
      <c r="E51" s="52" t="s">
        <v>1012</v>
      </c>
      <c r="F51" s="53" t="s">
        <v>1013</v>
      </c>
      <c r="G51" s="53" t="s">
        <v>1012</v>
      </c>
      <c r="H51" s="52"/>
      <c r="I51" s="52"/>
      <c r="J51" s="54"/>
      <c r="K51" s="54"/>
      <c r="L51" s="55" t="str">
        <f t="shared" ref="L51:L74" si="84">IF(C51="","",_xlfn.CONCAT("            { line: ","""",C51,", ",M51:AN51,""", sC: ","""",B51,"""},"))</f>
        <v xml:space="preserve">            { line: "Anunciaré el decreto del Señor;, (Mi,m,20)(La,m,250)", sC: "tc"},</v>
      </c>
      <c r="M51" s="56" t="str">
        <f t="shared" ref="M51:M74" si="85">IF(N51="","","(")</f>
        <v>(</v>
      </c>
      <c r="N51" s="57" t="str">
        <f t="shared" si="2"/>
        <v>Mi</v>
      </c>
      <c r="O51" s="58" t="str">
        <f t="shared" ref="O51:O74" si="86">IF(N51="","",",")</f>
        <v>,</v>
      </c>
      <c r="P51" s="59" t="str">
        <f t="shared" si="4"/>
        <v>m</v>
      </c>
      <c r="Q51" s="60" t="str">
        <f t="shared" ref="Q51:Q74" si="87">IF(N51="","",",")</f>
        <v>,</v>
      </c>
      <c r="R51" s="61">
        <f t="shared" si="6"/>
        <v>20</v>
      </c>
      <c r="S51" s="56" t="str">
        <f t="shared" ref="S51:S74" si="88">IF(N51="","",")")</f>
        <v>)</v>
      </c>
      <c r="T51" s="62" t="str">
        <f t="shared" ref="T51:T74" si="89">IF(U51="","","(")</f>
        <v>(</v>
      </c>
      <c r="U51" s="63" t="str">
        <f t="shared" si="9"/>
        <v>La</v>
      </c>
      <c r="V51" s="64" t="str">
        <f t="shared" ref="V51:V74" si="90">IF(U51="","",",")</f>
        <v>,</v>
      </c>
      <c r="W51" s="65" t="str">
        <f t="shared" si="11"/>
        <v>m</v>
      </c>
      <c r="X51" s="64" t="str">
        <f t="shared" ref="X51:X74" si="91">IF(U51="","",",")</f>
        <v>,</v>
      </c>
      <c r="Y51" s="64">
        <f t="shared" ref="Y51:Y74" si="92">IF(U51="","",250)</f>
        <v>250</v>
      </c>
      <c r="Z51" s="56" t="str">
        <f t="shared" ref="Z51:Z74" si="93">IF(U51="","",")")</f>
        <v>)</v>
      </c>
      <c r="AA51" s="66" t="str">
        <f t="shared" ref="AA51:AA74" si="94">IF(AB51="","","(")</f>
        <v/>
      </c>
      <c r="AB51" s="57" t="str">
        <f t="shared" si="16"/>
        <v/>
      </c>
      <c r="AC51" s="67" t="str">
        <f t="shared" ref="AC51:AC74" si="95">IF(AB51="","",",")</f>
        <v/>
      </c>
      <c r="AD51" s="59" t="str">
        <f t="shared" ref="AD51:AD74" si="96">IF(I51="","",I51)</f>
        <v/>
      </c>
      <c r="AE51" s="68" t="str">
        <f t="shared" ref="AE51:AE74" si="97">IF(AB51="","",",")</f>
        <v/>
      </c>
      <c r="AF51" s="61" t="str">
        <f t="shared" ref="AF51:AF74" si="98">IF(AB51="","",350)</f>
        <v/>
      </c>
      <c r="AG51" s="61" t="str">
        <f t="shared" ref="AG51:AG74" si="99">IF(AB51="","",")")</f>
        <v/>
      </c>
      <c r="AH51" s="69" t="str">
        <f t="shared" ref="AH51:AH74" si="100">IF(AI51="","","(")</f>
        <v/>
      </c>
      <c r="AI51" s="70" t="str">
        <f t="shared" si="23"/>
        <v/>
      </c>
      <c r="AJ51" s="64" t="str">
        <f t="shared" ref="AJ51:AJ74" si="101">IF(AI51="","",",")</f>
        <v/>
      </c>
      <c r="AK51" s="64" t="str">
        <f t="shared" ref="AK51:AK74" si="102">IF(K51="","",K51)</f>
        <v/>
      </c>
      <c r="AL51" s="64" t="str">
        <f t="shared" ref="AL51:AL74" si="103">IF(AI51="","",",")</f>
        <v/>
      </c>
      <c r="AM51" s="64" t="str">
        <f t="shared" ref="AM51:AM74" si="104">IF(AI51="","",450)</f>
        <v/>
      </c>
      <c r="AN51" s="64" t="str">
        <f t="shared" ref="AN51:AN74" si="105">IF(AI51="","",")")</f>
        <v/>
      </c>
    </row>
    <row r="52" spans="1:40" ht="25.5" outlineLevel="1" thickTop="1" thickBot="1" x14ac:dyDescent="0.4">
      <c r="C52" s="113" t="s">
        <v>1350</v>
      </c>
      <c r="D52" s="112" t="s">
        <v>984</v>
      </c>
      <c r="E52" s="52">
        <v>7</v>
      </c>
      <c r="F52" s="53"/>
      <c r="G52" s="53"/>
      <c r="H52" s="52"/>
      <c r="I52" s="52"/>
      <c r="J52" s="54"/>
      <c r="K52" s="54"/>
      <c r="L52" s="55" t="str">
        <f t="shared" si="84"/>
        <v xml:space="preserve">            { line: "Él me ha dicho: «Tú eres mi hijo;, (Si,7,20)", sC: ""},</v>
      </c>
      <c r="M52" s="56" t="str">
        <f t="shared" si="85"/>
        <v>(</v>
      </c>
      <c r="N52" s="57" t="str">
        <f t="shared" si="2"/>
        <v>Si</v>
      </c>
      <c r="O52" s="58" t="str">
        <f t="shared" si="86"/>
        <v>,</v>
      </c>
      <c r="P52" s="59">
        <f t="shared" si="4"/>
        <v>7</v>
      </c>
      <c r="Q52" s="60" t="str">
        <f t="shared" si="87"/>
        <v>,</v>
      </c>
      <c r="R52" s="61">
        <f t="shared" si="6"/>
        <v>20</v>
      </c>
      <c r="S52" s="56" t="str">
        <f t="shared" si="88"/>
        <v>)</v>
      </c>
      <c r="T52" s="62" t="str">
        <f t="shared" si="89"/>
        <v/>
      </c>
      <c r="U52" s="63" t="str">
        <f t="shared" si="9"/>
        <v/>
      </c>
      <c r="V52" s="64" t="str">
        <f t="shared" si="90"/>
        <v/>
      </c>
      <c r="W52" s="65" t="str">
        <f t="shared" si="11"/>
        <v/>
      </c>
      <c r="X52" s="64" t="str">
        <f t="shared" si="91"/>
        <v/>
      </c>
      <c r="Y52" s="64" t="str">
        <f t="shared" si="92"/>
        <v/>
      </c>
      <c r="Z52" s="56" t="str">
        <f t="shared" si="93"/>
        <v/>
      </c>
      <c r="AA52" s="66" t="str">
        <f t="shared" si="94"/>
        <v/>
      </c>
      <c r="AB52" s="57" t="str">
        <f t="shared" si="16"/>
        <v/>
      </c>
      <c r="AC52" s="67" t="str">
        <f t="shared" si="95"/>
        <v/>
      </c>
      <c r="AD52" s="59" t="str">
        <f t="shared" si="96"/>
        <v/>
      </c>
      <c r="AE52" s="68" t="str">
        <f t="shared" si="97"/>
        <v/>
      </c>
      <c r="AF52" s="61" t="str">
        <f t="shared" si="98"/>
        <v/>
      </c>
      <c r="AG52" s="61" t="str">
        <f t="shared" si="99"/>
        <v/>
      </c>
      <c r="AH52" s="69" t="str">
        <f t="shared" si="100"/>
        <v/>
      </c>
      <c r="AI52" s="70" t="str">
        <f t="shared" si="23"/>
        <v/>
      </c>
      <c r="AJ52" s="64" t="str">
        <f t="shared" si="101"/>
        <v/>
      </c>
      <c r="AK52" s="64" t="str">
        <f t="shared" si="102"/>
        <v/>
      </c>
      <c r="AL52" s="64" t="str">
        <f t="shared" si="103"/>
        <v/>
      </c>
      <c r="AM52" s="64" t="str">
        <f t="shared" si="104"/>
        <v/>
      </c>
      <c r="AN52" s="64" t="str">
        <f t="shared" si="105"/>
        <v/>
      </c>
    </row>
    <row r="53" spans="1:40" ht="25.5" outlineLevel="1" thickTop="1" thickBot="1" x14ac:dyDescent="0.4">
      <c r="C53" s="113" t="s">
        <v>1351</v>
      </c>
      <c r="D53" s="112" t="s">
        <v>1011</v>
      </c>
      <c r="E53" s="52" t="s">
        <v>1012</v>
      </c>
      <c r="F53" s="53"/>
      <c r="G53" s="53"/>
      <c r="H53" s="52"/>
      <c r="I53" s="52"/>
      <c r="J53" s="54"/>
      <c r="K53" s="54"/>
      <c r="L53" s="55" t="str">
        <f t="shared" si="84"/>
        <v xml:space="preserve">            { line: "yo te he engendrado hoy., (Mi,m,20)", sC: ""},</v>
      </c>
      <c r="M53" s="56" t="str">
        <f t="shared" si="85"/>
        <v>(</v>
      </c>
      <c r="N53" s="57" t="str">
        <f t="shared" si="2"/>
        <v>Mi</v>
      </c>
      <c r="O53" s="58" t="str">
        <f t="shared" si="86"/>
        <v>,</v>
      </c>
      <c r="P53" s="59" t="str">
        <f t="shared" si="4"/>
        <v>m</v>
      </c>
      <c r="Q53" s="60" t="str">
        <f t="shared" si="87"/>
        <v>,</v>
      </c>
      <c r="R53" s="61">
        <f t="shared" si="6"/>
        <v>20</v>
      </c>
      <c r="S53" s="56" t="str">
        <f t="shared" si="88"/>
        <v>)</v>
      </c>
      <c r="T53" s="62" t="str">
        <f t="shared" si="89"/>
        <v/>
      </c>
      <c r="U53" s="63" t="str">
        <f t="shared" si="9"/>
        <v/>
      </c>
      <c r="V53" s="64" t="str">
        <f t="shared" si="90"/>
        <v/>
      </c>
      <c r="W53" s="65" t="str">
        <f t="shared" si="11"/>
        <v/>
      </c>
      <c r="X53" s="64" t="str">
        <f t="shared" si="91"/>
        <v/>
      </c>
      <c r="Y53" s="64" t="str">
        <f t="shared" si="92"/>
        <v/>
      </c>
      <c r="Z53" s="56" t="str">
        <f t="shared" si="93"/>
        <v/>
      </c>
      <c r="AA53" s="66" t="str">
        <f t="shared" si="94"/>
        <v/>
      </c>
      <c r="AB53" s="57" t="str">
        <f t="shared" si="16"/>
        <v/>
      </c>
      <c r="AC53" s="67" t="str">
        <f t="shared" si="95"/>
        <v/>
      </c>
      <c r="AD53" s="59" t="str">
        <f t="shared" si="96"/>
        <v/>
      </c>
      <c r="AE53" s="68" t="str">
        <f t="shared" si="97"/>
        <v/>
      </c>
      <c r="AF53" s="61" t="str">
        <f t="shared" si="98"/>
        <v/>
      </c>
      <c r="AG53" s="61" t="str">
        <f t="shared" si="99"/>
        <v/>
      </c>
      <c r="AH53" s="69" t="str">
        <f t="shared" si="100"/>
        <v/>
      </c>
      <c r="AI53" s="70" t="str">
        <f t="shared" si="23"/>
        <v/>
      </c>
      <c r="AJ53" s="64" t="str">
        <f t="shared" si="101"/>
        <v/>
      </c>
      <c r="AK53" s="64" t="str">
        <f t="shared" si="102"/>
        <v/>
      </c>
      <c r="AL53" s="64" t="str">
        <f t="shared" si="103"/>
        <v/>
      </c>
      <c r="AM53" s="64" t="str">
        <f t="shared" si="104"/>
        <v/>
      </c>
      <c r="AN53" s="64" t="str">
        <f t="shared" si="105"/>
        <v/>
      </c>
    </row>
    <row r="54" spans="1:40" ht="25.5" outlineLevel="1" thickTop="1" thickBot="1" x14ac:dyDescent="0.4">
      <c r="C54" s="113" t="s">
        <v>1352</v>
      </c>
      <c r="D54" s="112" t="s">
        <v>1013</v>
      </c>
      <c r="E54" s="52" t="s">
        <v>1012</v>
      </c>
      <c r="F54" s="53"/>
      <c r="G54" s="53"/>
      <c r="H54" s="52"/>
      <c r="I54" s="52"/>
      <c r="J54" s="54"/>
      <c r="K54" s="54"/>
      <c r="L54" s="55" t="str">
        <f t="shared" si="84"/>
        <v xml:space="preserve">            { line: "Pídeme, y te daré en herencia las naciones,, (La,m,20)", sC: ""},</v>
      </c>
      <c r="M54" s="56" t="str">
        <f t="shared" si="85"/>
        <v>(</v>
      </c>
      <c r="N54" s="57" t="str">
        <f t="shared" si="2"/>
        <v>La</v>
      </c>
      <c r="O54" s="58" t="str">
        <f t="shared" si="86"/>
        <v>,</v>
      </c>
      <c r="P54" s="59" t="str">
        <f t="shared" si="4"/>
        <v>m</v>
      </c>
      <c r="Q54" s="60" t="str">
        <f t="shared" si="87"/>
        <v>,</v>
      </c>
      <c r="R54" s="61">
        <f t="shared" si="6"/>
        <v>20</v>
      </c>
      <c r="S54" s="56" t="str">
        <f t="shared" si="88"/>
        <v>)</v>
      </c>
      <c r="T54" s="62" t="str">
        <f t="shared" si="89"/>
        <v/>
      </c>
      <c r="U54" s="63" t="str">
        <f t="shared" si="9"/>
        <v/>
      </c>
      <c r="V54" s="64" t="str">
        <f t="shared" si="90"/>
        <v/>
      </c>
      <c r="W54" s="65" t="str">
        <f t="shared" si="11"/>
        <v/>
      </c>
      <c r="X54" s="64" t="str">
        <f t="shared" si="91"/>
        <v/>
      </c>
      <c r="Y54" s="64" t="str">
        <f t="shared" si="92"/>
        <v/>
      </c>
      <c r="Z54" s="56" t="str">
        <f t="shared" si="93"/>
        <v/>
      </c>
      <c r="AA54" s="66" t="str">
        <f t="shared" si="94"/>
        <v/>
      </c>
      <c r="AB54" s="57" t="str">
        <f t="shared" si="16"/>
        <v/>
      </c>
      <c r="AC54" s="67" t="str">
        <f t="shared" si="95"/>
        <v/>
      </c>
      <c r="AD54" s="59" t="str">
        <f t="shared" si="96"/>
        <v/>
      </c>
      <c r="AE54" s="68" t="str">
        <f t="shared" si="97"/>
        <v/>
      </c>
      <c r="AF54" s="61" t="str">
        <f t="shared" si="98"/>
        <v/>
      </c>
      <c r="AG54" s="61" t="str">
        <f t="shared" si="99"/>
        <v/>
      </c>
      <c r="AH54" s="69" t="str">
        <f t="shared" si="100"/>
        <v/>
      </c>
      <c r="AI54" s="70" t="str">
        <f t="shared" si="23"/>
        <v/>
      </c>
      <c r="AJ54" s="64" t="str">
        <f t="shared" si="101"/>
        <v/>
      </c>
      <c r="AK54" s="64" t="str">
        <f t="shared" si="102"/>
        <v/>
      </c>
      <c r="AL54" s="64" t="str">
        <f t="shared" si="103"/>
        <v/>
      </c>
      <c r="AM54" s="64" t="str">
        <f t="shared" si="104"/>
        <v/>
      </c>
      <c r="AN54" s="64" t="str">
        <f t="shared" si="105"/>
        <v/>
      </c>
    </row>
    <row r="55" spans="1:40" ht="25.5" outlineLevel="1" thickTop="1" thickBot="1" x14ac:dyDescent="0.4">
      <c r="C55" s="113" t="s">
        <v>1353</v>
      </c>
      <c r="D55" s="112" t="s">
        <v>984</v>
      </c>
      <c r="E55" s="52">
        <v>7</v>
      </c>
      <c r="F55" s="53"/>
      <c r="G55" s="53"/>
      <c r="H55" s="52"/>
      <c r="I55" s="52"/>
      <c r="J55" s="54"/>
      <c r="K55" s="54"/>
      <c r="L55" s="78" t="str">
        <f t="shared" si="84"/>
        <v xml:space="preserve">            { line: "y en dominio los confines de la tierra., (Si,7,20)", sC: ""},</v>
      </c>
      <c r="M55" s="56" t="str">
        <f t="shared" si="85"/>
        <v>(</v>
      </c>
      <c r="N55" s="57" t="str">
        <f t="shared" si="2"/>
        <v>Si</v>
      </c>
      <c r="O55" s="58" t="str">
        <f t="shared" si="86"/>
        <v>,</v>
      </c>
      <c r="P55" s="59">
        <f t="shared" si="4"/>
        <v>7</v>
      </c>
      <c r="Q55" s="60" t="str">
        <f t="shared" si="87"/>
        <v>,</v>
      </c>
      <c r="R55" s="61">
        <f t="shared" si="6"/>
        <v>20</v>
      </c>
      <c r="S55" s="56" t="str">
        <f t="shared" si="88"/>
        <v>)</v>
      </c>
      <c r="T55" s="62" t="str">
        <f t="shared" si="89"/>
        <v/>
      </c>
      <c r="U55" s="63" t="str">
        <f t="shared" si="9"/>
        <v/>
      </c>
      <c r="V55" s="64" t="str">
        <f t="shared" si="90"/>
        <v/>
      </c>
      <c r="W55" s="65" t="str">
        <f t="shared" si="11"/>
        <v/>
      </c>
      <c r="X55" s="64" t="str">
        <f t="shared" si="91"/>
        <v/>
      </c>
      <c r="Y55" s="64" t="str">
        <f t="shared" si="92"/>
        <v/>
      </c>
      <c r="Z55" s="56" t="str">
        <f t="shared" si="93"/>
        <v/>
      </c>
      <c r="AA55" s="66" t="str">
        <f t="shared" si="94"/>
        <v/>
      </c>
      <c r="AB55" s="57" t="str">
        <f t="shared" si="16"/>
        <v/>
      </c>
      <c r="AC55" s="67" t="str">
        <f t="shared" si="95"/>
        <v/>
      </c>
      <c r="AD55" s="59" t="str">
        <f t="shared" si="96"/>
        <v/>
      </c>
      <c r="AE55" s="68" t="str">
        <f t="shared" si="97"/>
        <v/>
      </c>
      <c r="AF55" s="61" t="str">
        <f t="shared" si="98"/>
        <v/>
      </c>
      <c r="AG55" s="61" t="str">
        <f t="shared" si="99"/>
        <v/>
      </c>
      <c r="AH55" s="69" t="str">
        <f t="shared" si="100"/>
        <v/>
      </c>
      <c r="AI55" s="70" t="str">
        <f t="shared" si="23"/>
        <v/>
      </c>
      <c r="AJ55" s="64" t="str">
        <f t="shared" si="101"/>
        <v/>
      </c>
      <c r="AK55" s="64" t="str">
        <f t="shared" si="102"/>
        <v/>
      </c>
      <c r="AL55" s="64" t="str">
        <f t="shared" si="103"/>
        <v/>
      </c>
      <c r="AM55" s="64" t="str">
        <f t="shared" si="104"/>
        <v/>
      </c>
      <c r="AN55" s="64" t="str">
        <f t="shared" si="105"/>
        <v/>
      </c>
    </row>
    <row r="56" spans="1:40" ht="25.5" outlineLevel="1" thickTop="1" thickBot="1" x14ac:dyDescent="0.4">
      <c r="C56" s="113" t="s">
        <v>1354</v>
      </c>
      <c r="D56" s="112"/>
      <c r="E56" s="52"/>
      <c r="F56" s="53"/>
      <c r="G56" s="53"/>
      <c r="H56" s="52"/>
      <c r="I56" s="52"/>
      <c r="J56" s="54"/>
      <c r="K56" s="54"/>
      <c r="L56" s="78" t="str">
        <f t="shared" si="84"/>
        <v xml:space="preserve">            { line: "Los quebrantarás con cetro de hierro,, ", sC: ""},</v>
      </c>
      <c r="M56" s="56" t="str">
        <f t="shared" si="85"/>
        <v/>
      </c>
      <c r="N56" s="57" t="str">
        <f t="shared" si="2"/>
        <v/>
      </c>
      <c r="O56" s="58" t="str">
        <f t="shared" si="86"/>
        <v/>
      </c>
      <c r="P56" s="59" t="str">
        <f t="shared" si="4"/>
        <v/>
      </c>
      <c r="Q56" s="60" t="str">
        <f t="shared" si="87"/>
        <v/>
      </c>
      <c r="R56" s="61" t="str">
        <f t="shared" si="6"/>
        <v/>
      </c>
      <c r="S56" s="56" t="str">
        <f t="shared" si="88"/>
        <v/>
      </c>
      <c r="T56" s="62" t="str">
        <f t="shared" si="89"/>
        <v/>
      </c>
      <c r="U56" s="63" t="str">
        <f t="shared" si="9"/>
        <v/>
      </c>
      <c r="V56" s="64" t="str">
        <f t="shared" si="90"/>
        <v/>
      </c>
      <c r="W56" s="65" t="str">
        <f t="shared" si="11"/>
        <v/>
      </c>
      <c r="X56" s="64" t="str">
        <f t="shared" si="91"/>
        <v/>
      </c>
      <c r="Y56" s="64" t="str">
        <f t="shared" si="92"/>
        <v/>
      </c>
      <c r="Z56" s="56" t="str">
        <f t="shared" si="93"/>
        <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5.5" outlineLevel="1" thickTop="1" thickBot="1" x14ac:dyDescent="0.4">
      <c r="C57" s="113" t="s">
        <v>1355</v>
      </c>
      <c r="D57" s="112" t="s">
        <v>1011</v>
      </c>
      <c r="E57" s="52" t="s">
        <v>1012</v>
      </c>
      <c r="F57" s="53"/>
      <c r="G57" s="53"/>
      <c r="H57" s="52"/>
      <c r="I57" s="52"/>
      <c r="J57" s="54"/>
      <c r="K57" s="54"/>
      <c r="L57" s="78" t="str">
        <f t="shared" si="84"/>
        <v xml:space="preserve">            { line: "como vasos de arcilla los quebrarás»., (Mi,m,20)", sC: ""},</v>
      </c>
      <c r="M57" s="56" t="str">
        <f t="shared" si="85"/>
        <v>(</v>
      </c>
      <c r="N57" s="57" t="str">
        <f t="shared" si="2"/>
        <v>Mi</v>
      </c>
      <c r="O57" s="58" t="str">
        <f t="shared" si="86"/>
        <v>,</v>
      </c>
      <c r="P57" s="59" t="str">
        <f t="shared" si="4"/>
        <v>m</v>
      </c>
      <c r="Q57" s="60" t="str">
        <f t="shared" si="87"/>
        <v>,</v>
      </c>
      <c r="R57" s="61">
        <f t="shared" si="6"/>
        <v>20</v>
      </c>
      <c r="S57" s="56" t="str">
        <f t="shared" si="88"/>
        <v>)</v>
      </c>
      <c r="T57" s="62" t="str">
        <f t="shared" si="89"/>
        <v/>
      </c>
      <c r="U57" s="63" t="str">
        <f t="shared" si="9"/>
        <v/>
      </c>
      <c r="V57" s="64" t="str">
        <f t="shared" si="90"/>
        <v/>
      </c>
      <c r="W57" s="65" t="str">
        <f t="shared" si="11"/>
        <v/>
      </c>
      <c r="X57" s="64" t="str">
        <f t="shared" si="91"/>
        <v/>
      </c>
      <c r="Y57" s="64" t="str">
        <f t="shared" si="92"/>
        <v/>
      </c>
      <c r="Z57" s="56" t="str">
        <f t="shared" si="93"/>
        <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7.75" outlineLevel="1" thickTop="1" thickBot="1" x14ac:dyDescent="0.4">
      <c r="A58" s="73"/>
      <c r="B58" s="73"/>
      <c r="C58" s="73"/>
      <c r="D58" s="74"/>
      <c r="E58" s="74"/>
      <c r="F58" s="74"/>
      <c r="G58" s="74"/>
      <c r="H58" s="74"/>
      <c r="I58" s="74"/>
      <c r="J58" s="74"/>
      <c r="K58" s="74"/>
      <c r="L58" s="75" t="s">
        <v>993</v>
      </c>
      <c r="M58" s="56"/>
      <c r="N58" s="57"/>
      <c r="O58" s="58"/>
      <c r="P58" s="59"/>
      <c r="Q58" s="60"/>
      <c r="R58" s="61" t="str">
        <f t="shared" ref="R58:R65" si="106">IF(N58="Do",10,IF(N58="Re",22,IF(N58="Mi",20,IF(N58="Fa",20,IF(N58="Sol",14,IF(N58="La",20,IF(N58="Si",20,IF(N58="Do#",14,IF(N58="Fa#",15,IF(N58="Sol#",20,IF(N58="Si♭",17,"")))))))))))</f>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outlineLevel="1" thickTop="1" thickBot="1" x14ac:dyDescent="0.4">
      <c r="C59" s="79" t="s">
        <v>995</v>
      </c>
      <c r="D59" s="80"/>
      <c r="E59" s="80"/>
      <c r="F59" s="80"/>
      <c r="G59" s="80"/>
      <c r="H59" s="80"/>
      <c r="I59" s="80"/>
      <c r="J59" s="80"/>
      <c r="K59" s="80"/>
      <c r="L59" s="81" t="s">
        <v>996</v>
      </c>
      <c r="M59" s="56" t="str">
        <f t="shared" ref="M59:M64" si="107">IF(N59="","","(")</f>
        <v/>
      </c>
      <c r="N59" s="57" t="str">
        <f t="shared" ref="N59:N64" si="108">IF(D59="","",D59)</f>
        <v/>
      </c>
      <c r="O59" s="58" t="str">
        <f t="shared" ref="O59:O64" si="109">IF(N59="","",",")</f>
        <v/>
      </c>
      <c r="P59" s="59" t="str">
        <f t="shared" ref="P59:P64" si="110">IF(E59="","",E59)</f>
        <v/>
      </c>
      <c r="Q59" s="60" t="str">
        <f t="shared" ref="Q59:Q64" si="111">IF(N59="","",",")</f>
        <v/>
      </c>
      <c r="R59" s="61" t="str">
        <f t="shared" si="106"/>
        <v/>
      </c>
      <c r="S59" s="56" t="str">
        <f t="shared" ref="S59:S64" si="112">IF(N59="","",")")</f>
        <v/>
      </c>
      <c r="T59" s="62" t="str">
        <f t="shared" ref="T59:T64" si="113">IF(U59="","","(")</f>
        <v/>
      </c>
      <c r="U59" s="63" t="str">
        <f t="shared" ref="U59:U64" si="114">IF(F59="","",F59)</f>
        <v/>
      </c>
      <c r="V59" s="64" t="str">
        <f t="shared" ref="V59:V64" si="115">IF(U59="","",",")</f>
        <v/>
      </c>
      <c r="W59" s="65" t="str">
        <f t="shared" ref="W59:W64" si="116">IF(G59="","",G59)</f>
        <v/>
      </c>
      <c r="X59" s="64" t="str">
        <f t="shared" ref="X59:X64" si="117">IF(U59="","",",")</f>
        <v/>
      </c>
      <c r="Y59" s="64" t="str">
        <f t="shared" ref="Y59:Y64" si="118">IF(U59="","",250)</f>
        <v/>
      </c>
      <c r="Z59" s="56" t="str">
        <f t="shared" ref="Z59:Z64" si="119">IF(U59="","",")")</f>
        <v/>
      </c>
      <c r="AA59" s="66" t="str">
        <f t="shared" ref="AA59:AA64" si="120">IF(AB59="","","(")</f>
        <v/>
      </c>
      <c r="AB59" s="57" t="str">
        <f t="shared" ref="AB59:AB64" si="121">IF(H59="","",H59)</f>
        <v/>
      </c>
      <c r="AC59" s="67" t="str">
        <f t="shared" ref="AC59:AC64" si="122">IF(AB59="","",",")</f>
        <v/>
      </c>
      <c r="AD59" s="59" t="str">
        <f t="shared" ref="AD59:AD64" si="123">IF(I59="","",I59)</f>
        <v/>
      </c>
      <c r="AE59" s="68" t="str">
        <f t="shared" ref="AE59:AE64" si="124">IF(AB59="","",",")</f>
        <v/>
      </c>
      <c r="AF59" s="61" t="str">
        <f t="shared" ref="AF59:AF64" si="125">IF(AB59="","",350)</f>
        <v/>
      </c>
      <c r="AG59" s="61" t="str">
        <f t="shared" ref="AG59:AG64" si="126">IF(AB59="","",")")</f>
        <v/>
      </c>
      <c r="AH59" s="69" t="str">
        <f t="shared" ref="AH59:AH64" si="127">IF(AI59="","","(")</f>
        <v/>
      </c>
      <c r="AI59" s="70" t="str">
        <f t="shared" ref="AI59:AI64" si="128">IF(J59="","",J59)</f>
        <v/>
      </c>
      <c r="AJ59" s="64" t="str">
        <f t="shared" ref="AJ59:AJ64" si="129">IF(AI59="","",",")</f>
        <v/>
      </c>
      <c r="AK59" s="64" t="str">
        <f t="shared" ref="AK59:AK64" si="130">IF(K59="","",K59)</f>
        <v/>
      </c>
      <c r="AL59" s="64" t="str">
        <f t="shared" ref="AL59:AL64" si="131">IF(AI59="","",",")</f>
        <v/>
      </c>
      <c r="AM59" s="64" t="str">
        <f t="shared" ref="AM59:AM64" si="132">IF(AI59="","",450)</f>
        <v/>
      </c>
      <c r="AN59" s="64" t="str">
        <f t="shared" ref="AN59:AN64" si="133">IF(AI59="","",")")</f>
        <v/>
      </c>
    </row>
    <row r="60" spans="1:40" ht="25.5" outlineLevel="1" thickTop="1" thickBot="1" x14ac:dyDescent="0.4">
      <c r="B60" t="s">
        <v>997</v>
      </c>
      <c r="C60" s="82" t="s">
        <v>1334</v>
      </c>
      <c r="D60" s="83" t="s">
        <v>1011</v>
      </c>
      <c r="E60" s="83" t="s">
        <v>1012</v>
      </c>
      <c r="F60" s="83" t="s">
        <v>1013</v>
      </c>
      <c r="G60" s="83" t="s">
        <v>1012</v>
      </c>
      <c r="H60" s="83"/>
      <c r="I60" s="83"/>
      <c r="J60" s="83"/>
      <c r="K60" s="83"/>
      <c r="L60" s="84" t="str">
        <f>IF(C60="","",_xlfn.CONCAT("       triggerLine: ","""",C60,", ",M60:AN60,""", sC: ","""",B60,""", lines: ["))</f>
        <v xml:space="preserve">       triggerLine: "¿POR QUÉ LAS GENTES CONJURAN, (Mi,m,20)(La,m,250)", sC: "ta as", lines: [</v>
      </c>
      <c r="M60" s="56" t="str">
        <f t="shared" si="107"/>
        <v>(</v>
      </c>
      <c r="N60" s="57" t="str">
        <f t="shared" si="108"/>
        <v>Mi</v>
      </c>
      <c r="O60" s="58" t="str">
        <f t="shared" si="109"/>
        <v>,</v>
      </c>
      <c r="P60" s="59" t="str">
        <f t="shared" si="110"/>
        <v>m</v>
      </c>
      <c r="Q60" s="60" t="str">
        <f t="shared" si="111"/>
        <v>,</v>
      </c>
      <c r="R60" s="61">
        <f t="shared" si="106"/>
        <v>20</v>
      </c>
      <c r="S60" s="56" t="str">
        <f t="shared" si="112"/>
        <v>)</v>
      </c>
      <c r="T60" s="62" t="str">
        <f t="shared" si="113"/>
        <v>(</v>
      </c>
      <c r="U60" s="63" t="str">
        <f t="shared" si="114"/>
        <v>La</v>
      </c>
      <c r="V60" s="64" t="str">
        <f t="shared" si="115"/>
        <v>,</v>
      </c>
      <c r="W60" s="65" t="str">
        <f t="shared" si="116"/>
        <v>m</v>
      </c>
      <c r="X60" s="64" t="str">
        <f t="shared" si="117"/>
        <v>,</v>
      </c>
      <c r="Y60" s="64">
        <f t="shared" si="118"/>
        <v>250</v>
      </c>
      <c r="Z60" s="56" t="str">
        <f t="shared" si="119"/>
        <v>)</v>
      </c>
      <c r="AA60" s="66" t="str">
        <f t="shared" si="120"/>
        <v/>
      </c>
      <c r="AB60" s="57" t="str">
        <f t="shared" si="121"/>
        <v/>
      </c>
      <c r="AC60" s="67" t="str">
        <f t="shared" si="122"/>
        <v/>
      </c>
      <c r="AD60" s="59" t="str">
        <f t="shared" si="123"/>
        <v/>
      </c>
      <c r="AE60" s="68" t="str">
        <f t="shared" si="124"/>
        <v/>
      </c>
      <c r="AF60" s="61" t="str">
        <f t="shared" si="125"/>
        <v/>
      </c>
      <c r="AG60" s="61" t="str">
        <f t="shared" si="126"/>
        <v/>
      </c>
      <c r="AH60" s="69" t="str">
        <f t="shared" si="127"/>
        <v/>
      </c>
      <c r="AI60" s="70" t="str">
        <f t="shared" si="128"/>
        <v/>
      </c>
      <c r="AJ60" s="64" t="str">
        <f t="shared" si="129"/>
        <v/>
      </c>
      <c r="AK60" s="64" t="str">
        <f t="shared" si="130"/>
        <v/>
      </c>
      <c r="AL60" s="64" t="str">
        <f t="shared" si="131"/>
        <v/>
      </c>
      <c r="AM60" s="64" t="str">
        <f t="shared" si="132"/>
        <v/>
      </c>
      <c r="AN60" s="64" t="str">
        <f t="shared" si="133"/>
        <v/>
      </c>
    </row>
    <row r="61" spans="1:40" ht="25.5" outlineLevel="1" thickTop="1" thickBot="1" x14ac:dyDescent="0.4">
      <c r="B61" t="s">
        <v>999</v>
      </c>
      <c r="C61" s="85" t="s">
        <v>1335</v>
      </c>
      <c r="D61" s="86" t="s">
        <v>1011</v>
      </c>
      <c r="E61" s="86" t="s">
        <v>1012</v>
      </c>
      <c r="F61" s="86"/>
      <c r="G61" s="86"/>
      <c r="H61" s="87"/>
      <c r="I61" s="87"/>
      <c r="J61" s="87"/>
      <c r="K61" s="87"/>
      <c r="L61" s="88" t="str">
        <f>IF(C61="","",_xlfn.CONCAT("            { line: ","""",C61,", ",M61:AN61,""", sC: ","""",B61,"""},"))</f>
        <v xml:space="preserve">            { line: "POR QUÉ CONSPIRAN LOS PUEBLOS?, (Mi,m,20)", sC: "as"},</v>
      </c>
      <c r="M61" s="56" t="str">
        <f t="shared" si="107"/>
        <v>(</v>
      </c>
      <c r="N61" s="57" t="str">
        <f t="shared" si="108"/>
        <v>Mi</v>
      </c>
      <c r="O61" s="58" t="str">
        <f t="shared" si="109"/>
        <v>,</v>
      </c>
      <c r="P61" s="59" t="str">
        <f t="shared" si="110"/>
        <v>m</v>
      </c>
      <c r="Q61" s="60" t="str">
        <f t="shared" si="111"/>
        <v>,</v>
      </c>
      <c r="R61" s="61">
        <f t="shared" si="106"/>
        <v>20</v>
      </c>
      <c r="S61" s="56" t="str">
        <f t="shared" si="112"/>
        <v>)</v>
      </c>
      <c r="T61" s="62" t="str">
        <f t="shared" si="113"/>
        <v/>
      </c>
      <c r="U61" s="63" t="str">
        <f t="shared" si="114"/>
        <v/>
      </c>
      <c r="V61" s="64" t="str">
        <f t="shared" si="115"/>
        <v/>
      </c>
      <c r="W61" s="65" t="str">
        <f t="shared" si="116"/>
        <v/>
      </c>
      <c r="X61" s="64" t="str">
        <f t="shared" si="117"/>
        <v/>
      </c>
      <c r="Y61" s="64" t="str">
        <f t="shared" si="118"/>
        <v/>
      </c>
      <c r="Z61" s="56" t="str">
        <f t="shared" si="119"/>
        <v/>
      </c>
      <c r="AA61" s="66" t="str">
        <f t="shared" si="120"/>
        <v/>
      </c>
      <c r="AB61" s="57" t="str">
        <f t="shared" si="121"/>
        <v/>
      </c>
      <c r="AC61" s="67" t="str">
        <f t="shared" si="122"/>
        <v/>
      </c>
      <c r="AD61" s="59" t="str">
        <f t="shared" si="123"/>
        <v/>
      </c>
      <c r="AE61" s="68" t="str">
        <f t="shared" si="124"/>
        <v/>
      </c>
      <c r="AF61" s="61" t="str">
        <f t="shared" si="125"/>
        <v/>
      </c>
      <c r="AG61" s="61" t="str">
        <f t="shared" si="126"/>
        <v/>
      </c>
      <c r="AH61" s="69" t="str">
        <f t="shared" si="127"/>
        <v/>
      </c>
      <c r="AI61" s="70" t="str">
        <f t="shared" si="128"/>
        <v/>
      </c>
      <c r="AJ61" s="64" t="str">
        <f t="shared" si="129"/>
        <v/>
      </c>
      <c r="AK61" s="64" t="str">
        <f t="shared" si="130"/>
        <v/>
      </c>
      <c r="AL61" s="64" t="str">
        <f t="shared" si="131"/>
        <v/>
      </c>
      <c r="AM61" s="64" t="str">
        <f t="shared" si="132"/>
        <v/>
      </c>
      <c r="AN61" s="64" t="str">
        <f t="shared" si="133"/>
        <v/>
      </c>
    </row>
    <row r="62" spans="1:40" ht="25.5" outlineLevel="1" thickTop="1" thickBot="1" x14ac:dyDescent="0.4">
      <c r="B62" t="s">
        <v>999</v>
      </c>
      <c r="C62" s="85" t="s">
        <v>1336</v>
      </c>
      <c r="D62" s="89" t="s">
        <v>1013</v>
      </c>
      <c r="E62" s="89" t="s">
        <v>1012</v>
      </c>
      <c r="F62" s="89"/>
      <c r="G62" s="89"/>
      <c r="H62" s="90"/>
      <c r="I62" s="90"/>
      <c r="J62" s="90"/>
      <c r="K62" s="90"/>
      <c r="L62" s="88" t="str">
        <f>IF(C62="","",_xlfn.CONCAT("            { line: ","""",C62,", ",M62:AN62,""", sC: ","""",B62,"""},"))</f>
        <v xml:space="preserve">            { line: "SE ALZAN LOS REYES DE LA TIERRA,, (La,m,20)", sC: "as"},</v>
      </c>
      <c r="M62" s="56" t="str">
        <f t="shared" si="107"/>
        <v>(</v>
      </c>
      <c r="N62" s="57" t="str">
        <f t="shared" si="108"/>
        <v>La</v>
      </c>
      <c r="O62" s="58" t="str">
        <f t="shared" si="109"/>
        <v>,</v>
      </c>
      <c r="P62" s="59" t="str">
        <f t="shared" si="110"/>
        <v>m</v>
      </c>
      <c r="Q62" s="60" t="str">
        <f t="shared" si="111"/>
        <v>,</v>
      </c>
      <c r="R62" s="61">
        <f t="shared" si="106"/>
        <v>20</v>
      </c>
      <c r="S62" s="56" t="str">
        <f t="shared" si="112"/>
        <v>)</v>
      </c>
      <c r="T62" s="62" t="str">
        <f t="shared" si="113"/>
        <v/>
      </c>
      <c r="U62" s="63" t="str">
        <f t="shared" si="114"/>
        <v/>
      </c>
      <c r="V62" s="64" t="str">
        <f t="shared" si="115"/>
        <v/>
      </c>
      <c r="W62" s="65" t="str">
        <f t="shared" si="116"/>
        <v/>
      </c>
      <c r="X62" s="64" t="str">
        <f t="shared" si="117"/>
        <v/>
      </c>
      <c r="Y62" s="64" t="str">
        <f t="shared" si="118"/>
        <v/>
      </c>
      <c r="Z62" s="56" t="str">
        <f t="shared" si="119"/>
        <v/>
      </c>
      <c r="AA62" s="66" t="str">
        <f t="shared" si="120"/>
        <v/>
      </c>
      <c r="AB62" s="57" t="str">
        <f t="shared" si="121"/>
        <v/>
      </c>
      <c r="AC62" s="67" t="str">
        <f t="shared" si="122"/>
        <v/>
      </c>
      <c r="AD62" s="59" t="str">
        <f t="shared" si="123"/>
        <v/>
      </c>
      <c r="AE62" s="68" t="str">
        <f t="shared" si="124"/>
        <v/>
      </c>
      <c r="AF62" s="61" t="str">
        <f t="shared" si="125"/>
        <v/>
      </c>
      <c r="AG62" s="61" t="str">
        <f t="shared" si="126"/>
        <v/>
      </c>
      <c r="AH62" s="69" t="str">
        <f t="shared" si="127"/>
        <v/>
      </c>
      <c r="AI62" s="70" t="str">
        <f t="shared" si="128"/>
        <v/>
      </c>
      <c r="AJ62" s="64" t="str">
        <f t="shared" si="129"/>
        <v/>
      </c>
      <c r="AK62" s="64" t="str">
        <f t="shared" si="130"/>
        <v/>
      </c>
      <c r="AL62" s="64" t="str">
        <f t="shared" si="131"/>
        <v/>
      </c>
      <c r="AM62" s="64" t="str">
        <f t="shared" si="132"/>
        <v/>
      </c>
      <c r="AN62" s="64" t="str">
        <f t="shared" si="133"/>
        <v/>
      </c>
    </row>
    <row r="63" spans="1:40" ht="25.5" outlineLevel="1" thickTop="1" thickBot="1" x14ac:dyDescent="0.4">
      <c r="B63" t="s">
        <v>999</v>
      </c>
      <c r="C63" s="85" t="s">
        <v>1337</v>
      </c>
      <c r="D63" s="86" t="s">
        <v>984</v>
      </c>
      <c r="E63" s="86">
        <v>7</v>
      </c>
      <c r="F63" s="86"/>
      <c r="G63" s="86"/>
      <c r="H63" s="87"/>
      <c r="I63" s="87"/>
      <c r="J63" s="87"/>
      <c r="K63" s="87"/>
      <c r="L63" s="88" t="str">
        <f>IF(C63="","",_xlfn.CONCAT("            { line: ","""",C63,", ",M63:AN63,""", sC: ","""",B63,"""},"))</f>
        <v xml:space="preserve">            { line: "Y LOS PRÍNCIPES SE REÚNEN, (Si,7,20)", sC: "as"},</v>
      </c>
      <c r="M63" s="56" t="str">
        <f t="shared" si="107"/>
        <v>(</v>
      </c>
      <c r="N63" s="57" t="str">
        <f t="shared" si="108"/>
        <v>Si</v>
      </c>
      <c r="O63" s="58" t="str">
        <f t="shared" si="109"/>
        <v>,</v>
      </c>
      <c r="P63" s="59">
        <f t="shared" si="110"/>
        <v>7</v>
      </c>
      <c r="Q63" s="60" t="str">
        <f t="shared" si="111"/>
        <v>,</v>
      </c>
      <c r="R63" s="61">
        <f t="shared" si="106"/>
        <v>20</v>
      </c>
      <c r="S63" s="56" t="str">
        <f t="shared" si="112"/>
        <v>)</v>
      </c>
      <c r="T63" s="62" t="str">
        <f t="shared" si="113"/>
        <v/>
      </c>
      <c r="U63" s="63" t="str">
        <f t="shared" si="114"/>
        <v/>
      </c>
      <c r="V63" s="64" t="str">
        <f t="shared" si="115"/>
        <v/>
      </c>
      <c r="W63" s="65" t="str">
        <f t="shared" si="116"/>
        <v/>
      </c>
      <c r="X63" s="64" t="str">
        <f t="shared" si="117"/>
        <v/>
      </c>
      <c r="Y63" s="64" t="str">
        <f t="shared" si="118"/>
        <v/>
      </c>
      <c r="Z63" s="56" t="str">
        <f t="shared" si="119"/>
        <v/>
      </c>
      <c r="AA63" s="66" t="str">
        <f t="shared" si="120"/>
        <v/>
      </c>
      <c r="AB63" s="57" t="str">
        <f t="shared" si="121"/>
        <v/>
      </c>
      <c r="AC63" s="67" t="str">
        <f t="shared" si="122"/>
        <v/>
      </c>
      <c r="AD63" s="59" t="str">
        <f t="shared" si="123"/>
        <v/>
      </c>
      <c r="AE63" s="68" t="str">
        <f t="shared" si="124"/>
        <v/>
      </c>
      <c r="AF63" s="61" t="str">
        <f t="shared" si="125"/>
        <v/>
      </c>
      <c r="AG63" s="61" t="str">
        <f t="shared" si="126"/>
        <v/>
      </c>
      <c r="AH63" s="69" t="str">
        <f t="shared" si="127"/>
        <v/>
      </c>
      <c r="AI63" s="70" t="str">
        <f t="shared" si="128"/>
        <v/>
      </c>
      <c r="AJ63" s="64" t="str">
        <f t="shared" si="129"/>
        <v/>
      </c>
      <c r="AK63" s="64" t="str">
        <f t="shared" si="130"/>
        <v/>
      </c>
      <c r="AL63" s="64" t="str">
        <f t="shared" si="131"/>
        <v/>
      </c>
      <c r="AM63" s="64" t="str">
        <f t="shared" si="132"/>
        <v/>
      </c>
      <c r="AN63" s="64" t="str">
        <f t="shared" si="133"/>
        <v/>
      </c>
    </row>
    <row r="64" spans="1:40" ht="25.5" outlineLevel="1" thickTop="1" thickBot="1" x14ac:dyDescent="0.4">
      <c r="B64" t="s">
        <v>999</v>
      </c>
      <c r="C64" s="93" t="s">
        <v>1338</v>
      </c>
      <c r="D64" s="83" t="s">
        <v>1011</v>
      </c>
      <c r="E64" s="83" t="s">
        <v>1012</v>
      </c>
      <c r="F64" s="83"/>
      <c r="G64" s="83"/>
      <c r="H64" s="83"/>
      <c r="I64" s="83"/>
      <c r="J64" s="83"/>
      <c r="K64" s="83"/>
      <c r="L64" s="94" t="str">
        <f>IF(C64="","",_xlfn.CONCAT("            { line: ","""",C64,", ",M64:AN64,""", sC: ","""",B64,"""},  ]},"))</f>
        <v xml:space="preserve">            { line: "CONTRA EL SEÑOR Y CONTRA SU MESÍAS., (Mi,m,20)", sC: "as"},  ]},</v>
      </c>
      <c r="M64" s="56" t="str">
        <f t="shared" si="107"/>
        <v>(</v>
      </c>
      <c r="N64" s="57" t="str">
        <f t="shared" si="108"/>
        <v>Mi</v>
      </c>
      <c r="O64" s="58" t="str">
        <f t="shared" si="109"/>
        <v>,</v>
      </c>
      <c r="P64" s="59" t="str">
        <f t="shared" si="110"/>
        <v>m</v>
      </c>
      <c r="Q64" s="60" t="str">
        <f t="shared" si="111"/>
        <v>,</v>
      </c>
      <c r="R64" s="61">
        <f t="shared" si="106"/>
        <v>20</v>
      </c>
      <c r="S64" s="56" t="str">
        <f t="shared" si="112"/>
        <v>)</v>
      </c>
      <c r="T64" s="62" t="str">
        <f t="shared" si="113"/>
        <v/>
      </c>
      <c r="U64" s="63" t="str">
        <f t="shared" si="114"/>
        <v/>
      </c>
      <c r="V64" s="64" t="str">
        <f t="shared" si="115"/>
        <v/>
      </c>
      <c r="W64" s="65" t="str">
        <f t="shared" si="116"/>
        <v/>
      </c>
      <c r="X64" s="64" t="str">
        <f t="shared" si="117"/>
        <v/>
      </c>
      <c r="Y64" s="64" t="str">
        <f t="shared" si="118"/>
        <v/>
      </c>
      <c r="Z64" s="56" t="str">
        <f t="shared" si="119"/>
        <v/>
      </c>
      <c r="AA64" s="66" t="str">
        <f t="shared" si="120"/>
        <v/>
      </c>
      <c r="AB64" s="57" t="str">
        <f t="shared" si="121"/>
        <v/>
      </c>
      <c r="AC64" s="67" t="str">
        <f t="shared" si="122"/>
        <v/>
      </c>
      <c r="AD64" s="59" t="str">
        <f t="shared" si="123"/>
        <v/>
      </c>
      <c r="AE64" s="68" t="str">
        <f t="shared" si="124"/>
        <v/>
      </c>
      <c r="AF64" s="61" t="str">
        <f t="shared" si="125"/>
        <v/>
      </c>
      <c r="AG64" s="61" t="str">
        <f t="shared" si="126"/>
        <v/>
      </c>
      <c r="AH64" s="69" t="str">
        <f t="shared" si="127"/>
        <v/>
      </c>
      <c r="AI64" s="70" t="str">
        <f t="shared" si="128"/>
        <v/>
      </c>
      <c r="AJ64" s="64" t="str">
        <f t="shared" si="129"/>
        <v/>
      </c>
      <c r="AK64" s="64" t="str">
        <f t="shared" si="130"/>
        <v/>
      </c>
      <c r="AL64" s="64" t="str">
        <f t="shared" si="131"/>
        <v/>
      </c>
      <c r="AM64" s="64" t="str">
        <f t="shared" si="132"/>
        <v/>
      </c>
      <c r="AN64" s="64" t="str">
        <f t="shared" si="133"/>
        <v/>
      </c>
    </row>
    <row r="65" spans="1:40" ht="27.75" outlineLevel="1" thickTop="1" thickBot="1" x14ac:dyDescent="0.4">
      <c r="A65" s="73"/>
      <c r="B65" s="73"/>
      <c r="C65" s="73"/>
      <c r="D65" s="74"/>
      <c r="E65" s="74"/>
      <c r="F65" s="74"/>
      <c r="G65" s="74"/>
      <c r="H65" s="74"/>
      <c r="I65" s="74"/>
      <c r="J65" s="74"/>
      <c r="K65" s="74"/>
      <c r="L65" s="75" t="s">
        <v>993</v>
      </c>
      <c r="M65" s="56"/>
      <c r="N65" s="57"/>
      <c r="O65" s="58"/>
      <c r="P65" s="59"/>
      <c r="Q65" s="60"/>
      <c r="R65" s="61" t="str">
        <f t="shared" si="106"/>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outlineLevel="1" thickTop="1" thickBot="1" x14ac:dyDescent="0.4">
      <c r="B66" t="s">
        <v>1014</v>
      </c>
      <c r="C66" s="113" t="s">
        <v>1356</v>
      </c>
      <c r="D66" s="112" t="s">
        <v>1013</v>
      </c>
      <c r="E66" s="52" t="s">
        <v>1012</v>
      </c>
      <c r="F66" s="53" t="s">
        <v>984</v>
      </c>
      <c r="G66" s="53">
        <v>7</v>
      </c>
      <c r="H66" s="52"/>
      <c r="I66" s="52"/>
      <c r="J66" s="54"/>
      <c r="K66" s="54"/>
      <c r="L66" s="55" t="str">
        <f t="shared" si="84"/>
        <v xml:space="preserve">            { line: "Y ahora, soberanos, sed sensatos,, (La,m,20)(Si,7,250)", sC: "tc"},</v>
      </c>
      <c r="M66" s="56" t="str">
        <f t="shared" si="85"/>
        <v>(</v>
      </c>
      <c r="N66" s="57" t="str">
        <f t="shared" si="2"/>
        <v>La</v>
      </c>
      <c r="O66" s="58" t="str">
        <f t="shared" si="86"/>
        <v>,</v>
      </c>
      <c r="P66" s="59" t="str">
        <f t="shared" si="4"/>
        <v>m</v>
      </c>
      <c r="Q66" s="60" t="str">
        <f t="shared" si="87"/>
        <v>,</v>
      </c>
      <c r="R66" s="61">
        <f t="shared" si="6"/>
        <v>20</v>
      </c>
      <c r="S66" s="56" t="str">
        <f t="shared" si="88"/>
        <v>)</v>
      </c>
      <c r="T66" s="62" t="str">
        <f t="shared" si="89"/>
        <v>(</v>
      </c>
      <c r="U66" s="63" t="str">
        <f t="shared" si="9"/>
        <v>Si</v>
      </c>
      <c r="V66" s="64" t="str">
        <f t="shared" si="90"/>
        <v>,</v>
      </c>
      <c r="W66" s="65">
        <f t="shared" si="11"/>
        <v>7</v>
      </c>
      <c r="X66" s="64" t="str">
        <f t="shared" si="91"/>
        <v>,</v>
      </c>
      <c r="Y66" s="64">
        <f t="shared" si="92"/>
        <v>250</v>
      </c>
      <c r="Z66" s="56" t="str">
        <f t="shared" si="93"/>
        <v>)</v>
      </c>
      <c r="AA66" s="66" t="str">
        <f t="shared" si="94"/>
        <v/>
      </c>
      <c r="AB66" s="57" t="str">
        <f t="shared" si="16"/>
        <v/>
      </c>
      <c r="AC66" s="67" t="str">
        <f t="shared" si="95"/>
        <v/>
      </c>
      <c r="AD66" s="59" t="str">
        <f t="shared" si="96"/>
        <v/>
      </c>
      <c r="AE66" s="68" t="str">
        <f t="shared" si="97"/>
        <v/>
      </c>
      <c r="AF66" s="61" t="str">
        <f t="shared" si="98"/>
        <v/>
      </c>
      <c r="AG66" s="61" t="str">
        <f t="shared" si="99"/>
        <v/>
      </c>
      <c r="AH66" s="69" t="str">
        <f t="shared" si="100"/>
        <v/>
      </c>
      <c r="AI66" s="70" t="str">
        <f t="shared" si="23"/>
        <v/>
      </c>
      <c r="AJ66" s="64" t="str">
        <f t="shared" si="101"/>
        <v/>
      </c>
      <c r="AK66" s="64" t="str">
        <f t="shared" si="102"/>
        <v/>
      </c>
      <c r="AL66" s="64" t="str">
        <f t="shared" si="103"/>
        <v/>
      </c>
      <c r="AM66" s="64" t="str">
        <f t="shared" si="104"/>
        <v/>
      </c>
      <c r="AN66" s="64" t="str">
        <f t="shared" si="105"/>
        <v/>
      </c>
    </row>
    <row r="67" spans="1:40" ht="25.5" outlineLevel="1" thickTop="1" thickBot="1" x14ac:dyDescent="0.4">
      <c r="C67" s="113" t="s">
        <v>1357</v>
      </c>
      <c r="D67" s="112" t="s">
        <v>1013</v>
      </c>
      <c r="E67" s="52" t="s">
        <v>1012</v>
      </c>
      <c r="F67" s="53" t="s">
        <v>984</v>
      </c>
      <c r="G67" s="53">
        <v>7</v>
      </c>
      <c r="H67" s="52"/>
      <c r="I67" s="52"/>
      <c r="J67" s="54"/>
      <c r="K67" s="54"/>
      <c r="L67" s="78" t="str">
        <f t="shared" si="84"/>
        <v xml:space="preserve">            { line: "instruíos, jueces de la tierra., (La,m,20)(Si,7,250)", sC: ""},</v>
      </c>
      <c r="M67" s="56" t="str">
        <f t="shared" si="85"/>
        <v>(</v>
      </c>
      <c r="N67" s="57" t="str">
        <f t="shared" si="2"/>
        <v>La</v>
      </c>
      <c r="O67" s="58" t="str">
        <f t="shared" si="86"/>
        <v>,</v>
      </c>
      <c r="P67" s="59" t="str">
        <f t="shared" si="4"/>
        <v>m</v>
      </c>
      <c r="Q67" s="60" t="str">
        <f t="shared" si="87"/>
        <v>,</v>
      </c>
      <c r="R67" s="61">
        <f t="shared" si="6"/>
        <v>20</v>
      </c>
      <c r="S67" s="56" t="str">
        <f t="shared" si="88"/>
        <v>)</v>
      </c>
      <c r="T67" s="62" t="str">
        <f t="shared" si="89"/>
        <v>(</v>
      </c>
      <c r="U67" s="63" t="str">
        <f t="shared" si="9"/>
        <v>Si</v>
      </c>
      <c r="V67" s="64" t="str">
        <f t="shared" si="90"/>
        <v>,</v>
      </c>
      <c r="W67" s="65">
        <f t="shared" si="11"/>
        <v>7</v>
      </c>
      <c r="X67" s="64" t="str">
        <f t="shared" si="91"/>
        <v>,</v>
      </c>
      <c r="Y67" s="64">
        <f t="shared" si="92"/>
        <v>250</v>
      </c>
      <c r="Z67" s="56" t="str">
        <f t="shared" si="93"/>
        <v>)</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1:40" ht="25.5" outlineLevel="1" thickTop="1" thickBot="1" x14ac:dyDescent="0.4">
      <c r="C68" s="113" t="s">
        <v>1358</v>
      </c>
      <c r="D68" s="112"/>
      <c r="E68" s="52"/>
      <c r="F68" s="53"/>
      <c r="G68" s="53"/>
      <c r="H68" s="52"/>
      <c r="I68" s="52"/>
      <c r="J68" s="54"/>
      <c r="K68" s="54"/>
      <c r="L68" s="78" t="str">
        <f t="shared" si="84"/>
        <v xml:space="preserve">            { line: "Servid al Señor con temor,, ", sC: ""},</v>
      </c>
      <c r="M68" s="56" t="str">
        <f t="shared" si="85"/>
        <v/>
      </c>
      <c r="N68" s="57" t="str">
        <f t="shared" si="2"/>
        <v/>
      </c>
      <c r="O68" s="58" t="str">
        <f t="shared" si="86"/>
        <v/>
      </c>
      <c r="P68" s="59" t="str">
        <f t="shared" si="4"/>
        <v/>
      </c>
      <c r="Q68" s="60" t="str">
        <f t="shared" si="87"/>
        <v/>
      </c>
      <c r="R68" s="61" t="str">
        <f t="shared" si="6"/>
        <v/>
      </c>
      <c r="S68" s="56" t="str">
        <f t="shared" si="88"/>
        <v/>
      </c>
      <c r="T68" s="62" t="str">
        <f t="shared" si="89"/>
        <v/>
      </c>
      <c r="U68" s="63" t="str">
        <f t="shared" si="9"/>
        <v/>
      </c>
      <c r="V68" s="64" t="str">
        <f t="shared" si="90"/>
        <v/>
      </c>
      <c r="W68" s="65" t="str">
        <f t="shared" si="11"/>
        <v/>
      </c>
      <c r="X68" s="64" t="str">
        <f t="shared" si="91"/>
        <v/>
      </c>
      <c r="Y68" s="64" t="str">
        <f t="shared" si="92"/>
        <v/>
      </c>
      <c r="Z68" s="56" t="str">
        <f t="shared" si="93"/>
        <v/>
      </c>
      <c r="AA68" s="66" t="str">
        <f t="shared" si="94"/>
        <v/>
      </c>
      <c r="AB68" s="57" t="str">
        <f t="shared" si="16"/>
        <v/>
      </c>
      <c r="AC68" s="67" t="str">
        <f t="shared" si="95"/>
        <v/>
      </c>
      <c r="AD68" s="59" t="str">
        <f t="shared" si="96"/>
        <v/>
      </c>
      <c r="AE68" s="68" t="str">
        <f t="shared" si="97"/>
        <v/>
      </c>
      <c r="AF68" s="61" t="str">
        <f t="shared" si="98"/>
        <v/>
      </c>
      <c r="AG68" s="61" t="str">
        <f t="shared" si="99"/>
        <v/>
      </c>
      <c r="AH68" s="69" t="str">
        <f t="shared" si="100"/>
        <v/>
      </c>
      <c r="AI68" s="70" t="str">
        <f t="shared" si="23"/>
        <v/>
      </c>
      <c r="AJ68" s="64" t="str">
        <f t="shared" si="101"/>
        <v/>
      </c>
      <c r="AK68" s="64" t="str">
        <f t="shared" si="102"/>
        <v/>
      </c>
      <c r="AL68" s="64" t="str">
        <f t="shared" si="103"/>
        <v/>
      </c>
      <c r="AM68" s="64" t="str">
        <f t="shared" si="104"/>
        <v/>
      </c>
      <c r="AN68" s="64" t="str">
        <f t="shared" si="105"/>
        <v/>
      </c>
    </row>
    <row r="69" spans="1:40" ht="25.5" outlineLevel="1" thickTop="1" thickBot="1" x14ac:dyDescent="0.4">
      <c r="C69" s="113" t="s">
        <v>1359</v>
      </c>
      <c r="D69" s="112" t="s">
        <v>1011</v>
      </c>
      <c r="E69" s="52" t="s">
        <v>1012</v>
      </c>
      <c r="F69" s="53"/>
      <c r="G69" s="53"/>
      <c r="H69" s="52"/>
      <c r="I69" s="52"/>
      <c r="J69" s="54"/>
      <c r="K69" s="54"/>
      <c r="L69" s="78" t="str">
        <f t="shared" si="84"/>
        <v xml:space="preserve">            { line: "y con temblor exultad., (Mi,m,20)", sC: ""},</v>
      </c>
      <c r="M69" s="56" t="str">
        <f t="shared" si="85"/>
        <v>(</v>
      </c>
      <c r="N69" s="57" t="str">
        <f t="shared" si="2"/>
        <v>Mi</v>
      </c>
      <c r="O69" s="58" t="str">
        <f t="shared" si="86"/>
        <v>,</v>
      </c>
      <c r="P69" s="59" t="str">
        <f t="shared" si="4"/>
        <v>m</v>
      </c>
      <c r="Q69" s="60" t="str">
        <f t="shared" si="87"/>
        <v>,</v>
      </c>
      <c r="R69" s="61">
        <f t="shared" si="6"/>
        <v>20</v>
      </c>
      <c r="S69" s="56" t="str">
        <f t="shared" si="88"/>
        <v>)</v>
      </c>
      <c r="T69" s="62" t="str">
        <f t="shared" si="89"/>
        <v/>
      </c>
      <c r="U69" s="63" t="str">
        <f t="shared" si="9"/>
        <v/>
      </c>
      <c r="V69" s="64" t="str">
        <f t="shared" si="90"/>
        <v/>
      </c>
      <c r="W69" s="65" t="str">
        <f t="shared" si="11"/>
        <v/>
      </c>
      <c r="X69" s="64" t="str">
        <f t="shared" si="91"/>
        <v/>
      </c>
      <c r="Y69" s="64" t="str">
        <f t="shared" si="92"/>
        <v/>
      </c>
      <c r="Z69" s="56" t="str">
        <f t="shared" si="93"/>
        <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IF(N70="Do",10,IF(N70="Re",22,IF(N70="Mi",20,IF(N70="Fa",20,IF(N70="Sol",14,IF(N70="La",20,IF(N70="Si",20,IF(N70="Do#",14,IF(N70="Fa#",15,IF(N70="Sol#",20,IF(N70="Si♭",17,"")))))))))))</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outlineLevel="1" thickTop="1" thickBot="1" x14ac:dyDescent="0.4">
      <c r="C71" s="113" t="s">
        <v>1360</v>
      </c>
      <c r="D71" s="112"/>
      <c r="E71" s="52"/>
      <c r="F71" s="53"/>
      <c r="G71" s="53"/>
      <c r="H71" s="52"/>
      <c r="I71" s="52"/>
      <c r="J71" s="54"/>
      <c r="K71" s="54"/>
      <c r="L71" s="55" t="str">
        <f t="shared" si="84"/>
        <v xml:space="preserve">            { line: "No sea que se irrite, ", sC: ""},</v>
      </c>
      <c r="M71" s="56" t="str">
        <f t="shared" si="85"/>
        <v/>
      </c>
      <c r="N71" s="57" t="str">
        <f t="shared" si="2"/>
        <v/>
      </c>
      <c r="O71" s="58" t="str">
        <f t="shared" si="86"/>
        <v/>
      </c>
      <c r="P71" s="59" t="str">
        <f t="shared" si="4"/>
        <v/>
      </c>
      <c r="Q71" s="60" t="str">
        <f t="shared" si="87"/>
        <v/>
      </c>
      <c r="R71" s="61" t="str">
        <f t="shared" si="6"/>
        <v/>
      </c>
      <c r="S71" s="56" t="str">
        <f t="shared" si="88"/>
        <v/>
      </c>
      <c r="T71" s="62" t="str">
        <f t="shared" si="89"/>
        <v/>
      </c>
      <c r="U71" s="63" t="str">
        <f t="shared" si="9"/>
        <v/>
      </c>
      <c r="V71" s="64" t="str">
        <f t="shared" si="90"/>
        <v/>
      </c>
      <c r="W71" s="65" t="str">
        <f t="shared" si="11"/>
        <v/>
      </c>
      <c r="X71" s="64" t="str">
        <f t="shared" si="91"/>
        <v/>
      </c>
      <c r="Y71" s="64" t="str">
        <f t="shared" si="92"/>
        <v/>
      </c>
      <c r="Z71" s="56" t="str">
        <f t="shared" si="93"/>
        <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1:40" ht="25.5" outlineLevel="1" thickTop="1" thickBot="1" x14ac:dyDescent="0.4">
      <c r="C72" s="113" t="s">
        <v>1361</v>
      </c>
      <c r="D72" s="112" t="s">
        <v>1013</v>
      </c>
      <c r="E72" s="52" t="s">
        <v>1012</v>
      </c>
      <c r="F72" s="53"/>
      <c r="G72" s="53"/>
      <c r="H72" s="52"/>
      <c r="I72" s="52"/>
      <c r="J72" s="54"/>
      <c r="K72" s="54"/>
      <c r="L72" s="55" t="str">
        <f t="shared" si="84"/>
        <v xml:space="preserve">            { line: "y perezcáis en el camino, (La,m,20)", sC: ""},</v>
      </c>
      <c r="M72" s="56" t="str">
        <f t="shared" si="85"/>
        <v>(</v>
      </c>
      <c r="N72" s="57" t="str">
        <f t="shared" si="2"/>
        <v>La</v>
      </c>
      <c r="O72" s="58" t="str">
        <f t="shared" si="86"/>
        <v>,</v>
      </c>
      <c r="P72" s="59" t="str">
        <f t="shared" si="4"/>
        <v>m</v>
      </c>
      <c r="Q72" s="60" t="str">
        <f t="shared" si="87"/>
        <v>,</v>
      </c>
      <c r="R72" s="61">
        <f t="shared" si="6"/>
        <v>20</v>
      </c>
      <c r="S72" s="56" t="str">
        <f t="shared" si="88"/>
        <v>)</v>
      </c>
      <c r="T72" s="62" t="str">
        <f t="shared" si="89"/>
        <v/>
      </c>
      <c r="U72" s="63" t="str">
        <f t="shared" si="9"/>
        <v/>
      </c>
      <c r="V72" s="64" t="str">
        <f t="shared" si="90"/>
        <v/>
      </c>
      <c r="W72" s="65" t="str">
        <f t="shared" si="11"/>
        <v/>
      </c>
      <c r="X72" s="64" t="str">
        <f t="shared" si="91"/>
        <v/>
      </c>
      <c r="Y72" s="64" t="str">
        <f t="shared" si="92"/>
        <v/>
      </c>
      <c r="Z72" s="56" t="str">
        <f t="shared" si="93"/>
        <v/>
      </c>
      <c r="AA72" s="66" t="str">
        <f t="shared" si="94"/>
        <v/>
      </c>
      <c r="AB72" s="57" t="str">
        <f t="shared" si="16"/>
        <v/>
      </c>
      <c r="AC72" s="67" t="str">
        <f t="shared" si="95"/>
        <v/>
      </c>
      <c r="AD72" s="59" t="str">
        <f t="shared" si="96"/>
        <v/>
      </c>
      <c r="AE72" s="68" t="str">
        <f t="shared" si="97"/>
        <v/>
      </c>
      <c r="AF72" s="61" t="str">
        <f t="shared" si="98"/>
        <v/>
      </c>
      <c r="AG72" s="61" t="str">
        <f t="shared" si="99"/>
        <v/>
      </c>
      <c r="AH72" s="69" t="str">
        <f t="shared" si="100"/>
        <v/>
      </c>
      <c r="AI72" s="70" t="str">
        <f t="shared" si="23"/>
        <v/>
      </c>
      <c r="AJ72" s="64" t="str">
        <f t="shared" si="101"/>
        <v/>
      </c>
      <c r="AK72" s="64" t="str">
        <f t="shared" si="102"/>
        <v/>
      </c>
      <c r="AL72" s="64" t="str">
        <f t="shared" si="103"/>
        <v/>
      </c>
      <c r="AM72" s="64" t="str">
        <f t="shared" si="104"/>
        <v/>
      </c>
      <c r="AN72" s="64" t="str">
        <f t="shared" si="105"/>
        <v/>
      </c>
    </row>
    <row r="73" spans="1:40" ht="25.5" outlineLevel="1" thickTop="1" thickBot="1" x14ac:dyDescent="0.4">
      <c r="C73" s="113" t="s">
        <v>1362</v>
      </c>
      <c r="D73" s="112" t="s">
        <v>984</v>
      </c>
      <c r="E73" s="52">
        <v>7</v>
      </c>
      <c r="F73" s="53"/>
      <c r="G73" s="53"/>
      <c r="H73" s="52"/>
      <c r="I73" s="52"/>
      <c r="J73" s="54"/>
      <c r="K73" s="54"/>
      <c r="L73" s="55" t="str">
        <f t="shared" si="84"/>
        <v xml:space="preserve">            { line: "porque de pronto se enciende su ira., (Si,7,20)", sC: ""},</v>
      </c>
      <c r="M73" s="56" t="str">
        <f t="shared" si="85"/>
        <v>(</v>
      </c>
      <c r="N73" s="57" t="str">
        <f t="shared" si="2"/>
        <v>Si</v>
      </c>
      <c r="O73" s="58" t="str">
        <f t="shared" si="86"/>
        <v>,</v>
      </c>
      <c r="P73" s="59">
        <f t="shared" si="4"/>
        <v>7</v>
      </c>
      <c r="Q73" s="60" t="str">
        <f t="shared" si="87"/>
        <v>,</v>
      </c>
      <c r="R73" s="61">
        <f t="shared" si="6"/>
        <v>20</v>
      </c>
      <c r="S73" s="56" t="str">
        <f t="shared" si="88"/>
        <v>)</v>
      </c>
      <c r="T73" s="62" t="str">
        <f t="shared" si="89"/>
        <v/>
      </c>
      <c r="U73" s="63" t="str">
        <f t="shared" si="9"/>
        <v/>
      </c>
      <c r="V73" s="64" t="str">
        <f t="shared" si="90"/>
        <v/>
      </c>
      <c r="W73" s="65" t="str">
        <f t="shared" si="11"/>
        <v/>
      </c>
      <c r="X73" s="64" t="str">
        <f t="shared" si="91"/>
        <v/>
      </c>
      <c r="Y73" s="64" t="str">
        <f t="shared" si="92"/>
        <v/>
      </c>
      <c r="Z73" s="56" t="str">
        <f t="shared" si="93"/>
        <v/>
      </c>
      <c r="AA73" s="66" t="str">
        <f t="shared" si="94"/>
        <v/>
      </c>
      <c r="AB73" s="57" t="str">
        <f t="shared" si="16"/>
        <v/>
      </c>
      <c r="AC73" s="67" t="str">
        <f t="shared" si="95"/>
        <v/>
      </c>
      <c r="AD73" s="59" t="str">
        <f t="shared" si="96"/>
        <v/>
      </c>
      <c r="AE73" s="68" t="str">
        <f t="shared" si="97"/>
        <v/>
      </c>
      <c r="AF73" s="61" t="str">
        <f t="shared" si="98"/>
        <v/>
      </c>
      <c r="AG73" s="61" t="str">
        <f t="shared" si="99"/>
        <v/>
      </c>
      <c r="AH73" s="69" t="str">
        <f t="shared" si="100"/>
        <v/>
      </c>
      <c r="AI73" s="70" t="str">
        <f t="shared" si="23"/>
        <v/>
      </c>
      <c r="AJ73" s="64" t="str">
        <f t="shared" si="101"/>
        <v/>
      </c>
      <c r="AK73" s="64" t="str">
        <f t="shared" si="102"/>
        <v/>
      </c>
      <c r="AL73" s="64" t="str">
        <f t="shared" si="103"/>
        <v/>
      </c>
      <c r="AM73" s="64" t="str">
        <f t="shared" si="104"/>
        <v/>
      </c>
      <c r="AN73" s="64" t="str">
        <f t="shared" si="105"/>
        <v/>
      </c>
    </row>
    <row r="74" spans="1:40" ht="25.5" outlineLevel="1" thickTop="1" thickBot="1" x14ac:dyDescent="0.4">
      <c r="C74" s="113" t="s">
        <v>1363</v>
      </c>
      <c r="D74" s="112" t="s">
        <v>1011</v>
      </c>
      <c r="E74" s="52" t="s">
        <v>1012</v>
      </c>
      <c r="F74" s="53"/>
      <c r="G74" s="53"/>
      <c r="H74" s="52"/>
      <c r="I74" s="52"/>
      <c r="J74" s="54"/>
      <c r="K74" s="54"/>
      <c r="L74" s="55" t="str">
        <f t="shared" si="84"/>
        <v xml:space="preserve">            { line: "¡Mas dichoso el que se refugia en Él!, (Mi,m,20)", sC: ""},</v>
      </c>
      <c r="M74" s="56" t="str">
        <f t="shared" si="85"/>
        <v>(</v>
      </c>
      <c r="N74" s="57" t="str">
        <f t="shared" si="2"/>
        <v>Mi</v>
      </c>
      <c r="O74" s="58" t="str">
        <f t="shared" si="86"/>
        <v>,</v>
      </c>
      <c r="P74" s="59" t="str">
        <f t="shared" si="4"/>
        <v>m</v>
      </c>
      <c r="Q74" s="60" t="str">
        <f t="shared" si="87"/>
        <v>,</v>
      </c>
      <c r="R74" s="61">
        <f t="shared" si="6"/>
        <v>20</v>
      </c>
      <c r="S74" s="56" t="str">
        <f t="shared" si="88"/>
        <v>)</v>
      </c>
      <c r="T74" s="62" t="str">
        <f t="shared" si="89"/>
        <v/>
      </c>
      <c r="U74" s="63" t="str">
        <f t="shared" si="9"/>
        <v/>
      </c>
      <c r="V74" s="64" t="str">
        <f t="shared" si="90"/>
        <v/>
      </c>
      <c r="W74" s="65" t="str">
        <f t="shared" si="11"/>
        <v/>
      </c>
      <c r="X74" s="64" t="str">
        <f t="shared" si="91"/>
        <v/>
      </c>
      <c r="Y74" s="64" t="str">
        <f t="shared" si="92"/>
        <v/>
      </c>
      <c r="Z74" s="56" t="str">
        <f t="shared" si="93"/>
        <v/>
      </c>
      <c r="AA74" s="66" t="str">
        <f t="shared" si="94"/>
        <v/>
      </c>
      <c r="AB74" s="57" t="str">
        <f t="shared" si="16"/>
        <v/>
      </c>
      <c r="AC74" s="67" t="str">
        <f t="shared" si="95"/>
        <v/>
      </c>
      <c r="AD74" s="59" t="str">
        <f t="shared" si="96"/>
        <v/>
      </c>
      <c r="AE74" s="68" t="str">
        <f t="shared" si="97"/>
        <v/>
      </c>
      <c r="AF74" s="61" t="str">
        <f t="shared" si="98"/>
        <v/>
      </c>
      <c r="AG74" s="61" t="str">
        <f t="shared" si="99"/>
        <v/>
      </c>
      <c r="AH74" s="69" t="str">
        <f t="shared" si="100"/>
        <v/>
      </c>
      <c r="AI74" s="70" t="str">
        <f t="shared" si="23"/>
        <v/>
      </c>
      <c r="AJ74" s="64" t="str">
        <f t="shared" si="101"/>
        <v/>
      </c>
      <c r="AK74" s="64" t="str">
        <f t="shared" si="102"/>
        <v/>
      </c>
      <c r="AL74" s="64" t="str">
        <f t="shared" si="103"/>
        <v/>
      </c>
      <c r="AM74" s="64" t="str">
        <f t="shared" si="104"/>
        <v/>
      </c>
      <c r="AN74" s="64" t="str">
        <f t="shared" si="105"/>
        <v/>
      </c>
    </row>
    <row r="75" spans="1:40" ht="27.75" outlineLevel="1" thickTop="1" thickBot="1" x14ac:dyDescent="0.4">
      <c r="A75" s="73"/>
      <c r="B75" s="73"/>
      <c r="C75" s="73"/>
      <c r="D75" s="74"/>
      <c r="E75" s="74"/>
      <c r="F75" s="74"/>
      <c r="G75" s="74"/>
      <c r="H75" s="74"/>
      <c r="I75" s="74"/>
      <c r="J75" s="74"/>
      <c r="K75" s="74"/>
      <c r="L75" s="75" t="s">
        <v>993</v>
      </c>
      <c r="M75" s="56"/>
      <c r="N75" s="57"/>
      <c r="O75" s="58"/>
      <c r="P75" s="59"/>
      <c r="Q75" s="60"/>
      <c r="R75" s="61" t="str">
        <f t="shared" si="6"/>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outlineLevel="1" thickTop="1" thickBot="1" x14ac:dyDescent="0.4">
      <c r="C76" s="79" t="s">
        <v>995</v>
      </c>
      <c r="D76" s="80"/>
      <c r="E76" s="80"/>
      <c r="F76" s="80"/>
      <c r="G76" s="80"/>
      <c r="H76" s="80"/>
      <c r="I76" s="80"/>
      <c r="J76" s="80"/>
      <c r="K76" s="80"/>
      <c r="L76" s="81" t="s">
        <v>996</v>
      </c>
      <c r="M76" s="56" t="str">
        <f t="shared" ref="M76:M81" si="134">IF(N76="","","(")</f>
        <v/>
      </c>
      <c r="N76" s="57" t="str">
        <f t="shared" ref="N76:N81" si="135">IF(D76="","",D76)</f>
        <v/>
      </c>
      <c r="O76" s="58" t="str">
        <f t="shared" ref="O76:O81" si="136">IF(N76="","",",")</f>
        <v/>
      </c>
      <c r="P76" s="59" t="str">
        <f t="shared" ref="P76:P81" si="137">IF(E76="","",E76)</f>
        <v/>
      </c>
      <c r="Q76" s="60" t="str">
        <f t="shared" ref="Q76:Q81" si="138">IF(N76="","",",")</f>
        <v/>
      </c>
      <c r="R76" s="61" t="str">
        <f t="shared" si="6"/>
        <v/>
      </c>
      <c r="S76" s="56" t="str">
        <f t="shared" ref="S76:S81" si="139">IF(N76="","",")")</f>
        <v/>
      </c>
      <c r="T76" s="62" t="str">
        <f t="shared" ref="T76:T81" si="140">IF(U76="","","(")</f>
        <v/>
      </c>
      <c r="U76" s="63" t="str">
        <f t="shared" ref="U76:U81" si="141">IF(F76="","",F76)</f>
        <v/>
      </c>
      <c r="V76" s="64" t="str">
        <f t="shared" ref="V76:V81" si="142">IF(U76="","",",")</f>
        <v/>
      </c>
      <c r="W76" s="65" t="str">
        <f t="shared" ref="W76:W81" si="143">IF(G76="","",G76)</f>
        <v/>
      </c>
      <c r="X76" s="64" t="str">
        <f t="shared" ref="X76:X81" si="144">IF(U76="","",",")</f>
        <v/>
      </c>
      <c r="Y76" s="64" t="str">
        <f t="shared" ref="Y76:Y81" si="145">IF(U76="","",250)</f>
        <v/>
      </c>
      <c r="Z76" s="56" t="str">
        <f t="shared" ref="Z76:Z81" si="146">IF(U76="","",")")</f>
        <v/>
      </c>
      <c r="AA76" s="66" t="str">
        <f t="shared" ref="AA76:AA81" si="147">IF(AB76="","","(")</f>
        <v/>
      </c>
      <c r="AB76" s="57" t="str">
        <f t="shared" ref="AB76:AB81" si="148">IF(H76="","",H76)</f>
        <v/>
      </c>
      <c r="AC76" s="67" t="str">
        <f t="shared" ref="AC76:AC81" si="149">IF(AB76="","",",")</f>
        <v/>
      </c>
      <c r="AD76" s="59" t="str">
        <f t="shared" ref="AD76:AD81" si="150">IF(I76="","",I76)</f>
        <v/>
      </c>
      <c r="AE76" s="68" t="str">
        <f t="shared" ref="AE76:AE81" si="151">IF(AB76="","",",")</f>
        <v/>
      </c>
      <c r="AF76" s="61" t="str">
        <f t="shared" ref="AF76:AF81" si="152">IF(AB76="","",350)</f>
        <v/>
      </c>
      <c r="AG76" s="61" t="str">
        <f t="shared" ref="AG76:AG81" si="153">IF(AB76="","",")")</f>
        <v/>
      </c>
      <c r="AH76" s="69" t="str">
        <f t="shared" ref="AH76:AH81" si="154">IF(AI76="","","(")</f>
        <v/>
      </c>
      <c r="AI76" s="70" t="str">
        <f t="shared" ref="AI76:AI81" si="155">IF(J76="","",J76)</f>
        <v/>
      </c>
      <c r="AJ76" s="64" t="str">
        <f t="shared" ref="AJ76:AJ81" si="156">IF(AI76="","",",")</f>
        <v/>
      </c>
      <c r="AK76" s="64" t="str">
        <f t="shared" ref="AK76:AK81" si="157">IF(K76="","",K76)</f>
        <v/>
      </c>
      <c r="AL76" s="64" t="str">
        <f t="shared" ref="AL76:AL81" si="158">IF(AI76="","",",")</f>
        <v/>
      </c>
      <c r="AM76" s="64" t="str">
        <f t="shared" ref="AM76:AM81" si="159">IF(AI76="","",450)</f>
        <v/>
      </c>
      <c r="AN76" s="64" t="str">
        <f t="shared" ref="AN76:AN81" si="160">IF(AI76="","",")")</f>
        <v/>
      </c>
    </row>
    <row r="77" spans="1:40" ht="25.5" outlineLevel="1" thickTop="1" thickBot="1" x14ac:dyDescent="0.4">
      <c r="B77" t="s">
        <v>997</v>
      </c>
      <c r="C77" s="82" t="s">
        <v>1334</v>
      </c>
      <c r="D77" s="83" t="s">
        <v>1011</v>
      </c>
      <c r="E77" s="83" t="s">
        <v>1012</v>
      </c>
      <c r="F77" s="83" t="s">
        <v>1013</v>
      </c>
      <c r="G77" s="83" t="s">
        <v>1012</v>
      </c>
      <c r="H77" s="83"/>
      <c r="I77" s="83"/>
      <c r="J77" s="83"/>
      <c r="K77" s="83"/>
      <c r="L77" s="84" t="str">
        <f>IF(C77="","",_xlfn.CONCAT("       triggerLine: ","""",C77,", ",M77:AN77,""", sC: ","""",B77,""", lines: ["))</f>
        <v xml:space="preserve">       triggerLine: "¿POR QUÉ LAS GENTES CONJURAN, (Mi,m,20)(La,m,250)", sC: "ta as", lines: [</v>
      </c>
      <c r="M77" s="56" t="str">
        <f t="shared" si="134"/>
        <v>(</v>
      </c>
      <c r="N77" s="57" t="str">
        <f t="shared" si="135"/>
        <v>Mi</v>
      </c>
      <c r="O77" s="58" t="str">
        <f t="shared" si="136"/>
        <v>,</v>
      </c>
      <c r="P77" s="59" t="str">
        <f t="shared" si="137"/>
        <v>m</v>
      </c>
      <c r="Q77" s="60" t="str">
        <f t="shared" si="138"/>
        <v>,</v>
      </c>
      <c r="R77" s="61">
        <f t="shared" si="6"/>
        <v>20</v>
      </c>
      <c r="S77" s="56" t="str">
        <f t="shared" si="139"/>
        <v>)</v>
      </c>
      <c r="T77" s="62" t="str">
        <f t="shared" si="140"/>
        <v>(</v>
      </c>
      <c r="U77" s="63" t="str">
        <f t="shared" si="141"/>
        <v>La</v>
      </c>
      <c r="V77" s="64" t="str">
        <f t="shared" si="142"/>
        <v>,</v>
      </c>
      <c r="W77" s="65" t="str">
        <f t="shared" si="143"/>
        <v>m</v>
      </c>
      <c r="X77" s="64" t="str">
        <f t="shared" si="144"/>
        <v>,</v>
      </c>
      <c r="Y77" s="64">
        <f t="shared" si="145"/>
        <v>250</v>
      </c>
      <c r="Z77" s="56" t="str">
        <f t="shared" si="146"/>
        <v>)</v>
      </c>
      <c r="AA77" s="66" t="str">
        <f t="shared" si="147"/>
        <v/>
      </c>
      <c r="AB77" s="57" t="str">
        <f t="shared" si="148"/>
        <v/>
      </c>
      <c r="AC77" s="67" t="str">
        <f t="shared" si="149"/>
        <v/>
      </c>
      <c r="AD77" s="59" t="str">
        <f t="shared" si="150"/>
        <v/>
      </c>
      <c r="AE77" s="68" t="str">
        <f t="shared" si="151"/>
        <v/>
      </c>
      <c r="AF77" s="61" t="str">
        <f t="shared" si="152"/>
        <v/>
      </c>
      <c r="AG77" s="61" t="str">
        <f t="shared" si="153"/>
        <v/>
      </c>
      <c r="AH77" s="69" t="str">
        <f t="shared" si="154"/>
        <v/>
      </c>
      <c r="AI77" s="70" t="str">
        <f t="shared" si="155"/>
        <v/>
      </c>
      <c r="AJ77" s="64" t="str">
        <f t="shared" si="156"/>
        <v/>
      </c>
      <c r="AK77" s="64" t="str">
        <f t="shared" si="157"/>
        <v/>
      </c>
      <c r="AL77" s="64" t="str">
        <f t="shared" si="158"/>
        <v/>
      </c>
      <c r="AM77" s="64" t="str">
        <f t="shared" si="159"/>
        <v/>
      </c>
      <c r="AN77" s="64" t="str">
        <f t="shared" si="160"/>
        <v/>
      </c>
    </row>
    <row r="78" spans="1:40" ht="25.5" outlineLevel="1" thickTop="1" thickBot="1" x14ac:dyDescent="0.4">
      <c r="B78" t="s">
        <v>999</v>
      </c>
      <c r="C78" s="85" t="s">
        <v>1335</v>
      </c>
      <c r="D78" s="86" t="s">
        <v>1011</v>
      </c>
      <c r="E78" s="86" t="s">
        <v>1012</v>
      </c>
      <c r="F78" s="86"/>
      <c r="G78" s="86"/>
      <c r="H78" s="87"/>
      <c r="I78" s="87"/>
      <c r="J78" s="87"/>
      <c r="K78" s="87"/>
      <c r="L78" s="88" t="str">
        <f>IF(C78="","",_xlfn.CONCAT("            { line: ","""",C78,", ",M78:AN78,""", sC: ","""",B78,"""},"))</f>
        <v xml:space="preserve">            { line: "POR QUÉ CONSPIRAN LOS PUEBLOS?, (Mi,m,20)", sC: "as"},</v>
      </c>
      <c r="M78" s="56" t="str">
        <f t="shared" si="134"/>
        <v>(</v>
      </c>
      <c r="N78" s="57" t="str">
        <f t="shared" si="135"/>
        <v>Mi</v>
      </c>
      <c r="O78" s="58" t="str">
        <f t="shared" si="136"/>
        <v>,</v>
      </c>
      <c r="P78" s="59" t="str">
        <f t="shared" si="137"/>
        <v>m</v>
      </c>
      <c r="Q78" s="60" t="str">
        <f t="shared" si="138"/>
        <v>,</v>
      </c>
      <c r="R78" s="61">
        <f t="shared" si="6"/>
        <v>20</v>
      </c>
      <c r="S78" s="56" t="str">
        <f t="shared" si="139"/>
        <v>)</v>
      </c>
      <c r="T78" s="62" t="str">
        <f t="shared" si="140"/>
        <v/>
      </c>
      <c r="U78" s="63" t="str">
        <f t="shared" si="141"/>
        <v/>
      </c>
      <c r="V78" s="64" t="str">
        <f t="shared" si="142"/>
        <v/>
      </c>
      <c r="W78" s="65" t="str">
        <f t="shared" si="143"/>
        <v/>
      </c>
      <c r="X78" s="64" t="str">
        <f t="shared" si="144"/>
        <v/>
      </c>
      <c r="Y78" s="64" t="str">
        <f t="shared" si="145"/>
        <v/>
      </c>
      <c r="Z78" s="56" t="str">
        <f t="shared" si="146"/>
        <v/>
      </c>
      <c r="AA78" s="66" t="str">
        <f t="shared" si="147"/>
        <v/>
      </c>
      <c r="AB78" s="57" t="str">
        <f t="shared" si="148"/>
        <v/>
      </c>
      <c r="AC78" s="67" t="str">
        <f t="shared" si="149"/>
        <v/>
      </c>
      <c r="AD78" s="59" t="str">
        <f t="shared" si="150"/>
        <v/>
      </c>
      <c r="AE78" s="68" t="str">
        <f t="shared" si="151"/>
        <v/>
      </c>
      <c r="AF78" s="61" t="str">
        <f t="shared" si="152"/>
        <v/>
      </c>
      <c r="AG78" s="61" t="str">
        <f t="shared" si="153"/>
        <v/>
      </c>
      <c r="AH78" s="69" t="str">
        <f t="shared" si="154"/>
        <v/>
      </c>
      <c r="AI78" s="70" t="str">
        <f t="shared" si="155"/>
        <v/>
      </c>
      <c r="AJ78" s="64" t="str">
        <f t="shared" si="156"/>
        <v/>
      </c>
      <c r="AK78" s="64" t="str">
        <f t="shared" si="157"/>
        <v/>
      </c>
      <c r="AL78" s="64" t="str">
        <f t="shared" si="158"/>
        <v/>
      </c>
      <c r="AM78" s="64" t="str">
        <f t="shared" si="159"/>
        <v/>
      </c>
      <c r="AN78" s="64" t="str">
        <f t="shared" si="160"/>
        <v/>
      </c>
    </row>
    <row r="79" spans="1:40" ht="25.5" outlineLevel="1" thickTop="1" thickBot="1" x14ac:dyDescent="0.4">
      <c r="B79" t="s">
        <v>999</v>
      </c>
      <c r="C79" s="85" t="s">
        <v>1336</v>
      </c>
      <c r="D79" s="89" t="s">
        <v>1013</v>
      </c>
      <c r="E79" s="89" t="s">
        <v>1012</v>
      </c>
      <c r="F79" s="89"/>
      <c r="G79" s="89"/>
      <c r="H79" s="90"/>
      <c r="I79" s="90"/>
      <c r="J79" s="90"/>
      <c r="K79" s="90"/>
      <c r="L79" s="88" t="str">
        <f>IF(C79="","",_xlfn.CONCAT("            { line: ","""",C79,", ",M79:AN79,""", sC: ","""",B79,"""},"))</f>
        <v xml:space="preserve">            { line: "SE ALZAN LOS REYES DE LA TIERRA,, (La,m,20)", sC: "as"},</v>
      </c>
      <c r="M79" s="56" t="str">
        <f t="shared" si="134"/>
        <v>(</v>
      </c>
      <c r="N79" s="57" t="str">
        <f t="shared" si="135"/>
        <v>La</v>
      </c>
      <c r="O79" s="58" t="str">
        <f t="shared" si="136"/>
        <v>,</v>
      </c>
      <c r="P79" s="59" t="str">
        <f t="shared" si="137"/>
        <v>m</v>
      </c>
      <c r="Q79" s="60" t="str">
        <f t="shared" si="138"/>
        <v>,</v>
      </c>
      <c r="R79" s="61">
        <f t="shared" si="6"/>
        <v>20</v>
      </c>
      <c r="S79" s="56" t="str">
        <f t="shared" si="139"/>
        <v>)</v>
      </c>
      <c r="T79" s="62" t="str">
        <f t="shared" si="140"/>
        <v/>
      </c>
      <c r="U79" s="63" t="str">
        <f t="shared" si="141"/>
        <v/>
      </c>
      <c r="V79" s="64" t="str">
        <f t="shared" si="142"/>
        <v/>
      </c>
      <c r="W79" s="65" t="str">
        <f t="shared" si="143"/>
        <v/>
      </c>
      <c r="X79" s="64" t="str">
        <f t="shared" si="144"/>
        <v/>
      </c>
      <c r="Y79" s="64" t="str">
        <f t="shared" si="145"/>
        <v/>
      </c>
      <c r="Z79" s="56" t="str">
        <f t="shared" si="146"/>
        <v/>
      </c>
      <c r="AA79" s="66" t="str">
        <f t="shared" si="147"/>
        <v/>
      </c>
      <c r="AB79" s="57" t="str">
        <f t="shared" si="148"/>
        <v/>
      </c>
      <c r="AC79" s="67" t="str">
        <f t="shared" si="149"/>
        <v/>
      </c>
      <c r="AD79" s="59" t="str">
        <f t="shared" si="150"/>
        <v/>
      </c>
      <c r="AE79" s="68" t="str">
        <f t="shared" si="151"/>
        <v/>
      </c>
      <c r="AF79" s="61" t="str">
        <f t="shared" si="152"/>
        <v/>
      </c>
      <c r="AG79" s="61" t="str">
        <f t="shared" si="153"/>
        <v/>
      </c>
      <c r="AH79" s="69" t="str">
        <f t="shared" si="154"/>
        <v/>
      </c>
      <c r="AI79" s="70" t="str">
        <f t="shared" si="155"/>
        <v/>
      </c>
      <c r="AJ79" s="64" t="str">
        <f t="shared" si="156"/>
        <v/>
      </c>
      <c r="AK79" s="64" t="str">
        <f t="shared" si="157"/>
        <v/>
      </c>
      <c r="AL79" s="64" t="str">
        <f t="shared" si="158"/>
        <v/>
      </c>
      <c r="AM79" s="64" t="str">
        <f t="shared" si="159"/>
        <v/>
      </c>
      <c r="AN79" s="64" t="str">
        <f t="shared" si="160"/>
        <v/>
      </c>
    </row>
    <row r="80" spans="1:40" ht="25.5" outlineLevel="1" thickTop="1" thickBot="1" x14ac:dyDescent="0.4">
      <c r="B80" t="s">
        <v>999</v>
      </c>
      <c r="C80" s="85" t="s">
        <v>1337</v>
      </c>
      <c r="D80" s="86" t="s">
        <v>984</v>
      </c>
      <c r="E80" s="86">
        <v>7</v>
      </c>
      <c r="F80" s="86"/>
      <c r="G80" s="86"/>
      <c r="H80" s="87"/>
      <c r="I80" s="87"/>
      <c r="J80" s="87"/>
      <c r="K80" s="87"/>
      <c r="L80" s="88" t="str">
        <f>IF(C80="","",_xlfn.CONCAT("            { line: ","""",C80,", ",M80:AN80,""", sC: ","""",B80,"""},"))</f>
        <v xml:space="preserve">            { line: "Y LOS PRÍNCIPES SE REÚNEN, (Si,7,20)", sC: "as"},</v>
      </c>
      <c r="M80" s="56" t="str">
        <f t="shared" si="134"/>
        <v>(</v>
      </c>
      <c r="N80" s="57" t="str">
        <f t="shared" si="135"/>
        <v>Si</v>
      </c>
      <c r="O80" s="58" t="str">
        <f t="shared" si="136"/>
        <v>,</v>
      </c>
      <c r="P80" s="59">
        <f t="shared" si="137"/>
        <v>7</v>
      </c>
      <c r="Q80" s="60" t="str">
        <f t="shared" si="138"/>
        <v>,</v>
      </c>
      <c r="R80" s="61">
        <f t="shared" si="6"/>
        <v>20</v>
      </c>
      <c r="S80" s="56" t="str">
        <f t="shared" si="139"/>
        <v>)</v>
      </c>
      <c r="T80" s="62" t="str">
        <f t="shared" si="140"/>
        <v/>
      </c>
      <c r="U80" s="63" t="str">
        <f t="shared" si="141"/>
        <v/>
      </c>
      <c r="V80" s="64" t="str">
        <f t="shared" si="142"/>
        <v/>
      </c>
      <c r="W80" s="65" t="str">
        <f t="shared" si="143"/>
        <v/>
      </c>
      <c r="X80" s="64" t="str">
        <f t="shared" si="144"/>
        <v/>
      </c>
      <c r="Y80" s="64" t="str">
        <f t="shared" si="145"/>
        <v/>
      </c>
      <c r="Z80" s="56" t="str">
        <f t="shared" si="146"/>
        <v/>
      </c>
      <c r="AA80" s="66" t="str">
        <f t="shared" si="147"/>
        <v/>
      </c>
      <c r="AB80" s="57" t="str">
        <f t="shared" si="148"/>
        <v/>
      </c>
      <c r="AC80" s="67" t="str">
        <f t="shared" si="149"/>
        <v/>
      </c>
      <c r="AD80" s="59" t="str">
        <f t="shared" si="150"/>
        <v/>
      </c>
      <c r="AE80" s="68" t="str">
        <f t="shared" si="151"/>
        <v/>
      </c>
      <c r="AF80" s="61" t="str">
        <f t="shared" si="152"/>
        <v/>
      </c>
      <c r="AG80" s="61" t="str">
        <f t="shared" si="153"/>
        <v/>
      </c>
      <c r="AH80" s="69" t="str">
        <f t="shared" si="154"/>
        <v/>
      </c>
      <c r="AI80" s="70" t="str">
        <f t="shared" si="155"/>
        <v/>
      </c>
      <c r="AJ80" s="64" t="str">
        <f t="shared" si="156"/>
        <v/>
      </c>
      <c r="AK80" s="64" t="str">
        <f t="shared" si="157"/>
        <v/>
      </c>
      <c r="AL80" s="64" t="str">
        <f t="shared" si="158"/>
        <v/>
      </c>
      <c r="AM80" s="64" t="str">
        <f t="shared" si="159"/>
        <v/>
      </c>
      <c r="AN80" s="64" t="str">
        <f t="shared" si="160"/>
        <v/>
      </c>
    </row>
    <row r="81" spans="1:40" ht="25.5" outlineLevel="1" thickTop="1" thickBot="1" x14ac:dyDescent="0.4">
      <c r="B81" t="s">
        <v>999</v>
      </c>
      <c r="C81" s="93" t="s">
        <v>1338</v>
      </c>
      <c r="D81" s="83" t="s">
        <v>1011</v>
      </c>
      <c r="E81" s="83" t="s">
        <v>1012</v>
      </c>
      <c r="F81" s="83"/>
      <c r="G81" s="83"/>
      <c r="H81" s="83"/>
      <c r="I81" s="83"/>
      <c r="J81" s="83"/>
      <c r="K81" s="83"/>
      <c r="L81" s="94" t="str">
        <f>IF(C81="","",_xlfn.CONCAT("            { line: ","""",C81,", ",M81:AN81,""", sC: ","""",B81,"""},  ]},"))</f>
        <v xml:space="preserve">            { line: "CONTRA EL SEÑOR Y CONTRA SU MESÍAS., (Mi,m,20)", sC: "as"},  ]},</v>
      </c>
      <c r="M81" s="56" t="str">
        <f t="shared" si="134"/>
        <v>(</v>
      </c>
      <c r="N81" s="57" t="str">
        <f t="shared" si="135"/>
        <v>Mi</v>
      </c>
      <c r="O81" s="58" t="str">
        <f t="shared" si="136"/>
        <v>,</v>
      </c>
      <c r="P81" s="59" t="str">
        <f t="shared" si="137"/>
        <v>m</v>
      </c>
      <c r="Q81" s="60" t="str">
        <f t="shared" si="138"/>
        <v>,</v>
      </c>
      <c r="R81" s="61">
        <f t="shared" si="6"/>
        <v>20</v>
      </c>
      <c r="S81" s="56" t="str">
        <f t="shared" si="139"/>
        <v>)</v>
      </c>
      <c r="T81" s="62" t="str">
        <f t="shared" si="140"/>
        <v/>
      </c>
      <c r="U81" s="63" t="str">
        <f t="shared" si="141"/>
        <v/>
      </c>
      <c r="V81" s="64" t="str">
        <f t="shared" si="142"/>
        <v/>
      </c>
      <c r="W81" s="65" t="str">
        <f t="shared" si="143"/>
        <v/>
      </c>
      <c r="X81" s="64" t="str">
        <f t="shared" si="144"/>
        <v/>
      </c>
      <c r="Y81" s="64" t="str">
        <f t="shared" si="145"/>
        <v/>
      </c>
      <c r="Z81" s="56" t="str">
        <f t="shared" si="146"/>
        <v/>
      </c>
      <c r="AA81" s="66" t="str">
        <f t="shared" si="147"/>
        <v/>
      </c>
      <c r="AB81" s="57" t="str">
        <f t="shared" si="148"/>
        <v/>
      </c>
      <c r="AC81" s="67" t="str">
        <f t="shared" si="149"/>
        <v/>
      </c>
      <c r="AD81" s="59" t="str">
        <f t="shared" si="150"/>
        <v/>
      </c>
      <c r="AE81" s="68" t="str">
        <f t="shared" si="151"/>
        <v/>
      </c>
      <c r="AF81" s="61" t="str">
        <f t="shared" si="152"/>
        <v/>
      </c>
      <c r="AG81" s="61" t="str">
        <f t="shared" si="153"/>
        <v/>
      </c>
      <c r="AH81" s="69" t="str">
        <f t="shared" si="154"/>
        <v/>
      </c>
      <c r="AI81" s="70" t="str">
        <f t="shared" si="155"/>
        <v/>
      </c>
      <c r="AJ81" s="64" t="str">
        <f t="shared" si="156"/>
        <v/>
      </c>
      <c r="AK81" s="64" t="str">
        <f t="shared" si="157"/>
        <v/>
      </c>
      <c r="AL81" s="64" t="str">
        <f t="shared" si="158"/>
        <v/>
      </c>
      <c r="AM81" s="64" t="str">
        <f t="shared" si="159"/>
        <v/>
      </c>
      <c r="AN81" s="64" t="str">
        <f t="shared" si="160"/>
        <v/>
      </c>
    </row>
    <row r="82" spans="1:40" ht="27.75" outlineLevel="1" thickTop="1" thickBot="1" x14ac:dyDescent="0.4">
      <c r="A82" s="73"/>
      <c r="B82" s="73"/>
      <c r="C82" s="73"/>
      <c r="D82" s="74"/>
      <c r="E82" s="74"/>
      <c r="F82" s="74"/>
      <c r="G82" s="74"/>
      <c r="H82" s="74"/>
      <c r="I82" s="74"/>
      <c r="J82" s="74"/>
      <c r="K82" s="74"/>
      <c r="L82" s="75" t="s">
        <v>993</v>
      </c>
      <c r="M82" s="56"/>
      <c r="N82" s="57"/>
      <c r="O82" s="58"/>
      <c r="P82" s="59"/>
      <c r="Q82" s="60"/>
      <c r="R82" s="61" t="str">
        <f t="shared" si="6"/>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 customHeight="1" thickTop="1" x14ac:dyDescent="0.4">
      <c r="A83" s="95"/>
      <c r="B83" s="95"/>
      <c r="C83" s="95"/>
      <c r="D83" s="95"/>
      <c r="E83" s="95"/>
      <c r="F83" s="95"/>
      <c r="G83" s="95"/>
      <c r="H83" s="95"/>
      <c r="I83" s="95"/>
      <c r="J83" s="95"/>
      <c r="K83" s="95"/>
      <c r="L83" s="99" t="str">
        <f ca="1">_xlfn.CONCAT("]}, // ULTIMA LINEA DEL CANTO: ",L1)</f>
        <v>]}, // ULTIMA LINEA DEL CANTO: POR QUÉ LAS GENTES CONJURAN</v>
      </c>
      <c r="M83" s="95"/>
    </row>
    <row r="84" spans="1:40" ht="20.25" x14ac:dyDescent="0.25">
      <c r="L84" s="100" t="s">
        <v>1008</v>
      </c>
      <c r="M84" s="101"/>
    </row>
    <row r="85" spans="1:40" ht="15.75" hidden="1" outlineLevel="1" thickBot="1" x14ac:dyDescent="0.3">
      <c r="M85" s="101"/>
    </row>
    <row r="86" spans="1:40" ht="27.75" hidden="1" outlineLevel="1" thickTop="1" thickBot="1" x14ac:dyDescent="0.4">
      <c r="A86" s="73"/>
      <c r="B86" s="73"/>
      <c r="C86" s="73"/>
      <c r="D86" s="74"/>
      <c r="E86" s="74"/>
      <c r="F86" s="74"/>
      <c r="G86" s="74"/>
      <c r="H86" s="74"/>
      <c r="I86" s="74"/>
      <c r="J86" s="74"/>
      <c r="K86" s="74"/>
      <c r="L86" s="75" t="s">
        <v>993</v>
      </c>
      <c r="M86" s="56"/>
      <c r="N86" s="57"/>
      <c r="O86" s="58"/>
      <c r="P86" s="59"/>
      <c r="Q86" s="60"/>
      <c r="R86" s="61" t="str">
        <f t="shared" ref="R86:R95" si="161">IF(N86="Do",10,IF(N86="Re",22,IF(N86="Mi",20,IF(N86="Fa",20,IF(N86="Sol",14,IF(N86="La",20,IF(N86="Si",20,IF(N86="Do#",14,IF(N86="Fa#",15,IF(N86="Sol#",20,IF(N86="Si♭",17,"")))))))))))</f>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5.5" hidden="1" outlineLevel="1" thickTop="1" thickBot="1" x14ac:dyDescent="0.4">
      <c r="C87" s="79" t="s">
        <v>995</v>
      </c>
      <c r="D87" s="80"/>
      <c r="E87" s="80"/>
      <c r="F87" s="80"/>
      <c r="G87" s="80"/>
      <c r="H87" s="80"/>
      <c r="I87" s="80"/>
      <c r="J87" s="80"/>
      <c r="K87" s="80"/>
      <c r="L87" s="81" t="s">
        <v>996</v>
      </c>
      <c r="M87" s="56" t="str">
        <f t="shared" ref="M87:M94" si="162">IF(N87="","","(")</f>
        <v/>
      </c>
      <c r="N87" s="57" t="str">
        <f t="shared" ref="N87:N94" si="163">IF(D87="","",D87)</f>
        <v/>
      </c>
      <c r="O87" s="58" t="str">
        <f t="shared" ref="O87:O94" si="164">IF(N87="","",",")</f>
        <v/>
      </c>
      <c r="P87" s="59" t="str">
        <f t="shared" ref="P87:P94" si="165">IF(E87="","",E87)</f>
        <v/>
      </c>
      <c r="Q87" s="60" t="str">
        <f t="shared" ref="Q87:Q94" si="166">IF(N87="","",",")</f>
        <v/>
      </c>
      <c r="R87" s="61" t="str">
        <f t="shared" si="161"/>
        <v/>
      </c>
      <c r="S87" s="56" t="str">
        <f t="shared" ref="S87:S94" si="167">IF(N87="","",")")</f>
        <v/>
      </c>
      <c r="T87" s="62" t="str">
        <f t="shared" ref="T87:T94" si="168">IF(U87="","","(")</f>
        <v/>
      </c>
      <c r="U87" s="63" t="str">
        <f t="shared" ref="U87:U94" si="169">IF(F87="","",F87)</f>
        <v/>
      </c>
      <c r="V87" s="64" t="str">
        <f t="shared" ref="V87:V94" si="170">IF(U87="","",",")</f>
        <v/>
      </c>
      <c r="W87" s="65" t="str">
        <f t="shared" ref="W87:W94" si="171">IF(G87="","",G87)</f>
        <v/>
      </c>
      <c r="X87" s="64" t="str">
        <f t="shared" ref="X87:X94" si="172">IF(U87="","",",")</f>
        <v/>
      </c>
      <c r="Y87" s="64" t="str">
        <f t="shared" ref="Y87:Y94" si="173">IF(U87="","",250)</f>
        <v/>
      </c>
      <c r="Z87" s="56" t="str">
        <f t="shared" ref="Z87:Z94" si="174">IF(U87="","",")")</f>
        <v/>
      </c>
      <c r="AA87" s="66" t="str">
        <f t="shared" ref="AA87:AA94" si="175">IF(AB87="","","(")</f>
        <v/>
      </c>
      <c r="AB87" s="57" t="str">
        <f t="shared" ref="AB87:AB94" si="176">IF(H87="","",H87)</f>
        <v/>
      </c>
      <c r="AC87" s="67" t="str">
        <f t="shared" ref="AC87:AC94" si="177">IF(AB87="","",",")</f>
        <v/>
      </c>
      <c r="AD87" s="59" t="str">
        <f t="shared" ref="AD87:AD94" si="178">IF(I87="","",I87)</f>
        <v/>
      </c>
      <c r="AE87" s="68" t="str">
        <f t="shared" ref="AE87:AE94" si="179">IF(AB87="","",",")</f>
        <v/>
      </c>
      <c r="AF87" s="61" t="str">
        <f t="shared" ref="AF87:AF94" si="180">IF(AB87="","",350)</f>
        <v/>
      </c>
      <c r="AG87" s="61" t="str">
        <f t="shared" ref="AG87:AG94" si="181">IF(AB87="","",")")</f>
        <v/>
      </c>
      <c r="AH87" s="69" t="str">
        <f t="shared" ref="AH87:AH94" si="182">IF(AI87="","","(")</f>
        <v/>
      </c>
      <c r="AI87" s="70" t="str">
        <f t="shared" ref="AI87:AI94" si="183">IF(J87="","",J87)</f>
        <v/>
      </c>
      <c r="AJ87" s="64" t="str">
        <f t="shared" ref="AJ87:AJ94" si="184">IF(AI87="","",",")</f>
        <v/>
      </c>
      <c r="AK87" s="64" t="str">
        <f t="shared" ref="AK87:AK94" si="185">IF(K87="","",K87)</f>
        <v/>
      </c>
      <c r="AL87" s="64" t="str">
        <f t="shared" ref="AL87:AL94" si="186">IF(AI87="","",",")</f>
        <v/>
      </c>
      <c r="AM87" s="64" t="str">
        <f t="shared" ref="AM87:AM94" si="187">IF(AI87="","",450)</f>
        <v/>
      </c>
      <c r="AN87" s="64" t="str">
        <f t="shared" ref="AN87:AN94" si="188">IF(AI87="","",")")</f>
        <v/>
      </c>
    </row>
    <row r="88" spans="1:40" ht="25.5" hidden="1" outlineLevel="1" thickTop="1" thickBot="1" x14ac:dyDescent="0.4">
      <c r="B88" t="s">
        <v>997</v>
      </c>
      <c r="C88" s="82" t="s">
        <v>998</v>
      </c>
      <c r="D88" s="83"/>
      <c r="E88" s="83"/>
      <c r="F88" s="83"/>
      <c r="G88" s="83"/>
      <c r="H88" s="83"/>
      <c r="I88" s="83"/>
      <c r="J88" s="83"/>
      <c r="K88" s="83"/>
      <c r="L88" s="84" t="str">
        <f>IF(C88="","",_xlfn.CONCAT("       triggerLine: ","""",C88,", ",M88:AN88,""", sC: ","""",B88,""", lines: ["))</f>
        <v xml:space="preserve">       triggerLine: "ASAMBLEA UNO, ", sC: "ta as", lines: [</v>
      </c>
      <c r="M88" s="56" t="str">
        <f t="shared" si="162"/>
        <v/>
      </c>
      <c r="N88" s="57" t="str">
        <f t="shared" si="163"/>
        <v/>
      </c>
      <c r="O88" s="58" t="str">
        <f t="shared" si="164"/>
        <v/>
      </c>
      <c r="P88" s="59" t="str">
        <f t="shared" si="165"/>
        <v/>
      </c>
      <c r="Q88" s="60" t="str">
        <f t="shared" si="166"/>
        <v/>
      </c>
      <c r="R88" s="61" t="str">
        <f t="shared" si="161"/>
        <v/>
      </c>
      <c r="S88" s="56" t="str">
        <f t="shared" si="167"/>
        <v/>
      </c>
      <c r="T88" s="62" t="str">
        <f t="shared" si="168"/>
        <v/>
      </c>
      <c r="U88" s="63" t="str">
        <f t="shared" si="169"/>
        <v/>
      </c>
      <c r="V88" s="64" t="str">
        <f t="shared" si="170"/>
        <v/>
      </c>
      <c r="W88" s="65" t="str">
        <f t="shared" si="171"/>
        <v/>
      </c>
      <c r="X88" s="64" t="str">
        <f t="shared" si="172"/>
        <v/>
      </c>
      <c r="Y88" s="64" t="str">
        <f t="shared" si="173"/>
        <v/>
      </c>
      <c r="Z88" s="56" t="str">
        <f t="shared" si="174"/>
        <v/>
      </c>
      <c r="AA88" s="66" t="str">
        <f t="shared" si="175"/>
        <v/>
      </c>
      <c r="AB88" s="57" t="str">
        <f t="shared" si="176"/>
        <v/>
      </c>
      <c r="AC88" s="67" t="str">
        <f t="shared" si="177"/>
        <v/>
      </c>
      <c r="AD88" s="59" t="str">
        <f t="shared" si="178"/>
        <v/>
      </c>
      <c r="AE88" s="68" t="str">
        <f t="shared" si="179"/>
        <v/>
      </c>
      <c r="AF88" s="61" t="str">
        <f t="shared" si="180"/>
        <v/>
      </c>
      <c r="AG88" s="61" t="str">
        <f t="shared" si="181"/>
        <v/>
      </c>
      <c r="AH88" s="69" t="str">
        <f t="shared" si="182"/>
        <v/>
      </c>
      <c r="AI88" s="70" t="str">
        <f t="shared" si="183"/>
        <v/>
      </c>
      <c r="AJ88" s="64" t="str">
        <f t="shared" si="184"/>
        <v/>
      </c>
      <c r="AK88" s="64" t="str">
        <f t="shared" si="185"/>
        <v/>
      </c>
      <c r="AL88" s="64" t="str">
        <f t="shared" si="186"/>
        <v/>
      </c>
      <c r="AM88" s="64" t="str">
        <f t="shared" si="187"/>
        <v/>
      </c>
      <c r="AN88" s="64" t="str">
        <f t="shared" si="188"/>
        <v/>
      </c>
    </row>
    <row r="89" spans="1:40" ht="25.5" hidden="1" outlineLevel="1" thickTop="1" thickBot="1" x14ac:dyDescent="0.4">
      <c r="B89" t="s">
        <v>999</v>
      </c>
      <c r="C89" s="85" t="s">
        <v>1000</v>
      </c>
      <c r="D89" s="86"/>
      <c r="E89" s="86"/>
      <c r="F89" s="86"/>
      <c r="G89" s="86"/>
      <c r="H89" s="87"/>
      <c r="I89" s="87"/>
      <c r="J89" s="87"/>
      <c r="K89" s="87"/>
      <c r="L89" s="88" t="str">
        <f>IF(C89="","",_xlfn.CONCAT("            { line: ","""",C89,", ",M89:AN89,""", sC: ","""",B89,"""},"))</f>
        <v xml:space="preserve">            { line: "ASAMBLEA DOS, ", sC: "as"},</v>
      </c>
      <c r="M89" s="56" t="str">
        <f t="shared" si="162"/>
        <v/>
      </c>
      <c r="N89" s="57" t="str">
        <f t="shared" si="163"/>
        <v/>
      </c>
      <c r="O89" s="58" t="str">
        <f t="shared" si="164"/>
        <v/>
      </c>
      <c r="P89" s="59" t="str">
        <f t="shared" si="165"/>
        <v/>
      </c>
      <c r="Q89" s="60" t="str">
        <f t="shared" si="166"/>
        <v/>
      </c>
      <c r="R89" s="61" t="str">
        <f t="shared" si="161"/>
        <v/>
      </c>
      <c r="S89" s="56" t="str">
        <f t="shared" si="167"/>
        <v/>
      </c>
      <c r="T89" s="62" t="str">
        <f t="shared" si="168"/>
        <v/>
      </c>
      <c r="U89" s="63" t="str">
        <f t="shared" si="169"/>
        <v/>
      </c>
      <c r="V89" s="64" t="str">
        <f t="shared" si="170"/>
        <v/>
      </c>
      <c r="W89" s="65" t="str">
        <f t="shared" si="171"/>
        <v/>
      </c>
      <c r="X89" s="64" t="str">
        <f t="shared" si="172"/>
        <v/>
      </c>
      <c r="Y89" s="64" t="str">
        <f t="shared" si="173"/>
        <v/>
      </c>
      <c r="Z89" s="56" t="str">
        <f t="shared" si="174"/>
        <v/>
      </c>
      <c r="AA89" s="66" t="str">
        <f t="shared" si="175"/>
        <v/>
      </c>
      <c r="AB89" s="57" t="str">
        <f t="shared" si="176"/>
        <v/>
      </c>
      <c r="AC89" s="67" t="str">
        <f t="shared" si="177"/>
        <v/>
      </c>
      <c r="AD89" s="59" t="str">
        <f t="shared" si="178"/>
        <v/>
      </c>
      <c r="AE89" s="68" t="str">
        <f t="shared" si="179"/>
        <v/>
      </c>
      <c r="AF89" s="61" t="str">
        <f t="shared" si="180"/>
        <v/>
      </c>
      <c r="AG89" s="61" t="str">
        <f t="shared" si="181"/>
        <v/>
      </c>
      <c r="AH89" s="69" t="str">
        <f t="shared" si="182"/>
        <v/>
      </c>
      <c r="AI89" s="70" t="str">
        <f t="shared" si="183"/>
        <v/>
      </c>
      <c r="AJ89" s="64" t="str">
        <f t="shared" si="184"/>
        <v/>
      </c>
      <c r="AK89" s="64" t="str">
        <f t="shared" si="185"/>
        <v/>
      </c>
      <c r="AL89" s="64" t="str">
        <f t="shared" si="186"/>
        <v/>
      </c>
      <c r="AM89" s="64" t="str">
        <f t="shared" si="187"/>
        <v/>
      </c>
      <c r="AN89" s="64" t="str">
        <f t="shared" si="188"/>
        <v/>
      </c>
    </row>
    <row r="90" spans="1:40" ht="25.5" hidden="1" outlineLevel="1" thickTop="1" thickBot="1" x14ac:dyDescent="0.4">
      <c r="B90" t="s">
        <v>999</v>
      </c>
      <c r="C90" s="85" t="s">
        <v>1001</v>
      </c>
      <c r="D90" s="89"/>
      <c r="E90" s="89"/>
      <c r="F90" s="89"/>
      <c r="G90" s="89"/>
      <c r="H90" s="90"/>
      <c r="I90" s="90"/>
      <c r="J90" s="90"/>
      <c r="K90" s="90"/>
      <c r="L90" s="88" t="str">
        <f>IF(C90="","",_xlfn.CONCAT("            { line: ","""",C90,", ",M90:AN90,""", sC: ","""",B90,"""},"))</f>
        <v xml:space="preserve">            { line: "ASAMBLEA TRES, ", sC: "as"},</v>
      </c>
      <c r="M90" s="56" t="str">
        <f t="shared" si="162"/>
        <v/>
      </c>
      <c r="N90" s="57" t="str">
        <f t="shared" si="163"/>
        <v/>
      </c>
      <c r="O90" s="58" t="str">
        <f t="shared" si="164"/>
        <v/>
      </c>
      <c r="P90" s="59" t="str">
        <f t="shared" si="165"/>
        <v/>
      </c>
      <c r="Q90" s="60" t="str">
        <f t="shared" si="166"/>
        <v/>
      </c>
      <c r="R90" s="61" t="str">
        <f t="shared" si="161"/>
        <v/>
      </c>
      <c r="S90" s="56" t="str">
        <f t="shared" si="167"/>
        <v/>
      </c>
      <c r="T90" s="62" t="str">
        <f t="shared" si="168"/>
        <v/>
      </c>
      <c r="U90" s="63" t="str">
        <f t="shared" si="169"/>
        <v/>
      </c>
      <c r="V90" s="64" t="str">
        <f t="shared" si="170"/>
        <v/>
      </c>
      <c r="W90" s="65" t="str">
        <f t="shared" si="171"/>
        <v/>
      </c>
      <c r="X90" s="64" t="str">
        <f t="shared" si="172"/>
        <v/>
      </c>
      <c r="Y90" s="64" t="str">
        <f t="shared" si="173"/>
        <v/>
      </c>
      <c r="Z90" s="56" t="str">
        <f t="shared" si="174"/>
        <v/>
      </c>
      <c r="AA90" s="66" t="str">
        <f t="shared" si="175"/>
        <v/>
      </c>
      <c r="AB90" s="57" t="str">
        <f t="shared" si="176"/>
        <v/>
      </c>
      <c r="AC90" s="67" t="str">
        <f t="shared" si="177"/>
        <v/>
      </c>
      <c r="AD90" s="59" t="str">
        <f t="shared" si="178"/>
        <v/>
      </c>
      <c r="AE90" s="68" t="str">
        <f t="shared" si="179"/>
        <v/>
      </c>
      <c r="AF90" s="61" t="str">
        <f t="shared" si="180"/>
        <v/>
      </c>
      <c r="AG90" s="61" t="str">
        <f t="shared" si="181"/>
        <v/>
      </c>
      <c r="AH90" s="69" t="str">
        <f t="shared" si="182"/>
        <v/>
      </c>
      <c r="AI90" s="70" t="str">
        <f t="shared" si="183"/>
        <v/>
      </c>
      <c r="AJ90" s="64" t="str">
        <f t="shared" si="184"/>
        <v/>
      </c>
      <c r="AK90" s="64" t="str">
        <f t="shared" si="185"/>
        <v/>
      </c>
      <c r="AL90" s="64" t="str">
        <f t="shared" si="186"/>
        <v/>
      </c>
      <c r="AM90" s="64" t="str">
        <f t="shared" si="187"/>
        <v/>
      </c>
      <c r="AN90" s="64" t="str">
        <f t="shared" si="188"/>
        <v/>
      </c>
    </row>
    <row r="91" spans="1:40" ht="25.5" hidden="1" outlineLevel="1" thickTop="1" thickBot="1" x14ac:dyDescent="0.4">
      <c r="B91" t="s">
        <v>999</v>
      </c>
      <c r="C91" s="85" t="s">
        <v>1002</v>
      </c>
      <c r="D91" s="86"/>
      <c r="E91" s="86"/>
      <c r="F91" s="86"/>
      <c r="G91" s="86"/>
      <c r="H91" s="87"/>
      <c r="I91" s="87"/>
      <c r="J91" s="87"/>
      <c r="K91" s="87"/>
      <c r="L91" s="88" t="str">
        <f>IF(C91="","",_xlfn.CONCAT("            { line: ","""",C91,", ",M91:AN91,""", sC: ","""",B91,"""},"))</f>
        <v xml:space="preserve">            { line: "ASAMBLEA CUATRO, ", sC: "as"},</v>
      </c>
      <c r="M91" s="56" t="str">
        <f t="shared" si="162"/>
        <v/>
      </c>
      <c r="N91" s="57" t="str">
        <f t="shared" si="163"/>
        <v/>
      </c>
      <c r="O91" s="58" t="str">
        <f t="shared" si="164"/>
        <v/>
      </c>
      <c r="P91" s="59" t="str">
        <f t="shared" si="165"/>
        <v/>
      </c>
      <c r="Q91" s="60" t="str">
        <f t="shared" si="166"/>
        <v/>
      </c>
      <c r="R91" s="61" t="str">
        <f t="shared" si="161"/>
        <v/>
      </c>
      <c r="S91" s="56" t="str">
        <f t="shared" si="167"/>
        <v/>
      </c>
      <c r="T91" s="62" t="str">
        <f t="shared" si="168"/>
        <v/>
      </c>
      <c r="U91" s="63" t="str">
        <f t="shared" si="169"/>
        <v/>
      </c>
      <c r="V91" s="64" t="str">
        <f t="shared" si="170"/>
        <v/>
      </c>
      <c r="W91" s="65" t="str">
        <f t="shared" si="171"/>
        <v/>
      </c>
      <c r="X91" s="64" t="str">
        <f t="shared" si="172"/>
        <v/>
      </c>
      <c r="Y91" s="64" t="str">
        <f t="shared" si="173"/>
        <v/>
      </c>
      <c r="Z91" s="56" t="str">
        <f t="shared" si="174"/>
        <v/>
      </c>
      <c r="AA91" s="66" t="str">
        <f t="shared" si="175"/>
        <v/>
      </c>
      <c r="AB91" s="57" t="str">
        <f t="shared" si="176"/>
        <v/>
      </c>
      <c r="AC91" s="67" t="str">
        <f t="shared" si="177"/>
        <v/>
      </c>
      <c r="AD91" s="59" t="str">
        <f t="shared" si="178"/>
        <v/>
      </c>
      <c r="AE91" s="68" t="str">
        <f t="shared" si="179"/>
        <v/>
      </c>
      <c r="AF91" s="61" t="str">
        <f t="shared" si="180"/>
        <v/>
      </c>
      <c r="AG91" s="61" t="str">
        <f t="shared" si="181"/>
        <v/>
      </c>
      <c r="AH91" s="69" t="str">
        <f t="shared" si="182"/>
        <v/>
      </c>
      <c r="AI91" s="70" t="str">
        <f t="shared" si="183"/>
        <v/>
      </c>
      <c r="AJ91" s="64" t="str">
        <f t="shared" si="184"/>
        <v/>
      </c>
      <c r="AK91" s="64" t="str">
        <f t="shared" si="185"/>
        <v/>
      </c>
      <c r="AL91" s="64" t="str">
        <f t="shared" si="186"/>
        <v/>
      </c>
      <c r="AM91" s="64" t="str">
        <f t="shared" si="187"/>
        <v/>
      </c>
      <c r="AN91" s="64" t="str">
        <f t="shared" si="188"/>
        <v/>
      </c>
    </row>
    <row r="92" spans="1:40" ht="25.5" hidden="1" outlineLevel="1" thickTop="1" thickBot="1" x14ac:dyDescent="0.4">
      <c r="B92" t="s">
        <v>999</v>
      </c>
      <c r="C92" s="85" t="s">
        <v>1003</v>
      </c>
      <c r="D92" s="89"/>
      <c r="E92" s="89"/>
      <c r="F92" s="89"/>
      <c r="G92" s="89"/>
      <c r="H92" s="90"/>
      <c r="I92" s="90"/>
      <c r="J92" s="90"/>
      <c r="K92" s="90"/>
      <c r="L92" s="88" t="str">
        <f>IF(C92="","",_xlfn.CONCAT("            { line: ","""",C92,", ",M92:AN92,""", sC: ","""",B92,"""},"))</f>
        <v xml:space="preserve">            { line: "ASAMBLEA CISCO, ", sC: "as"},</v>
      </c>
      <c r="M92" s="56" t="str">
        <f t="shared" si="162"/>
        <v/>
      </c>
      <c r="N92" s="57" t="str">
        <f t="shared" si="163"/>
        <v/>
      </c>
      <c r="O92" s="58" t="str">
        <f t="shared" si="164"/>
        <v/>
      </c>
      <c r="P92" s="59" t="str">
        <f t="shared" si="165"/>
        <v/>
      </c>
      <c r="Q92" s="60" t="str">
        <f t="shared" si="166"/>
        <v/>
      </c>
      <c r="R92" s="61" t="str">
        <f t="shared" si="161"/>
        <v/>
      </c>
      <c r="S92" s="56" t="str">
        <f t="shared" si="167"/>
        <v/>
      </c>
      <c r="T92" s="62" t="str">
        <f t="shared" si="168"/>
        <v/>
      </c>
      <c r="U92" s="63" t="str">
        <f t="shared" si="169"/>
        <v/>
      </c>
      <c r="V92" s="64" t="str">
        <f t="shared" si="170"/>
        <v/>
      </c>
      <c r="W92" s="65" t="str">
        <f t="shared" si="171"/>
        <v/>
      </c>
      <c r="X92" s="64" t="str">
        <f t="shared" si="172"/>
        <v/>
      </c>
      <c r="Y92" s="64" t="str">
        <f t="shared" si="173"/>
        <v/>
      </c>
      <c r="Z92" s="56" t="str">
        <f t="shared" si="174"/>
        <v/>
      </c>
      <c r="AA92" s="66" t="str">
        <f t="shared" si="175"/>
        <v/>
      </c>
      <c r="AB92" s="57" t="str">
        <f t="shared" si="176"/>
        <v/>
      </c>
      <c r="AC92" s="67" t="str">
        <f t="shared" si="177"/>
        <v/>
      </c>
      <c r="AD92" s="59" t="str">
        <f t="shared" si="178"/>
        <v/>
      </c>
      <c r="AE92" s="68" t="str">
        <f t="shared" si="179"/>
        <v/>
      </c>
      <c r="AF92" s="61" t="str">
        <f t="shared" si="180"/>
        <v/>
      </c>
      <c r="AG92" s="61" t="str">
        <f t="shared" si="181"/>
        <v/>
      </c>
      <c r="AH92" s="69" t="str">
        <f t="shared" si="182"/>
        <v/>
      </c>
      <c r="AI92" s="70" t="str">
        <f t="shared" si="183"/>
        <v/>
      </c>
      <c r="AJ92" s="64" t="str">
        <f t="shared" si="184"/>
        <v/>
      </c>
      <c r="AK92" s="64" t="str">
        <f t="shared" si="185"/>
        <v/>
      </c>
      <c r="AL92" s="64" t="str">
        <f t="shared" si="186"/>
        <v/>
      </c>
      <c r="AM92" s="64" t="str">
        <f t="shared" si="187"/>
        <v/>
      </c>
      <c r="AN92" s="64" t="str">
        <f t="shared" si="188"/>
        <v/>
      </c>
    </row>
    <row r="93" spans="1:40" ht="25.5" hidden="1" outlineLevel="1" thickTop="1" thickBot="1" x14ac:dyDescent="0.4">
      <c r="B93" t="s">
        <v>999</v>
      </c>
      <c r="C93" s="85" t="s">
        <v>1004</v>
      </c>
      <c r="D93" s="91"/>
      <c r="E93" s="91"/>
      <c r="F93" s="91"/>
      <c r="G93" s="91"/>
      <c r="H93" s="92"/>
      <c r="I93" s="92"/>
      <c r="J93" s="92"/>
      <c r="K93" s="92"/>
      <c r="L93" s="88" t="str">
        <f>IF(C93="","",_xlfn.CONCAT("            { line: ","""",C93,", ",M93:AN93,""", sC: ","""",B93,"""},"))</f>
        <v xml:space="preserve">            { line: "ASAMBLEA SEIS, ", sC: "as"},</v>
      </c>
      <c r="M93" s="56" t="str">
        <f t="shared" si="162"/>
        <v/>
      </c>
      <c r="N93" s="57" t="str">
        <f t="shared" si="163"/>
        <v/>
      </c>
      <c r="O93" s="58" t="str">
        <f t="shared" si="164"/>
        <v/>
      </c>
      <c r="P93" s="59" t="str">
        <f t="shared" si="165"/>
        <v/>
      </c>
      <c r="Q93" s="60" t="str">
        <f t="shared" si="166"/>
        <v/>
      </c>
      <c r="R93" s="61" t="str">
        <f t="shared" si="161"/>
        <v/>
      </c>
      <c r="S93" s="56" t="str">
        <f t="shared" si="167"/>
        <v/>
      </c>
      <c r="T93" s="62" t="str">
        <f t="shared" si="168"/>
        <v/>
      </c>
      <c r="U93" s="63" t="str">
        <f t="shared" si="169"/>
        <v/>
      </c>
      <c r="V93" s="64" t="str">
        <f t="shared" si="170"/>
        <v/>
      </c>
      <c r="W93" s="65" t="str">
        <f t="shared" si="171"/>
        <v/>
      </c>
      <c r="X93" s="64" t="str">
        <f t="shared" si="172"/>
        <v/>
      </c>
      <c r="Y93" s="64" t="str">
        <f t="shared" si="173"/>
        <v/>
      </c>
      <c r="Z93" s="56" t="str">
        <f t="shared" si="174"/>
        <v/>
      </c>
      <c r="AA93" s="66" t="str">
        <f t="shared" si="175"/>
        <v/>
      </c>
      <c r="AB93" s="57" t="str">
        <f t="shared" si="176"/>
        <v/>
      </c>
      <c r="AC93" s="67" t="str">
        <f t="shared" si="177"/>
        <v/>
      </c>
      <c r="AD93" s="59" t="str">
        <f t="shared" si="178"/>
        <v/>
      </c>
      <c r="AE93" s="68" t="str">
        <f t="shared" si="179"/>
        <v/>
      </c>
      <c r="AF93" s="61" t="str">
        <f t="shared" si="180"/>
        <v/>
      </c>
      <c r="AG93" s="61" t="str">
        <f t="shared" si="181"/>
        <v/>
      </c>
      <c r="AH93" s="69" t="str">
        <f t="shared" si="182"/>
        <v/>
      </c>
      <c r="AI93" s="70" t="str">
        <f t="shared" si="183"/>
        <v/>
      </c>
      <c r="AJ93" s="64" t="str">
        <f t="shared" si="184"/>
        <v/>
      </c>
      <c r="AK93" s="64" t="str">
        <f t="shared" si="185"/>
        <v/>
      </c>
      <c r="AL93" s="64" t="str">
        <f t="shared" si="186"/>
        <v/>
      </c>
      <c r="AM93" s="64" t="str">
        <f t="shared" si="187"/>
        <v/>
      </c>
      <c r="AN93" s="64" t="str">
        <f t="shared" si="188"/>
        <v/>
      </c>
    </row>
    <row r="94" spans="1:40" ht="25.5" hidden="1" outlineLevel="1" thickTop="1" thickBot="1" x14ac:dyDescent="0.4">
      <c r="B94" t="s">
        <v>999</v>
      </c>
      <c r="C94" s="93" t="s">
        <v>1005</v>
      </c>
      <c r="D94" s="83"/>
      <c r="E94" s="83"/>
      <c r="F94" s="83"/>
      <c r="G94" s="83"/>
      <c r="H94" s="83"/>
      <c r="I94" s="83"/>
      <c r="J94" s="83"/>
      <c r="K94" s="83"/>
      <c r="L94" s="94" t="str">
        <f>IF(C94="","",_xlfn.CONCAT("            { line: ","""",C94,", ",M94:AN94,""", sC: ","""",B94,"""},  ]},"))</f>
        <v xml:space="preserve">            { line: "ASAMBLEA CIERRE, ", sC: "as"},  ]},</v>
      </c>
      <c r="M94" s="56" t="str">
        <f t="shared" si="162"/>
        <v/>
      </c>
      <c r="N94" s="57" t="str">
        <f t="shared" si="163"/>
        <v/>
      </c>
      <c r="O94" s="58" t="str">
        <f t="shared" si="164"/>
        <v/>
      </c>
      <c r="P94" s="59" t="str">
        <f t="shared" si="165"/>
        <v/>
      </c>
      <c r="Q94" s="60" t="str">
        <f t="shared" si="166"/>
        <v/>
      </c>
      <c r="R94" s="61" t="str">
        <f t="shared" si="161"/>
        <v/>
      </c>
      <c r="S94" s="56" t="str">
        <f t="shared" si="167"/>
        <v/>
      </c>
      <c r="T94" s="62" t="str">
        <f t="shared" si="168"/>
        <v/>
      </c>
      <c r="U94" s="63" t="str">
        <f t="shared" si="169"/>
        <v/>
      </c>
      <c r="V94" s="64" t="str">
        <f t="shared" si="170"/>
        <v/>
      </c>
      <c r="W94" s="65" t="str">
        <f t="shared" si="171"/>
        <v/>
      </c>
      <c r="X94" s="64" t="str">
        <f t="shared" si="172"/>
        <v/>
      </c>
      <c r="Y94" s="64" t="str">
        <f t="shared" si="173"/>
        <v/>
      </c>
      <c r="Z94" s="56" t="str">
        <f t="shared" si="174"/>
        <v/>
      </c>
      <c r="AA94" s="66" t="str">
        <f t="shared" si="175"/>
        <v/>
      </c>
      <c r="AB94" s="57" t="str">
        <f t="shared" si="176"/>
        <v/>
      </c>
      <c r="AC94" s="67" t="str">
        <f t="shared" si="177"/>
        <v/>
      </c>
      <c r="AD94" s="59" t="str">
        <f t="shared" si="178"/>
        <v/>
      </c>
      <c r="AE94" s="68" t="str">
        <f t="shared" si="179"/>
        <v/>
      </c>
      <c r="AF94" s="61" t="str">
        <f t="shared" si="180"/>
        <v/>
      </c>
      <c r="AG94" s="61" t="str">
        <f t="shared" si="181"/>
        <v/>
      </c>
      <c r="AH94" s="69" t="str">
        <f t="shared" si="182"/>
        <v/>
      </c>
      <c r="AI94" s="70" t="str">
        <f t="shared" si="183"/>
        <v/>
      </c>
      <c r="AJ94" s="64" t="str">
        <f t="shared" si="184"/>
        <v/>
      </c>
      <c r="AK94" s="64" t="str">
        <f t="shared" si="185"/>
        <v/>
      </c>
      <c r="AL94" s="64" t="str">
        <f t="shared" si="186"/>
        <v/>
      </c>
      <c r="AM94" s="64" t="str">
        <f t="shared" si="187"/>
        <v/>
      </c>
      <c r="AN94" s="64" t="str">
        <f t="shared" si="188"/>
        <v/>
      </c>
    </row>
    <row r="95" spans="1:40" ht="27.75" hidden="1" outlineLevel="1" thickTop="1" thickBot="1" x14ac:dyDescent="0.4">
      <c r="A95" s="73"/>
      <c r="B95" s="73"/>
      <c r="C95" s="73"/>
      <c r="D95" s="74"/>
      <c r="E95" s="74"/>
      <c r="F95" s="74"/>
      <c r="G95" s="74"/>
      <c r="H95" s="74"/>
      <c r="I95" s="74"/>
      <c r="J95" s="74"/>
      <c r="K95" s="74"/>
      <c r="L95" s="75" t="s">
        <v>993</v>
      </c>
      <c r="M95" s="56"/>
      <c r="N95" s="57"/>
      <c r="O95" s="58"/>
      <c r="P95" s="59"/>
      <c r="Q95" s="60"/>
      <c r="R95" s="61" t="str">
        <f t="shared" si="161"/>
        <v/>
      </c>
      <c r="S95" s="56"/>
      <c r="T95" s="62"/>
      <c r="U95" s="63"/>
      <c r="V95" s="64"/>
      <c r="W95" s="65"/>
      <c r="X95" s="64"/>
      <c r="Y95" s="64"/>
      <c r="Z95" s="56"/>
      <c r="AA95" s="66"/>
      <c r="AB95" s="57"/>
      <c r="AC95" s="67"/>
      <c r="AD95" s="59"/>
      <c r="AE95" s="68"/>
      <c r="AF95" s="61"/>
      <c r="AG95" s="61"/>
      <c r="AH95" s="69"/>
      <c r="AI95" s="70"/>
      <c r="AJ95" s="64"/>
      <c r="AK95" s="64"/>
      <c r="AL95" s="64"/>
      <c r="AM95" s="64"/>
      <c r="AN95" s="64"/>
    </row>
    <row r="9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8067A-A645-42C5-A738-1FC8E10A95C4}">
  <sheetPr codeName="Sheet84">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B50" sqref="B5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135</v>
      </c>
      <c r="E1" s="40"/>
      <c r="F1" s="40"/>
      <c r="G1" s="40"/>
      <c r="H1" s="40"/>
      <c r="I1" s="40"/>
      <c r="J1" s="40"/>
      <c r="K1" s="40"/>
      <c r="L1" s="41" t="str">
        <f ca="1">UPPER(VLOOKUP(C1,Table223[],3,FALSE))</f>
        <v>PORQUE MI YUGO ES SUAVE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PORQUE MI YUGO ES SUAVE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porquemiyugoessuave</v>
      </c>
      <c r="L7" s="48" t="str">
        <f ca="1">_xlfn.CONCAT("        id: ","""",C7,"""",",")</f>
        <v xml:space="preserve">        id: "porquemiyugoessuave",</v>
      </c>
    </row>
    <row r="8" spans="2:32" ht="23.25" x14ac:dyDescent="0.25">
      <c r="C8" t="str">
        <f ca="1">PROPER(L1)</f>
        <v>Porque Mi Yugo Es Suave</v>
      </c>
      <c r="L8" s="48" t="str">
        <f ca="1">_xlfn.CONCAT("        tt: ","""",C8,"""",",")</f>
        <v xml:space="preserve">        tt: "Porque Mi Yugo Es Suave",</v>
      </c>
    </row>
    <row r="9" spans="2:32" ht="23.25" x14ac:dyDescent="0.25">
      <c r="C9" t="str">
        <f ca="1">PROPER(L1)</f>
        <v>Porque Mi Yugo Es Suave</v>
      </c>
      <c r="L9" s="48" t="str">
        <f ca="1">_xlfn.CONCAT("        title: ","""",C9,"""",",")</f>
        <v xml:space="preserve">        title: "Porque Mi Yugo Es Suave",</v>
      </c>
    </row>
    <row r="10" spans="2:32" ht="23.25" x14ac:dyDescent="0.25">
      <c r="C10" t="str">
        <f ca="1">VLOOKUP(C1,Table223[],4,FALSE)</f>
        <v>Mateo 11,28ss</v>
      </c>
      <c r="L10" s="48" t="str">
        <f ca="1">_xlfn.CONCAT("        ","subtitle: ","""",C10,"""",",")</f>
        <v xml:space="preserve">        subtitle: "Mateo 11,28ss",</v>
      </c>
    </row>
    <row r="11" spans="2:32" ht="23.25" x14ac:dyDescent="0.25">
      <c r="C11" t="str">
        <f ca="1">_xlfn.CONCAT("category: [",VLOOKUP(C1,Table223[],16,FALSE),"],")</f>
        <v>category: ["Precatecumenado","Cuaresma","Penitencial","Nuevo Testamento"],</v>
      </c>
      <c r="L11" s="48" t="str">
        <f ca="1">_xlfn.CONCAT("        ",C11)</f>
        <v xml:space="preserve">        category: ["Precatecumenado","Cuaresma","Penitencial","Nuevo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135</v>
      </c>
      <c r="L16" s="48" t="str">
        <f ca="1">_xlfn.CONCAT("        dbno: ","""",C16,"""",",")</f>
        <v xml:space="preserve">        dbno: "135",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porquemiyugoessuave</v>
      </c>
      <c r="L19" s="48" t="str">
        <f ca="1">_xlfn.CONCAT("        audioSrc: ","""https://audio.resucito.do/",C19,".mp3""",",")</f>
        <v xml:space="preserve">        audioSrc: "https://audio.resucito.do/porquemiyugoessuave.mp3",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134</v>
      </c>
      <c r="C26" t="str">
        <f ca="1">VLOOKUP(B26,Table4[],13,FALSE)</f>
        <v>"/src/index.html?canto=porquelasgentesconjuran"</v>
      </c>
      <c r="L26" s="48" t="str">
        <f ca="1">_xlfn.CONCAT("        ant: ",C26,",")</f>
        <v xml:space="preserve">        ant: "/src/index.html?canto=porquelasgentesconjuran",</v>
      </c>
    </row>
    <row r="27" spans="1:40" ht="23.25" x14ac:dyDescent="0.25">
      <c r="B27">
        <f ca="1">+C1+1</f>
        <v>136</v>
      </c>
      <c r="C27" t="str">
        <f ca="1">VLOOKUP(B27,Table4[],13,FALSE)</f>
        <v>"/src/index.html?canto=queamablessontusmoradas"</v>
      </c>
      <c r="L27" s="48" t="str">
        <f ca="1">_xlfn.CONCAT("        sig: ",C27,",")</f>
        <v xml:space="preserve">        sig: "/src/index.html?canto=queamablessontusmoradas",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1364</v>
      </c>
      <c r="D30" s="112" t="s">
        <v>1030</v>
      </c>
      <c r="E30" s="52"/>
      <c r="F30" s="53" t="s">
        <v>1011</v>
      </c>
      <c r="G30" s="53"/>
      <c r="H30" s="52"/>
      <c r="I30" s="52"/>
      <c r="J30" s="54"/>
      <c r="K30" s="54"/>
      <c r="L30" s="55" t="str">
        <f t="shared" ref="L30:L31" si="0">IF(C30="","",_xlfn.CONCAT("            { line: ","""",C30,", ",M30:AN30,""", sC: ","""",B30,"""},"))</f>
        <v xml:space="preserve">            { line: "Venid a mí vosotros todos, (Do,,10)(Mi,,250)", sC: "tc"},</v>
      </c>
      <c r="M30" s="56" t="str">
        <f t="shared" ref="M30:M35" si="1">IF(N30="","","(")</f>
        <v>(</v>
      </c>
      <c r="N30" s="57" t="str">
        <f t="shared" ref="N30:N101" si="2">IF(D30="","",D30)</f>
        <v>Do</v>
      </c>
      <c r="O30" s="58" t="str">
        <f t="shared" ref="O30:O35" si="3">IF(N30="","",",")</f>
        <v>,</v>
      </c>
      <c r="P30" s="59" t="str">
        <f t="shared" ref="P30:P101" si="4">IF(E30="","",E30)</f>
        <v/>
      </c>
      <c r="Q30" s="60" t="str">
        <f t="shared" ref="Q30:Q35" si="5">IF(N30="","",",")</f>
        <v>,</v>
      </c>
      <c r="R30" s="61">
        <f t="shared" ref="R30:R93" si="6">IF(N30="Do",10,IF(N30="Re",22,IF(N30="Mi",20,IF(N30="Fa",20,IF(N30="Sol",14,IF(N30="La",20,IF(N30="Si",20,IF(N30="Do#",14,IF(N30="Fa#",15,IF(N30="Sol#",20,IF(N30="Si♭",17,"")))))))))))</f>
        <v>10</v>
      </c>
      <c r="S30" s="56" t="str">
        <f t="shared" ref="S30:S35" si="7">IF(N30="","",")")</f>
        <v>)</v>
      </c>
      <c r="T30" s="62" t="str">
        <f t="shared" ref="T30:T35" si="8">IF(U30="","","(")</f>
        <v>(</v>
      </c>
      <c r="U30" s="63" t="str">
        <f t="shared" ref="U30:U101" si="9">IF(F30="","",F30)</f>
        <v>Mi</v>
      </c>
      <c r="V30" s="64" t="str">
        <f t="shared" ref="V30:V35" si="10">IF(U30="","",",")</f>
        <v>,</v>
      </c>
      <c r="W30" s="65" t="str">
        <f t="shared" ref="W30:W101" si="11">IF(G30="","",G30)</f>
        <v/>
      </c>
      <c r="X30" s="64" t="str">
        <f t="shared" ref="X30:X35" si="12">IF(U30="","",",")</f>
        <v>,</v>
      </c>
      <c r="Y30" s="64">
        <f t="shared" ref="Y30:Y35" si="13">IF(U30="","",250)</f>
        <v>250</v>
      </c>
      <c r="Z30" s="56" t="str">
        <f t="shared" ref="Z30:Z35" si="14">IF(U30="","",")")</f>
        <v>)</v>
      </c>
      <c r="AA30" s="66" t="str">
        <f t="shared" ref="AA30:AA35" si="15">IF(AB30="","","(")</f>
        <v/>
      </c>
      <c r="AB30" s="57" t="str">
        <f t="shared" ref="AB30:AB101"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10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1365</v>
      </c>
      <c r="D31" s="112" t="s">
        <v>1013</v>
      </c>
      <c r="E31" s="52" t="s">
        <v>1012</v>
      </c>
      <c r="F31" s="53"/>
      <c r="G31" s="53"/>
      <c r="H31" s="52"/>
      <c r="I31" s="52"/>
      <c r="J31" s="54"/>
      <c r="K31" s="54"/>
      <c r="L31" s="55" t="str">
        <f t="shared" si="0"/>
        <v xml:space="preserve">            { line: "que estáis cansados y agobiados,, (La,m,20)", sC: ""},</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1366</v>
      </c>
      <c r="D32" s="112" t="s">
        <v>1033</v>
      </c>
      <c r="E32" s="52"/>
      <c r="F32" s="53" t="s">
        <v>1011</v>
      </c>
      <c r="G32" s="53"/>
      <c r="H32" s="52"/>
      <c r="I32" s="52"/>
      <c r="J32" s="54"/>
      <c r="K32" s="54"/>
      <c r="L32" s="55" t="str">
        <f>IF(C32="","",_xlfn.CONCAT("            { line: ","""",C32,", ",M32:AN32,""", sC: ","""",B32,"""},"))</f>
        <v xml:space="preserve">            { line: "que yo os aliviaré,, (Fa,,20)(Mi,,250)", sC: ""},</v>
      </c>
      <c r="M32" s="56" t="str">
        <f t="shared" si="1"/>
        <v>(</v>
      </c>
      <c r="N32" s="57" t="str">
        <f t="shared" si="2"/>
        <v>Fa</v>
      </c>
      <c r="O32" s="58" t="str">
        <f t="shared" si="3"/>
        <v>,</v>
      </c>
      <c r="P32" s="59" t="str">
        <f t="shared" si="4"/>
        <v/>
      </c>
      <c r="Q32" s="60" t="str">
        <f t="shared" si="5"/>
        <v>,</v>
      </c>
      <c r="R32" s="61">
        <f t="shared" si="6"/>
        <v>20</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1367</v>
      </c>
      <c r="D33" s="112" t="s">
        <v>1033</v>
      </c>
      <c r="E33" s="52"/>
      <c r="F33" s="53" t="s">
        <v>1011</v>
      </c>
      <c r="G33" s="53"/>
      <c r="H33" s="52"/>
      <c r="I33" s="52"/>
      <c r="J33" s="54"/>
      <c r="K33" s="54"/>
      <c r="L33" s="55" t="str">
        <f>IF(C33="","",_xlfn.CONCAT("            { line: ","""",C33,", ",M33:AN33,""", sC: ","""",B33,"""},"))</f>
        <v xml:space="preserve">            { line: "que yo os aliviaré., (Fa,,20)(Mi,,250)", sC: ""},</v>
      </c>
      <c r="M33" s="56" t="str">
        <f t="shared" si="1"/>
        <v>(</v>
      </c>
      <c r="N33" s="57" t="str">
        <f t="shared" si="2"/>
        <v>Fa</v>
      </c>
      <c r="O33" s="58" t="str">
        <f t="shared" si="3"/>
        <v>,</v>
      </c>
      <c r="P33" s="59" t="str">
        <f t="shared" si="4"/>
        <v/>
      </c>
      <c r="Q33" s="60" t="str">
        <f t="shared" si="5"/>
        <v>,</v>
      </c>
      <c r="R33" s="61">
        <f t="shared" si="6"/>
        <v>20</v>
      </c>
      <c r="S33" s="56" t="str">
        <f t="shared" si="7"/>
        <v>)</v>
      </c>
      <c r="T33" s="62" t="str">
        <f t="shared" si="8"/>
        <v>(</v>
      </c>
      <c r="U33" s="63" t="str">
        <f t="shared" si="9"/>
        <v>Mi</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1368</v>
      </c>
      <c r="D35" s="112" t="s">
        <v>1030</v>
      </c>
      <c r="E35" s="52"/>
      <c r="F35" s="53"/>
      <c r="G35" s="53"/>
      <c r="H35" s="52"/>
      <c r="I35" s="52"/>
      <c r="J35" s="54"/>
      <c r="K35" s="54"/>
      <c r="L35" s="55" t="str">
        <f t="shared" ref="L35:L45" si="29">IF(C35="","",_xlfn.CONCAT("            { line: ","""",C35,", ",M35:AN35,""", sC: ","""",B35,"""},"))</f>
        <v xml:space="preserve">            { line: "Tomad sobre vosotros mi yugo, (Do,,10)", sC: ""},</v>
      </c>
      <c r="M35" s="56" t="str">
        <f t="shared" si="1"/>
        <v>(</v>
      </c>
      <c r="N35" s="57" t="str">
        <f t="shared" si="2"/>
        <v>Do</v>
      </c>
      <c r="O35" s="58" t="str">
        <f t="shared" si="3"/>
        <v>,</v>
      </c>
      <c r="P35" s="59" t="str">
        <f t="shared" si="4"/>
        <v/>
      </c>
      <c r="Q35" s="60" t="str">
        <f t="shared" si="5"/>
        <v>,</v>
      </c>
      <c r="R35" s="61">
        <f t="shared" si="6"/>
        <v>10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1369</v>
      </c>
      <c r="D36" s="112" t="s">
        <v>1011</v>
      </c>
      <c r="E36" s="52"/>
      <c r="F36" s="53"/>
      <c r="G36" s="53"/>
      <c r="H36" s="52"/>
      <c r="I36" s="52"/>
      <c r="J36" s="54"/>
      <c r="K36" s="54"/>
      <c r="L36" s="55" t="str">
        <f t="shared" si="29"/>
        <v xml:space="preserve">            { line: "y aprended de mí,, (Mi,,20)", sC: ""},</v>
      </c>
      <c r="M36" s="56" t="str">
        <f>IF(N36="","","(")</f>
        <v>(</v>
      </c>
      <c r="N36" s="57" t="str">
        <f>IF(D36="","",D36)</f>
        <v>Mi</v>
      </c>
      <c r="O36" s="58" t="str">
        <f>IF(N36="","",",")</f>
        <v>,</v>
      </c>
      <c r="P36" s="59" t="str">
        <f>IF(E36="","",E36)</f>
        <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1370</v>
      </c>
      <c r="D37" s="112" t="s">
        <v>1013</v>
      </c>
      <c r="E37" s="52" t="s">
        <v>1012</v>
      </c>
      <c r="F37" s="53"/>
      <c r="G37" s="53"/>
      <c r="H37" s="52"/>
      <c r="I37" s="52"/>
      <c r="J37" s="54"/>
      <c r="K37" s="54"/>
      <c r="L37" s="55" t="str">
        <f t="shared" si="29"/>
        <v xml:space="preserve">            { line: "que soy manso y humilde de corazón,, (La,m,20)", sC: ""},</v>
      </c>
      <c r="M37" s="56" t="str">
        <f>IF(N37="","","(")</f>
        <v>(</v>
      </c>
      <c r="N37" s="57" t="str">
        <f>IF(D37="","",D37)</f>
        <v>La</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1371</v>
      </c>
      <c r="D38" s="112" t="s">
        <v>1033</v>
      </c>
      <c r="E38" s="52"/>
      <c r="F38" s="53" t="s">
        <v>1011</v>
      </c>
      <c r="G38" s="53"/>
      <c r="H38" s="52"/>
      <c r="I38" s="52"/>
      <c r="J38" s="54"/>
      <c r="K38" s="54"/>
      <c r="L38" s="55" t="str">
        <f t="shared" si="29"/>
        <v xml:space="preserve">            { line: "y hallaréis descanso para vosotros,, (Fa,,20)(Mi,,250)", sC: ""},</v>
      </c>
      <c r="M38" s="56" t="str">
        <f>IF(N38="","","(")</f>
        <v>(</v>
      </c>
      <c r="N38" s="57" t="str">
        <f>IF(D38="","",D38)</f>
        <v>Fa</v>
      </c>
      <c r="O38" s="58" t="str">
        <f>IF(N38="","",",")</f>
        <v>,</v>
      </c>
      <c r="P38" s="59" t="str">
        <f>IF(E38="","",E38)</f>
        <v/>
      </c>
      <c r="Q38" s="60" t="str">
        <f>IF(N38="","",",")</f>
        <v>,</v>
      </c>
      <c r="R38" s="61">
        <f t="shared" si="6"/>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1372</v>
      </c>
      <c r="D39" s="112" t="s">
        <v>1033</v>
      </c>
      <c r="E39" s="52"/>
      <c r="F39" s="53" t="s">
        <v>1011</v>
      </c>
      <c r="G39" s="53"/>
      <c r="H39" s="52"/>
      <c r="I39" s="52"/>
      <c r="J39" s="54"/>
      <c r="K39" s="54"/>
      <c r="L39" s="55" t="str">
        <f t="shared" si="29"/>
        <v xml:space="preserve">            { line: "y encontraréis reposo para vuestras almas., (Fa,,20)(Mi,,250)", sC: ""},</v>
      </c>
      <c r="M39" s="56" t="str">
        <f t="shared" ref="M39:M42" si="30">IF(N39="","","(")</f>
        <v>(</v>
      </c>
      <c r="N39" s="57" t="str">
        <f t="shared" ref="N39:N42" si="31">IF(D39="","",D39)</f>
        <v>Fa</v>
      </c>
      <c r="O39" s="58" t="str">
        <f t="shared" ref="O39:O42" si="32">IF(N39="","",",")</f>
        <v>,</v>
      </c>
      <c r="P39" s="59" t="str">
        <f t="shared" ref="P39:P42" si="33">IF(E39="","",E39)</f>
        <v/>
      </c>
      <c r="Q39" s="60" t="str">
        <f t="shared" ref="Q39:Q42" si="34">IF(N39="","",",")</f>
        <v>,</v>
      </c>
      <c r="R39" s="61">
        <f t="shared" si="6"/>
        <v>20</v>
      </c>
      <c r="S39" s="56" t="str">
        <f t="shared" ref="S39:S42" si="35">IF(N39="","",")")</f>
        <v>)</v>
      </c>
      <c r="T39" s="62" t="str">
        <f t="shared" ref="T39:T42" si="36">IF(U39="","","(")</f>
        <v>(</v>
      </c>
      <c r="U39" s="63" t="str">
        <f t="shared" ref="U39:U42" si="37">IF(F39="","",F39)</f>
        <v>Mi</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1373</v>
      </c>
      <c r="D41" s="112" t="s">
        <v>1030</v>
      </c>
      <c r="E41" s="52"/>
      <c r="F41" s="53" t="s">
        <v>1011</v>
      </c>
      <c r="G41" s="53"/>
      <c r="H41" s="52"/>
      <c r="I41" s="52"/>
      <c r="J41" s="54"/>
      <c r="K41" s="54"/>
      <c r="L41" s="55" t="str">
        <f t="shared" si="29"/>
        <v xml:space="preserve">            { line: "PORQUE MI YUGO ES SUAVE,, (Do,,10)(Mi,,250)", sC: "ta as"},</v>
      </c>
      <c r="M41" s="56" t="str">
        <f t="shared" si="30"/>
        <v>(</v>
      </c>
      <c r="N41" s="57" t="str">
        <f t="shared" si="31"/>
        <v>Do</v>
      </c>
      <c r="O41" s="58" t="str">
        <f t="shared" si="32"/>
        <v>,</v>
      </c>
      <c r="P41" s="59" t="str">
        <f t="shared" si="33"/>
        <v/>
      </c>
      <c r="Q41" s="60" t="str">
        <f t="shared" si="34"/>
        <v>,</v>
      </c>
      <c r="R41" s="61">
        <f t="shared" si="6"/>
        <v>10</v>
      </c>
      <c r="S41" s="56" t="str">
        <f t="shared" si="35"/>
        <v>)</v>
      </c>
      <c r="T41" s="62" t="str">
        <f t="shared" si="36"/>
        <v>(</v>
      </c>
      <c r="U41" s="63" t="str">
        <f t="shared" si="37"/>
        <v>Mi</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1374</v>
      </c>
      <c r="D42" s="112" t="s">
        <v>1033</v>
      </c>
      <c r="E42" s="52"/>
      <c r="F42" s="53"/>
      <c r="G42" s="53"/>
      <c r="H42" s="52"/>
      <c r="I42" s="52"/>
      <c r="J42" s="54"/>
      <c r="K42" s="54"/>
      <c r="L42" s="55" t="str">
        <f t="shared" si="29"/>
        <v xml:space="preserve">            { line: "PORQUE MI YUGO ES SUAVE, (Fa,,20)", sC: "as"},</v>
      </c>
      <c r="M42" s="56" t="str">
        <f t="shared" si="30"/>
        <v>(</v>
      </c>
      <c r="N42" s="57" t="str">
        <f t="shared" si="31"/>
        <v>Fa</v>
      </c>
      <c r="O42" s="58" t="str">
        <f t="shared" si="32"/>
        <v>,</v>
      </c>
      <c r="P42" s="59" t="str">
        <f t="shared" si="33"/>
        <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1375</v>
      </c>
      <c r="D43" s="112" t="s">
        <v>1011</v>
      </c>
      <c r="E43" s="52"/>
      <c r="F43" s="53"/>
      <c r="G43" s="53"/>
      <c r="H43" s="52"/>
      <c r="I43" s="52"/>
      <c r="J43" s="54"/>
      <c r="K43" s="54"/>
      <c r="L43" s="55" t="str">
        <f t="shared" si="29"/>
        <v xml:space="preserve">            { line: "Y MI CARGA LIGERA., (Mi,,20)", sC: "as"},</v>
      </c>
      <c r="M43" s="56" t="str">
        <f>IF(N43="","","(")</f>
        <v>(</v>
      </c>
      <c r="N43" s="57" t="str">
        <f>IF(D43="","",D43)</f>
        <v>Mi</v>
      </c>
      <c r="O43" s="58" t="str">
        <f>IF(N43="","",",")</f>
        <v>,</v>
      </c>
      <c r="P43" s="59" t="str">
        <f>IF(E43="","",E43)</f>
        <v/>
      </c>
      <c r="Q43" s="60" t="str">
        <f>IF(N43="","",",")</f>
        <v>,</v>
      </c>
      <c r="R43" s="61">
        <f t="shared" si="6"/>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999</v>
      </c>
      <c r="C44" s="113" t="s">
        <v>1374</v>
      </c>
      <c r="D44" s="112" t="s">
        <v>1033</v>
      </c>
      <c r="E44" s="52"/>
      <c r="F44" s="53"/>
      <c r="G44" s="53"/>
      <c r="H44" s="52"/>
      <c r="I44" s="52"/>
      <c r="J44" s="54"/>
      <c r="K44" s="54"/>
      <c r="L44" s="55" t="str">
        <f t="shared" si="29"/>
        <v xml:space="preserve">            { line: "PORQUE MI YUGO ES SUAVE, (Fa,,20)", sC: "as"},</v>
      </c>
      <c r="M44" s="56" t="str">
        <f>IF(N44="","","(")</f>
        <v>(</v>
      </c>
      <c r="N44" s="57" t="str">
        <f>IF(D44="","",D44)</f>
        <v>Fa</v>
      </c>
      <c r="O44" s="58" t="str">
        <f>IF(N44="","",",")</f>
        <v>,</v>
      </c>
      <c r="P44" s="59" t="str">
        <f>IF(E44="","",E44)</f>
        <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1375</v>
      </c>
      <c r="D45" s="112" t="s">
        <v>1011</v>
      </c>
      <c r="E45" s="52"/>
      <c r="F45" s="53"/>
      <c r="G45" s="53"/>
      <c r="H45" s="52"/>
      <c r="I45" s="52"/>
      <c r="J45" s="54"/>
      <c r="K45" s="54"/>
      <c r="L45" s="55" t="str">
        <f t="shared" si="29"/>
        <v xml:space="preserve">            { line: "Y MI CARGA LIGERA., (Mi,,20)", sC: "as"},</v>
      </c>
      <c r="M45" s="56" t="str">
        <f>IF(N45="","","(")</f>
        <v>(</v>
      </c>
      <c r="N45" s="57" t="str">
        <f>IF(D45="","",D45)</f>
        <v>Mi</v>
      </c>
      <c r="O45" s="58" t="str">
        <f>IF(N45="","",",")</f>
        <v>,</v>
      </c>
      <c r="P45" s="59" t="str">
        <f>IF(E45="","",E45)</f>
        <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IF(N46="Do",10,IF(N46="Re",22,IF(N46="Mi",20,IF(N46="Fa",20,IF(N46="Sol",14,IF(N46="La",20,IF(N46="Si",20,IF(N46="Do#",14,IF(N46="Fa#",15,IF(N46="Sol#",20,IF(N46="Si♭",17,"")))))))))))</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7.75" outlineLevel="1" thickTop="1" thickBot="1" x14ac:dyDescent="0.4">
      <c r="A47" s="73"/>
      <c r="B47" s="73"/>
      <c r="C47" s="73"/>
      <c r="D47" s="74"/>
      <c r="E47" s="74"/>
      <c r="F47" s="74"/>
      <c r="G47" s="74"/>
      <c r="H47" s="74"/>
      <c r="I47" s="74"/>
      <c r="J47" s="74"/>
      <c r="K47" s="74"/>
      <c r="L47" s="75" t="s">
        <v>993</v>
      </c>
      <c r="M47" s="56"/>
      <c r="N47" s="57"/>
      <c r="O47" s="58"/>
      <c r="P47" s="59"/>
      <c r="Q47" s="60"/>
      <c r="R47" s="61" t="str">
        <f t="shared" ref="R47:R65" si="57">IF(N47="Do",10,IF(N47="Re",22,IF(N47="Mi",20,IF(N47="Fa",20,IF(N47="Sol",14,IF(N47="La",20,IF(N47="Si",20,IF(N47="Do#",14,IF(N47="Fa#",15,IF(N47="Sol#",20,IF(N47="Si♭",17,"")))))))))))</f>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outlineLevel="1" thickTop="1" thickBot="1" x14ac:dyDescent="0.4">
      <c r="C48" s="79" t="s">
        <v>995</v>
      </c>
      <c r="D48" s="80"/>
      <c r="E48" s="80"/>
      <c r="F48" s="80"/>
      <c r="G48" s="80"/>
      <c r="H48" s="80"/>
      <c r="I48" s="80"/>
      <c r="J48" s="80"/>
      <c r="K48" s="80"/>
      <c r="L48" s="81" t="s">
        <v>996</v>
      </c>
      <c r="M48" s="56" t="str">
        <f t="shared" ref="M48:M58" si="58">IF(N48="","","(")</f>
        <v/>
      </c>
      <c r="N48" s="57" t="str">
        <f t="shared" ref="N48:N58" si="59">IF(D48="","",D48)</f>
        <v/>
      </c>
      <c r="O48" s="58" t="str">
        <f t="shared" ref="O48:O58" si="60">IF(N48="","",",")</f>
        <v/>
      </c>
      <c r="P48" s="59" t="str">
        <f t="shared" ref="P48:P58" si="61">IF(E48="","",E48)</f>
        <v/>
      </c>
      <c r="Q48" s="60" t="str">
        <f t="shared" ref="Q48:Q58" si="62">IF(N48="","",",")</f>
        <v/>
      </c>
      <c r="R48" s="61" t="str">
        <f t="shared" si="57"/>
        <v/>
      </c>
      <c r="S48" s="56" t="str">
        <f t="shared" ref="S48:S58" si="63">IF(N48="","",")")</f>
        <v/>
      </c>
      <c r="T48" s="62" t="str">
        <f t="shared" ref="T48:T58" si="64">IF(U48="","","(")</f>
        <v/>
      </c>
      <c r="U48" s="63" t="str">
        <f t="shared" ref="U48:U58" si="65">IF(F48="","",F48)</f>
        <v/>
      </c>
      <c r="V48" s="64" t="str">
        <f t="shared" ref="V48:V58" si="66">IF(U48="","",",")</f>
        <v/>
      </c>
      <c r="W48" s="65" t="str">
        <f t="shared" ref="W48:W58" si="67">IF(G48="","",G48)</f>
        <v/>
      </c>
      <c r="X48" s="64" t="str">
        <f t="shared" ref="X48:X58" si="68">IF(U48="","",",")</f>
        <v/>
      </c>
      <c r="Y48" s="64" t="str">
        <f t="shared" ref="Y48:Y58" si="69">IF(U48="","",250)</f>
        <v/>
      </c>
      <c r="Z48" s="56" t="str">
        <f t="shared" ref="Z48:Z58" si="70">IF(U48="","",")")</f>
        <v/>
      </c>
      <c r="AA48" s="66" t="str">
        <f t="shared" ref="AA48:AA58" si="71">IF(AB48="","","(")</f>
        <v/>
      </c>
      <c r="AB48" s="57" t="str">
        <f t="shared" ref="AB48:AB58" si="72">IF(H48="","",H48)</f>
        <v/>
      </c>
      <c r="AC48" s="67" t="str">
        <f t="shared" ref="AC48:AC58" si="73">IF(AB48="","",",")</f>
        <v/>
      </c>
      <c r="AD48" s="59" t="str">
        <f t="shared" ref="AD48:AD58" si="74">IF(I48="","",I48)</f>
        <v/>
      </c>
      <c r="AE48" s="68" t="str">
        <f t="shared" ref="AE48:AE58" si="75">IF(AB48="","",",")</f>
        <v/>
      </c>
      <c r="AF48" s="61" t="str">
        <f t="shared" ref="AF48:AF58" si="76">IF(AB48="","",350)</f>
        <v/>
      </c>
      <c r="AG48" s="61" t="str">
        <f t="shared" ref="AG48:AG58" si="77">IF(AB48="","",")")</f>
        <v/>
      </c>
      <c r="AH48" s="69" t="str">
        <f t="shared" ref="AH48:AH58" si="78">IF(AI48="","","(")</f>
        <v/>
      </c>
      <c r="AI48" s="70" t="str">
        <f t="shared" ref="AI48:AI58" si="79">IF(J48="","",J48)</f>
        <v/>
      </c>
      <c r="AJ48" s="64" t="str">
        <f t="shared" ref="AJ48:AJ58" si="80">IF(AI48="","",",")</f>
        <v/>
      </c>
      <c r="AK48" s="64" t="str">
        <f t="shared" ref="AK48:AK58" si="81">IF(K48="","",K48)</f>
        <v/>
      </c>
      <c r="AL48" s="64" t="str">
        <f t="shared" ref="AL48:AL58" si="82">IF(AI48="","",",")</f>
        <v/>
      </c>
      <c r="AM48" s="64" t="str">
        <f t="shared" ref="AM48:AM58" si="83">IF(AI48="","",450)</f>
        <v/>
      </c>
      <c r="AN48" s="64" t="str">
        <f t="shared" ref="AN48:AN58" si="84">IF(AI48="","",")")</f>
        <v/>
      </c>
    </row>
    <row r="49" spans="1:40" ht="25.5" outlineLevel="1" thickTop="1" thickBot="1" x14ac:dyDescent="0.4">
      <c r="B49" t="s">
        <v>1014</v>
      </c>
      <c r="C49" s="82" t="s">
        <v>1376</v>
      </c>
      <c r="D49" s="83" t="s">
        <v>1030</v>
      </c>
      <c r="E49" s="83"/>
      <c r="F49" s="83"/>
      <c r="G49" s="83"/>
      <c r="H49" s="83"/>
      <c r="I49" s="83"/>
      <c r="J49" s="83"/>
      <c r="K49" s="83"/>
      <c r="L49" s="84" t="str">
        <f>IF(C49="","",_xlfn.CONCAT("       triggerLine: ","""",C49,", ",M49:AN49,""", sC: ","""",B49,""", lines: ["))</f>
        <v xml:space="preserve">       triggerLine: "Venid a mí, (Do,,10)", sC: "tc", lines: [</v>
      </c>
      <c r="M49" s="56" t="str">
        <f t="shared" si="58"/>
        <v>(</v>
      </c>
      <c r="N49" s="57" t="str">
        <f t="shared" si="59"/>
        <v>Do</v>
      </c>
      <c r="O49" s="58" t="str">
        <f t="shared" si="60"/>
        <v>,</v>
      </c>
      <c r="P49" s="59" t="str">
        <f t="shared" si="61"/>
        <v/>
      </c>
      <c r="Q49" s="60" t="str">
        <f t="shared" si="62"/>
        <v>,</v>
      </c>
      <c r="R49" s="61">
        <f t="shared" si="57"/>
        <v>10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5.5" outlineLevel="1" thickTop="1" thickBot="1" x14ac:dyDescent="0.4">
      <c r="C50" s="85" t="s">
        <v>1364</v>
      </c>
      <c r="D50" s="89" t="s">
        <v>1030</v>
      </c>
      <c r="E50" s="89"/>
      <c r="F50" s="89" t="s">
        <v>1011</v>
      </c>
      <c r="G50" s="89"/>
      <c r="H50" s="90"/>
      <c r="I50" s="90"/>
      <c r="J50" s="90"/>
      <c r="K50" s="90"/>
      <c r="L50" s="88" t="str">
        <f t="shared" ref="L50:L57" si="85">IF(C50="","",_xlfn.CONCAT("            { line: ","""",C50,", ",M50:AN50,""", sC: ","""",B50,"""},"))</f>
        <v xml:space="preserve">            { line: "Venid a mí vosotros todos, (Do,,10)(Mi,,250)", sC: ""},</v>
      </c>
      <c r="M50" s="56" t="str">
        <f t="shared" ref="M50:M52" si="86">IF(N50="","","(")</f>
        <v>(</v>
      </c>
      <c r="N50" s="57" t="str">
        <f t="shared" ref="N50:N52" si="87">IF(D50="","",D50)</f>
        <v>Do</v>
      </c>
      <c r="O50" s="58" t="str">
        <f t="shared" ref="O50:O52" si="88">IF(N50="","",",")</f>
        <v>,</v>
      </c>
      <c r="P50" s="59" t="str">
        <f t="shared" ref="P50:P52" si="89">IF(E50="","",E50)</f>
        <v/>
      </c>
      <c r="Q50" s="60" t="str">
        <f t="shared" ref="Q50:Q52" si="90">IF(N50="","",",")</f>
        <v>,</v>
      </c>
      <c r="R50" s="61">
        <f t="shared" ref="R50:R52" si="91">IF(N50="Do",10,IF(N50="Re",22,IF(N50="Mi",20,IF(N50="Fa",20,IF(N50="Sol",14,IF(N50="La",20,IF(N50="Si",20,IF(N50="Do#",14,IF(N50="Fa#",15,IF(N50="Sol#",20,IF(N50="Si♭",17,"")))))))))))</f>
        <v>10</v>
      </c>
      <c r="S50" s="56" t="str">
        <f t="shared" ref="S50:S52" si="92">IF(N50="","",")")</f>
        <v>)</v>
      </c>
      <c r="T50" s="62" t="str">
        <f t="shared" ref="T50:T52" si="93">IF(U50="","","(")</f>
        <v>(</v>
      </c>
      <c r="U50" s="63" t="str">
        <f t="shared" ref="U50:U52" si="94">IF(F50="","",F50)</f>
        <v>Mi</v>
      </c>
      <c r="V50" s="64" t="str">
        <f t="shared" ref="V50:V52" si="95">IF(U50="","",",")</f>
        <v>,</v>
      </c>
      <c r="W50" s="65" t="str">
        <f t="shared" ref="W50:W52" si="96">IF(G50="","",G50)</f>
        <v/>
      </c>
      <c r="X50" s="64" t="str">
        <f t="shared" ref="X50:X52" si="97">IF(U50="","",",")</f>
        <v>,</v>
      </c>
      <c r="Y50" s="64">
        <f t="shared" ref="Y50:Y52" si="98">IF(U50="","",250)</f>
        <v>250</v>
      </c>
      <c r="Z50" s="56" t="str">
        <f t="shared" ref="Z50:Z52" si="99">IF(U50="","",")")</f>
        <v>)</v>
      </c>
      <c r="AA50" s="66" t="str">
        <f t="shared" ref="AA50:AA52" si="100">IF(AB50="","","(")</f>
        <v/>
      </c>
      <c r="AB50" s="57" t="str">
        <f t="shared" ref="AB50:AB52" si="101">IF(H50="","",H50)</f>
        <v/>
      </c>
      <c r="AC50" s="67" t="str">
        <f t="shared" ref="AC50:AC52" si="102">IF(AB50="","",",")</f>
        <v/>
      </c>
      <c r="AD50" s="59" t="str">
        <f t="shared" ref="AD50:AD52" si="103">IF(I50="","",I50)</f>
        <v/>
      </c>
      <c r="AE50" s="68" t="str">
        <f t="shared" ref="AE50:AE52" si="104">IF(AB50="","",",")</f>
        <v/>
      </c>
      <c r="AF50" s="61" t="str">
        <f t="shared" ref="AF50:AF52" si="105">IF(AB50="","",350)</f>
        <v/>
      </c>
      <c r="AG50" s="61" t="str">
        <f t="shared" ref="AG50:AG52" si="106">IF(AB50="","",")")</f>
        <v/>
      </c>
      <c r="AH50" s="69" t="str">
        <f t="shared" ref="AH50:AH52" si="107">IF(AI50="","","(")</f>
        <v/>
      </c>
      <c r="AI50" s="70" t="str">
        <f t="shared" ref="AI50:AI52" si="108">IF(J50="","",J50)</f>
        <v/>
      </c>
      <c r="AJ50" s="64" t="str">
        <f t="shared" ref="AJ50:AJ52" si="109">IF(AI50="","",",")</f>
        <v/>
      </c>
      <c r="AK50" s="64" t="str">
        <f t="shared" ref="AK50:AK52" si="110">IF(K50="","",K50)</f>
        <v/>
      </c>
      <c r="AL50" s="64" t="str">
        <f t="shared" ref="AL50:AL52" si="111">IF(AI50="","",",")</f>
        <v/>
      </c>
      <c r="AM50" s="64" t="str">
        <f t="shared" ref="AM50:AM52" si="112">IF(AI50="","",450)</f>
        <v/>
      </c>
      <c r="AN50" s="64" t="str">
        <f t="shared" ref="AN50:AN52" si="113">IF(AI50="","",")")</f>
        <v/>
      </c>
    </row>
    <row r="51" spans="1:40" ht="25.5" outlineLevel="1" thickTop="1" thickBot="1" x14ac:dyDescent="0.4">
      <c r="C51" s="85" t="s">
        <v>1365</v>
      </c>
      <c r="D51" s="86" t="s">
        <v>1013</v>
      </c>
      <c r="E51" s="86" t="s">
        <v>1012</v>
      </c>
      <c r="F51" s="86"/>
      <c r="G51" s="86"/>
      <c r="H51" s="87"/>
      <c r="I51" s="87"/>
      <c r="J51" s="87"/>
      <c r="K51" s="87"/>
      <c r="L51" s="88" t="str">
        <f t="shared" si="85"/>
        <v xml:space="preserve">            { line: "que estáis cansados y agobiados,, (La,m,20)", sC: ""},</v>
      </c>
      <c r="M51" s="56" t="str">
        <f t="shared" si="86"/>
        <v>(</v>
      </c>
      <c r="N51" s="57" t="str">
        <f t="shared" si="87"/>
        <v>La</v>
      </c>
      <c r="O51" s="58" t="str">
        <f t="shared" si="88"/>
        <v>,</v>
      </c>
      <c r="P51" s="59" t="str">
        <f t="shared" si="89"/>
        <v>m</v>
      </c>
      <c r="Q51" s="60" t="str">
        <f t="shared" si="90"/>
        <v>,</v>
      </c>
      <c r="R51" s="61">
        <f t="shared" si="91"/>
        <v>20</v>
      </c>
      <c r="S51" s="56" t="str">
        <f t="shared" si="92"/>
        <v>)</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5.5" outlineLevel="1" thickTop="1" thickBot="1" x14ac:dyDescent="0.4">
      <c r="C52" s="85" t="s">
        <v>1366</v>
      </c>
      <c r="D52" s="89" t="s">
        <v>1033</v>
      </c>
      <c r="E52" s="89"/>
      <c r="F52" s="89" t="s">
        <v>1011</v>
      </c>
      <c r="G52" s="89"/>
      <c r="H52" s="90"/>
      <c r="I52" s="90"/>
      <c r="J52" s="90"/>
      <c r="K52" s="90"/>
      <c r="L52" s="88" t="str">
        <f t="shared" si="85"/>
        <v xml:space="preserve">            { line: "que yo os aliviaré,, (Fa,,20)(Mi,,250)", sC: ""},</v>
      </c>
      <c r="M52" s="56" t="str">
        <f t="shared" si="86"/>
        <v>(</v>
      </c>
      <c r="N52" s="57" t="str">
        <f t="shared" si="87"/>
        <v>Fa</v>
      </c>
      <c r="O52" s="58" t="str">
        <f t="shared" si="88"/>
        <v>,</v>
      </c>
      <c r="P52" s="59" t="str">
        <f t="shared" si="89"/>
        <v/>
      </c>
      <c r="Q52" s="60" t="str">
        <f t="shared" si="90"/>
        <v>,</v>
      </c>
      <c r="R52" s="61">
        <f t="shared" si="91"/>
        <v>20</v>
      </c>
      <c r="S52" s="56" t="str">
        <f t="shared" si="92"/>
        <v>)</v>
      </c>
      <c r="T52" s="62" t="str">
        <f t="shared" si="93"/>
        <v>(</v>
      </c>
      <c r="U52" s="63" t="str">
        <f t="shared" si="94"/>
        <v>Mi</v>
      </c>
      <c r="V52" s="64" t="str">
        <f t="shared" si="95"/>
        <v>,</v>
      </c>
      <c r="W52" s="65" t="str">
        <f t="shared" si="96"/>
        <v/>
      </c>
      <c r="X52" s="64" t="str">
        <f t="shared" si="97"/>
        <v>,</v>
      </c>
      <c r="Y52" s="64">
        <f t="shared" si="98"/>
        <v>250</v>
      </c>
      <c r="Z52" s="56" t="str">
        <f t="shared" si="99"/>
        <v>)</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5.5" outlineLevel="1" thickTop="1" thickBot="1" x14ac:dyDescent="0.4">
      <c r="C53" s="85" t="s">
        <v>1367</v>
      </c>
      <c r="D53" s="86" t="s">
        <v>1033</v>
      </c>
      <c r="E53" s="86"/>
      <c r="F53" s="86" t="s">
        <v>1011</v>
      </c>
      <c r="G53" s="86"/>
      <c r="H53" s="87"/>
      <c r="I53" s="87"/>
      <c r="J53" s="87"/>
      <c r="K53" s="87"/>
      <c r="L53" s="88" t="str">
        <f t="shared" si="85"/>
        <v xml:space="preserve">            { line: "que yo os aliviaré., (Fa,,20)(Mi,,250)", sC: ""},</v>
      </c>
      <c r="M53" s="56" t="str">
        <f t="shared" si="58"/>
        <v>(</v>
      </c>
      <c r="N53" s="57" t="str">
        <f t="shared" si="59"/>
        <v>Fa</v>
      </c>
      <c r="O53" s="58" t="str">
        <f t="shared" si="60"/>
        <v>,</v>
      </c>
      <c r="P53" s="59" t="str">
        <f t="shared" si="61"/>
        <v/>
      </c>
      <c r="Q53" s="60" t="str">
        <f t="shared" si="62"/>
        <v>,</v>
      </c>
      <c r="R53" s="61">
        <f t="shared" si="57"/>
        <v>20</v>
      </c>
      <c r="S53" s="56" t="str">
        <f t="shared" si="63"/>
        <v>)</v>
      </c>
      <c r="T53" s="62" t="str">
        <f t="shared" si="64"/>
        <v>(</v>
      </c>
      <c r="U53" s="63" t="str">
        <f t="shared" si="65"/>
        <v>Mi</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25.5" outlineLevel="1" thickTop="1" thickBot="1" x14ac:dyDescent="0.4">
      <c r="C54" s="85" t="s">
        <v>1368</v>
      </c>
      <c r="D54" s="89" t="s">
        <v>1030</v>
      </c>
      <c r="E54" s="89"/>
      <c r="F54" s="89"/>
      <c r="G54" s="89"/>
      <c r="H54" s="90"/>
      <c r="I54" s="90"/>
      <c r="J54" s="90"/>
      <c r="K54" s="90"/>
      <c r="L54" s="88" t="str">
        <f t="shared" si="85"/>
        <v xml:space="preserve">            { line: "Tomad sobre vosotros mi yugo, (Do,,10)", sC: ""},</v>
      </c>
      <c r="M54" s="56" t="str">
        <f t="shared" si="58"/>
        <v>(</v>
      </c>
      <c r="N54" s="57" t="str">
        <f t="shared" si="59"/>
        <v>Do</v>
      </c>
      <c r="O54" s="58" t="str">
        <f t="shared" si="60"/>
        <v>,</v>
      </c>
      <c r="P54" s="59" t="str">
        <f t="shared" si="61"/>
        <v/>
      </c>
      <c r="Q54" s="60" t="str">
        <f t="shared" si="62"/>
        <v>,</v>
      </c>
      <c r="R54" s="61">
        <f t="shared" si="57"/>
        <v>10</v>
      </c>
      <c r="S54" s="56" t="str">
        <f t="shared" si="63"/>
        <v>)</v>
      </c>
      <c r="T54" s="62" t="str">
        <f t="shared" si="64"/>
        <v/>
      </c>
      <c r="U54" s="63" t="str">
        <f t="shared" si="65"/>
        <v/>
      </c>
      <c r="V54" s="64" t="str">
        <f t="shared" si="66"/>
        <v/>
      </c>
      <c r="W54" s="65" t="str">
        <f t="shared" si="67"/>
        <v/>
      </c>
      <c r="X54" s="64" t="str">
        <f t="shared" si="68"/>
        <v/>
      </c>
      <c r="Y54" s="64" t="str">
        <f t="shared" si="69"/>
        <v/>
      </c>
      <c r="Z54" s="56" t="str">
        <f t="shared" si="70"/>
        <v/>
      </c>
      <c r="AA54" s="66" t="str">
        <f t="shared" si="71"/>
        <v/>
      </c>
      <c r="AB54" s="57" t="str">
        <f t="shared" si="72"/>
        <v/>
      </c>
      <c r="AC54" s="67" t="str">
        <f t="shared" si="73"/>
        <v/>
      </c>
      <c r="AD54" s="59" t="str">
        <f t="shared" si="74"/>
        <v/>
      </c>
      <c r="AE54" s="68" t="str">
        <f t="shared" si="75"/>
        <v/>
      </c>
      <c r="AF54" s="61" t="str">
        <f t="shared" si="76"/>
        <v/>
      </c>
      <c r="AG54" s="61" t="str">
        <f t="shared" si="77"/>
        <v/>
      </c>
      <c r="AH54" s="69" t="str">
        <f t="shared" si="78"/>
        <v/>
      </c>
      <c r="AI54" s="70" t="str">
        <f t="shared" si="79"/>
        <v/>
      </c>
      <c r="AJ54" s="64" t="str">
        <f t="shared" si="80"/>
        <v/>
      </c>
      <c r="AK54" s="64" t="str">
        <f t="shared" si="81"/>
        <v/>
      </c>
      <c r="AL54" s="64" t="str">
        <f t="shared" si="82"/>
        <v/>
      </c>
      <c r="AM54" s="64" t="str">
        <f t="shared" si="83"/>
        <v/>
      </c>
      <c r="AN54" s="64" t="str">
        <f t="shared" si="84"/>
        <v/>
      </c>
    </row>
    <row r="55" spans="1:40" ht="25.5" outlineLevel="1" thickTop="1" thickBot="1" x14ac:dyDescent="0.4">
      <c r="C55" s="85" t="s">
        <v>1369</v>
      </c>
      <c r="D55" s="86" t="s">
        <v>1011</v>
      </c>
      <c r="E55" s="86"/>
      <c r="F55" s="86"/>
      <c r="G55" s="86"/>
      <c r="H55" s="87"/>
      <c r="I55" s="87"/>
      <c r="J55" s="87"/>
      <c r="K55" s="87"/>
      <c r="L55" s="88" t="str">
        <f t="shared" si="85"/>
        <v xml:space="preserve">            { line: "y aprended de mí,, (Mi,,20)", sC: ""},</v>
      </c>
      <c r="M55" s="56" t="str">
        <f t="shared" si="58"/>
        <v>(</v>
      </c>
      <c r="N55" s="57" t="str">
        <f t="shared" si="59"/>
        <v>Mi</v>
      </c>
      <c r="O55" s="58" t="str">
        <f t="shared" si="60"/>
        <v>,</v>
      </c>
      <c r="P55" s="59" t="str">
        <f t="shared" si="61"/>
        <v/>
      </c>
      <c r="Q55" s="60" t="str">
        <f t="shared" si="62"/>
        <v>,</v>
      </c>
      <c r="R55" s="61">
        <f t="shared" si="57"/>
        <v>20</v>
      </c>
      <c r="S55" s="56" t="str">
        <f t="shared" si="63"/>
        <v>)</v>
      </c>
      <c r="T55" s="62" t="str">
        <f t="shared" si="64"/>
        <v/>
      </c>
      <c r="U55" s="63" t="str">
        <f t="shared" si="65"/>
        <v/>
      </c>
      <c r="V55" s="64" t="str">
        <f t="shared" si="66"/>
        <v/>
      </c>
      <c r="W55" s="65" t="str">
        <f t="shared" si="67"/>
        <v/>
      </c>
      <c r="X55" s="64" t="str">
        <f t="shared" si="68"/>
        <v/>
      </c>
      <c r="Y55" s="64" t="str">
        <f t="shared" si="69"/>
        <v/>
      </c>
      <c r="Z55" s="56" t="str">
        <f t="shared" si="70"/>
        <v/>
      </c>
      <c r="AA55" s="66" t="str">
        <f t="shared" si="71"/>
        <v/>
      </c>
      <c r="AB55" s="57" t="str">
        <f t="shared" si="72"/>
        <v/>
      </c>
      <c r="AC55" s="67" t="str">
        <f t="shared" si="73"/>
        <v/>
      </c>
      <c r="AD55" s="59" t="str">
        <f t="shared" si="74"/>
        <v/>
      </c>
      <c r="AE55" s="68" t="str">
        <f t="shared" si="75"/>
        <v/>
      </c>
      <c r="AF55" s="61" t="str">
        <f t="shared" si="76"/>
        <v/>
      </c>
      <c r="AG55" s="61" t="str">
        <f t="shared" si="77"/>
        <v/>
      </c>
      <c r="AH55" s="69" t="str">
        <f t="shared" si="78"/>
        <v/>
      </c>
      <c r="AI55" s="70" t="str">
        <f t="shared" si="79"/>
        <v/>
      </c>
      <c r="AJ55" s="64" t="str">
        <f t="shared" si="80"/>
        <v/>
      </c>
      <c r="AK55" s="64" t="str">
        <f t="shared" si="81"/>
        <v/>
      </c>
      <c r="AL55" s="64" t="str">
        <f t="shared" si="82"/>
        <v/>
      </c>
      <c r="AM55" s="64" t="str">
        <f t="shared" si="83"/>
        <v/>
      </c>
      <c r="AN55" s="64" t="str">
        <f t="shared" si="84"/>
        <v/>
      </c>
    </row>
    <row r="56" spans="1:40" ht="25.5" outlineLevel="1" thickTop="1" thickBot="1" x14ac:dyDescent="0.4">
      <c r="C56" s="85" t="s">
        <v>1370</v>
      </c>
      <c r="D56" s="89" t="s">
        <v>1013</v>
      </c>
      <c r="E56" s="89" t="s">
        <v>1012</v>
      </c>
      <c r="F56" s="89"/>
      <c r="G56" s="89"/>
      <c r="H56" s="90"/>
      <c r="I56" s="90"/>
      <c r="J56" s="90"/>
      <c r="K56" s="90"/>
      <c r="L56" s="88" t="str">
        <f t="shared" si="85"/>
        <v xml:space="preserve">            { line: "que soy manso y humilde de corazón,, (La,m,20)", sC: ""},</v>
      </c>
      <c r="M56" s="56" t="str">
        <f t="shared" si="58"/>
        <v>(</v>
      </c>
      <c r="N56" s="57" t="str">
        <f t="shared" si="59"/>
        <v>La</v>
      </c>
      <c r="O56" s="58" t="str">
        <f t="shared" si="60"/>
        <v>,</v>
      </c>
      <c r="P56" s="59" t="str">
        <f t="shared" si="61"/>
        <v>m</v>
      </c>
      <c r="Q56" s="60" t="str">
        <f t="shared" si="62"/>
        <v>,</v>
      </c>
      <c r="R56" s="61">
        <f t="shared" si="57"/>
        <v>20</v>
      </c>
      <c r="S56" s="56" t="str">
        <f t="shared" si="63"/>
        <v>)</v>
      </c>
      <c r="T56" s="62" t="str">
        <f t="shared" si="64"/>
        <v/>
      </c>
      <c r="U56" s="63" t="str">
        <f t="shared" si="65"/>
        <v/>
      </c>
      <c r="V56" s="64" t="str">
        <f t="shared" si="66"/>
        <v/>
      </c>
      <c r="W56" s="65" t="str">
        <f t="shared" si="67"/>
        <v/>
      </c>
      <c r="X56" s="64" t="str">
        <f t="shared" si="68"/>
        <v/>
      </c>
      <c r="Y56" s="64" t="str">
        <f t="shared" si="69"/>
        <v/>
      </c>
      <c r="Z56" s="56" t="str">
        <f t="shared" si="70"/>
        <v/>
      </c>
      <c r="AA56" s="66" t="str">
        <f t="shared" si="71"/>
        <v/>
      </c>
      <c r="AB56" s="57" t="str">
        <f t="shared" si="72"/>
        <v/>
      </c>
      <c r="AC56" s="67" t="str">
        <f t="shared" si="73"/>
        <v/>
      </c>
      <c r="AD56" s="59" t="str">
        <f t="shared" si="74"/>
        <v/>
      </c>
      <c r="AE56" s="68" t="str">
        <f t="shared" si="75"/>
        <v/>
      </c>
      <c r="AF56" s="61" t="str">
        <f t="shared" si="76"/>
        <v/>
      </c>
      <c r="AG56" s="61" t="str">
        <f t="shared" si="77"/>
        <v/>
      </c>
      <c r="AH56" s="69" t="str">
        <f t="shared" si="78"/>
        <v/>
      </c>
      <c r="AI56" s="70" t="str">
        <f t="shared" si="79"/>
        <v/>
      </c>
      <c r="AJ56" s="64" t="str">
        <f t="shared" si="80"/>
        <v/>
      </c>
      <c r="AK56" s="64" t="str">
        <f t="shared" si="81"/>
        <v/>
      </c>
      <c r="AL56" s="64" t="str">
        <f t="shared" si="82"/>
        <v/>
      </c>
      <c r="AM56" s="64" t="str">
        <f t="shared" si="83"/>
        <v/>
      </c>
      <c r="AN56" s="64" t="str">
        <f t="shared" si="84"/>
        <v/>
      </c>
    </row>
    <row r="57" spans="1:40" ht="25.5" outlineLevel="1" thickTop="1" thickBot="1" x14ac:dyDescent="0.4">
      <c r="C57" s="85" t="s">
        <v>1371</v>
      </c>
      <c r="D57" s="91" t="s">
        <v>1033</v>
      </c>
      <c r="E57" s="91"/>
      <c r="F57" s="91" t="s">
        <v>1011</v>
      </c>
      <c r="G57" s="91"/>
      <c r="H57" s="92"/>
      <c r="I57" s="92"/>
      <c r="J57" s="92"/>
      <c r="K57" s="92"/>
      <c r="L57" s="88" t="str">
        <f t="shared" si="85"/>
        <v xml:space="preserve">            { line: "y hallaréis descanso para vosotros,, (Fa,,20)(Mi,,250)", sC: ""},</v>
      </c>
      <c r="M57" s="56" t="str">
        <f t="shared" si="58"/>
        <v>(</v>
      </c>
      <c r="N57" s="57" t="str">
        <f t="shared" si="59"/>
        <v>Fa</v>
      </c>
      <c r="O57" s="58" t="str">
        <f t="shared" si="60"/>
        <v>,</v>
      </c>
      <c r="P57" s="59" t="str">
        <f t="shared" si="61"/>
        <v/>
      </c>
      <c r="Q57" s="60" t="str">
        <f t="shared" si="62"/>
        <v>,</v>
      </c>
      <c r="R57" s="61">
        <f t="shared" si="57"/>
        <v>20</v>
      </c>
      <c r="S57" s="56" t="str">
        <f t="shared" si="63"/>
        <v>)</v>
      </c>
      <c r="T57" s="62" t="str">
        <f t="shared" si="64"/>
        <v>(</v>
      </c>
      <c r="U57" s="63" t="str">
        <f t="shared" si="65"/>
        <v>Mi</v>
      </c>
      <c r="V57" s="64" t="str">
        <f t="shared" si="66"/>
        <v>,</v>
      </c>
      <c r="W57" s="65" t="str">
        <f t="shared" si="67"/>
        <v/>
      </c>
      <c r="X57" s="64" t="str">
        <f t="shared" si="68"/>
        <v>,</v>
      </c>
      <c r="Y57" s="64">
        <f t="shared" si="69"/>
        <v>250</v>
      </c>
      <c r="Z57" s="56" t="str">
        <f t="shared" si="70"/>
        <v>)</v>
      </c>
      <c r="AA57" s="66" t="str">
        <f t="shared" si="71"/>
        <v/>
      </c>
      <c r="AB57" s="57" t="str">
        <f t="shared" si="72"/>
        <v/>
      </c>
      <c r="AC57" s="67" t="str">
        <f t="shared" si="73"/>
        <v/>
      </c>
      <c r="AD57" s="59" t="str">
        <f t="shared" si="74"/>
        <v/>
      </c>
      <c r="AE57" s="68" t="str">
        <f t="shared" si="75"/>
        <v/>
      </c>
      <c r="AF57" s="61" t="str">
        <f t="shared" si="76"/>
        <v/>
      </c>
      <c r="AG57" s="61" t="str">
        <f t="shared" si="77"/>
        <v/>
      </c>
      <c r="AH57" s="69" t="str">
        <f t="shared" si="78"/>
        <v/>
      </c>
      <c r="AI57" s="70" t="str">
        <f t="shared" si="79"/>
        <v/>
      </c>
      <c r="AJ57" s="64" t="str">
        <f t="shared" si="80"/>
        <v/>
      </c>
      <c r="AK57" s="64" t="str">
        <f t="shared" si="81"/>
        <v/>
      </c>
      <c r="AL57" s="64" t="str">
        <f t="shared" si="82"/>
        <v/>
      </c>
      <c r="AM57" s="64" t="str">
        <f t="shared" si="83"/>
        <v/>
      </c>
      <c r="AN57" s="64" t="str">
        <f t="shared" si="84"/>
        <v/>
      </c>
    </row>
    <row r="58" spans="1:40" ht="25.5" outlineLevel="1" thickTop="1" thickBot="1" x14ac:dyDescent="0.4">
      <c r="C58" s="93" t="s">
        <v>1372</v>
      </c>
      <c r="D58" s="83" t="s">
        <v>1033</v>
      </c>
      <c r="E58" s="83"/>
      <c r="F58" s="83" t="s">
        <v>1011</v>
      </c>
      <c r="G58" s="83"/>
      <c r="H58" s="83"/>
      <c r="I58" s="83"/>
      <c r="J58" s="83"/>
      <c r="K58" s="83"/>
      <c r="L58" s="94" t="str">
        <f>IF(C58="","",_xlfn.CONCAT("            { line: ","""",C58,", ",M58:AN58,""", sC: ","""",B58,"""},  ]},"))</f>
        <v xml:space="preserve">            { line: "y encontraréis reposo para vuestras almas., (Fa,,20)(Mi,,250)", sC: ""},  ]},</v>
      </c>
      <c r="M58" s="56" t="str">
        <f t="shared" si="58"/>
        <v>(</v>
      </c>
      <c r="N58" s="57" t="str">
        <f t="shared" si="59"/>
        <v>Fa</v>
      </c>
      <c r="O58" s="58" t="str">
        <f t="shared" si="60"/>
        <v>,</v>
      </c>
      <c r="P58" s="59" t="str">
        <f t="shared" si="61"/>
        <v/>
      </c>
      <c r="Q58" s="60" t="str">
        <f t="shared" si="62"/>
        <v>,</v>
      </c>
      <c r="R58" s="61">
        <f t="shared" si="57"/>
        <v>20</v>
      </c>
      <c r="S58" s="56" t="str">
        <f t="shared" si="63"/>
        <v>)</v>
      </c>
      <c r="T58" s="62" t="str">
        <f t="shared" si="64"/>
        <v>(</v>
      </c>
      <c r="U58" s="63" t="str">
        <f t="shared" si="65"/>
        <v>Mi</v>
      </c>
      <c r="V58" s="64" t="str">
        <f t="shared" si="66"/>
        <v>,</v>
      </c>
      <c r="W58" s="65" t="str">
        <f t="shared" si="67"/>
        <v/>
      </c>
      <c r="X58" s="64" t="str">
        <f t="shared" si="68"/>
        <v>,</v>
      </c>
      <c r="Y58" s="64">
        <f t="shared" si="69"/>
        <v>250</v>
      </c>
      <c r="Z58" s="56" t="str">
        <f t="shared" si="70"/>
        <v>)</v>
      </c>
      <c r="AA58" s="66" t="str">
        <f t="shared" si="71"/>
        <v/>
      </c>
      <c r="AB58" s="57" t="str">
        <f t="shared" si="72"/>
        <v/>
      </c>
      <c r="AC58" s="67" t="str">
        <f t="shared" si="73"/>
        <v/>
      </c>
      <c r="AD58" s="59" t="str">
        <f t="shared" si="74"/>
        <v/>
      </c>
      <c r="AE58" s="68" t="str">
        <f t="shared" si="75"/>
        <v/>
      </c>
      <c r="AF58" s="61" t="str">
        <f t="shared" si="76"/>
        <v/>
      </c>
      <c r="AG58" s="61" t="str">
        <f t="shared" si="77"/>
        <v/>
      </c>
      <c r="AH58" s="69" t="str">
        <f t="shared" si="78"/>
        <v/>
      </c>
      <c r="AI58" s="70" t="str">
        <f t="shared" si="79"/>
        <v/>
      </c>
      <c r="AJ58" s="64" t="str">
        <f t="shared" si="80"/>
        <v/>
      </c>
      <c r="AK58" s="64" t="str">
        <f t="shared" si="81"/>
        <v/>
      </c>
      <c r="AL58" s="64" t="str">
        <f t="shared" si="82"/>
        <v/>
      </c>
      <c r="AM58" s="64" t="str">
        <f t="shared" si="83"/>
        <v/>
      </c>
      <c r="AN58" s="64" t="str">
        <f t="shared" si="84"/>
        <v/>
      </c>
    </row>
    <row r="59" spans="1:40" ht="27.75" outlineLevel="1" thickTop="1" thickBot="1" x14ac:dyDescent="0.4">
      <c r="A59" s="73"/>
      <c r="B59" s="73"/>
      <c r="C59" s="73"/>
      <c r="D59" s="74"/>
      <c r="E59" s="74"/>
      <c r="F59" s="74"/>
      <c r="G59" s="74"/>
      <c r="H59" s="74"/>
      <c r="I59" s="74"/>
      <c r="J59" s="74"/>
      <c r="K59" s="74"/>
      <c r="L59" s="75" t="s">
        <v>993</v>
      </c>
      <c r="M59" s="56"/>
      <c r="N59" s="57"/>
      <c r="O59" s="58"/>
      <c r="P59" s="59"/>
      <c r="Q59" s="60"/>
      <c r="R59" s="61" t="str">
        <f t="shared" si="57"/>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outlineLevel="1" thickTop="1" thickBot="1" x14ac:dyDescent="0.4">
      <c r="C60" s="79" t="s">
        <v>995</v>
      </c>
      <c r="D60" s="80"/>
      <c r="E60" s="80"/>
      <c r="F60" s="80"/>
      <c r="G60" s="80"/>
      <c r="H60" s="80"/>
      <c r="I60" s="80"/>
      <c r="J60" s="80"/>
      <c r="K60" s="80"/>
      <c r="L60" s="81" t="s">
        <v>996</v>
      </c>
      <c r="M60" s="56" t="str">
        <f t="shared" ref="M60:M65" si="114">IF(N60="","","(")</f>
        <v/>
      </c>
      <c r="N60" s="57" t="str">
        <f t="shared" ref="N60:N65" si="115">IF(D60="","",D60)</f>
        <v/>
      </c>
      <c r="O60" s="58" t="str">
        <f t="shared" ref="O60:O65" si="116">IF(N60="","",",")</f>
        <v/>
      </c>
      <c r="P60" s="59" t="str">
        <f t="shared" ref="P60:P65" si="117">IF(E60="","",E60)</f>
        <v/>
      </c>
      <c r="Q60" s="60" t="str">
        <f t="shared" ref="Q60:Q65" si="118">IF(N60="","",",")</f>
        <v/>
      </c>
      <c r="R60" s="61" t="str">
        <f t="shared" si="57"/>
        <v/>
      </c>
      <c r="S60" s="56" t="str">
        <f t="shared" ref="S60:S65" si="119">IF(N60="","",")")</f>
        <v/>
      </c>
      <c r="T60" s="62" t="str">
        <f t="shared" ref="T60:T65" si="120">IF(U60="","","(")</f>
        <v/>
      </c>
      <c r="U60" s="63" t="str">
        <f t="shared" ref="U60:U65" si="121">IF(F60="","",F60)</f>
        <v/>
      </c>
      <c r="V60" s="64" t="str">
        <f t="shared" ref="V60:V65" si="122">IF(U60="","",",")</f>
        <v/>
      </c>
      <c r="W60" s="65" t="str">
        <f t="shared" ref="W60:W65" si="123">IF(G60="","",G60)</f>
        <v/>
      </c>
      <c r="X60" s="64" t="str">
        <f t="shared" ref="X60:X65" si="124">IF(U60="","",",")</f>
        <v/>
      </c>
      <c r="Y60" s="64" t="str">
        <f t="shared" ref="Y60:Y65" si="125">IF(U60="","",250)</f>
        <v/>
      </c>
      <c r="Z60" s="56" t="str">
        <f t="shared" ref="Z60:Z65" si="126">IF(U60="","",")")</f>
        <v/>
      </c>
      <c r="AA60" s="66" t="str">
        <f t="shared" ref="AA60:AA65" si="127">IF(AB60="","","(")</f>
        <v/>
      </c>
      <c r="AB60" s="57" t="str">
        <f t="shared" ref="AB60:AB65" si="128">IF(H60="","",H60)</f>
        <v/>
      </c>
      <c r="AC60" s="67" t="str">
        <f t="shared" ref="AC60:AC65" si="129">IF(AB60="","",",")</f>
        <v/>
      </c>
      <c r="AD60" s="59" t="str">
        <f t="shared" ref="AD60:AD65" si="130">IF(I60="","",I60)</f>
        <v/>
      </c>
      <c r="AE60" s="68" t="str">
        <f t="shared" ref="AE60:AE65" si="131">IF(AB60="","",",")</f>
        <v/>
      </c>
      <c r="AF60" s="61" t="str">
        <f t="shared" ref="AF60:AF65" si="132">IF(AB60="","",350)</f>
        <v/>
      </c>
      <c r="AG60" s="61" t="str">
        <f t="shared" ref="AG60:AG65" si="133">IF(AB60="","",")")</f>
        <v/>
      </c>
      <c r="AH60" s="69" t="str">
        <f t="shared" ref="AH60:AH65" si="134">IF(AI60="","","(")</f>
        <v/>
      </c>
      <c r="AI60" s="70" t="str">
        <f t="shared" ref="AI60:AI65" si="135">IF(J60="","",J60)</f>
        <v/>
      </c>
      <c r="AJ60" s="64" t="str">
        <f t="shared" ref="AJ60:AJ65" si="136">IF(AI60="","",",")</f>
        <v/>
      </c>
      <c r="AK60" s="64" t="str">
        <f t="shared" ref="AK60:AK65" si="137">IF(K60="","",K60)</f>
        <v/>
      </c>
      <c r="AL60" s="64" t="str">
        <f t="shared" ref="AL60:AL65" si="138">IF(AI60="","",",")</f>
        <v/>
      </c>
      <c r="AM60" s="64" t="str">
        <f t="shared" ref="AM60:AM65" si="139">IF(AI60="","",450)</f>
        <v/>
      </c>
      <c r="AN60" s="64" t="str">
        <f t="shared" ref="AN60:AN65" si="140">IF(AI60="","",")")</f>
        <v/>
      </c>
    </row>
    <row r="61" spans="1:40" ht="25.5" outlineLevel="1" thickTop="1" thickBot="1" x14ac:dyDescent="0.4">
      <c r="B61" t="s">
        <v>997</v>
      </c>
      <c r="C61" s="82" t="s">
        <v>1373</v>
      </c>
      <c r="D61" s="83" t="s">
        <v>1030</v>
      </c>
      <c r="E61" s="83"/>
      <c r="F61" s="83" t="s">
        <v>1011</v>
      </c>
      <c r="G61" s="83"/>
      <c r="H61" s="83"/>
      <c r="I61" s="83"/>
      <c r="J61" s="83"/>
      <c r="K61" s="83"/>
      <c r="L61" s="84" t="str">
        <f>IF(C61="","",_xlfn.CONCAT("       triggerLine: ","""",C61,", ",M61:AN61,""", sC: ","""",B61,""", lines: ["))</f>
        <v xml:space="preserve">       triggerLine: "PORQUE MI YUGO ES SUAVE,, (Do,,10)(Mi,,250)", sC: "ta as", lines: [</v>
      </c>
      <c r="M61" s="56" t="str">
        <f t="shared" si="114"/>
        <v>(</v>
      </c>
      <c r="N61" s="57" t="str">
        <f t="shared" si="115"/>
        <v>Do</v>
      </c>
      <c r="O61" s="58" t="str">
        <f t="shared" si="116"/>
        <v>,</v>
      </c>
      <c r="P61" s="59" t="str">
        <f t="shared" si="117"/>
        <v/>
      </c>
      <c r="Q61" s="60" t="str">
        <f t="shared" si="118"/>
        <v>,</v>
      </c>
      <c r="R61" s="61">
        <f t="shared" si="57"/>
        <v>10</v>
      </c>
      <c r="S61" s="56" t="str">
        <f t="shared" si="119"/>
        <v>)</v>
      </c>
      <c r="T61" s="62" t="str">
        <f t="shared" si="120"/>
        <v>(</v>
      </c>
      <c r="U61" s="63" t="str">
        <f t="shared" si="121"/>
        <v>Mi</v>
      </c>
      <c r="V61" s="64" t="str">
        <f t="shared" si="122"/>
        <v>,</v>
      </c>
      <c r="W61" s="65" t="str">
        <f t="shared" si="123"/>
        <v/>
      </c>
      <c r="X61" s="64" t="str">
        <f t="shared" si="124"/>
        <v>,</v>
      </c>
      <c r="Y61" s="64">
        <f t="shared" si="125"/>
        <v>250</v>
      </c>
      <c r="Z61" s="56" t="str">
        <f t="shared" si="126"/>
        <v>)</v>
      </c>
      <c r="AA61" s="66" t="str">
        <f t="shared" si="127"/>
        <v/>
      </c>
      <c r="AB61" s="57" t="str">
        <f t="shared" si="128"/>
        <v/>
      </c>
      <c r="AC61" s="67" t="str">
        <f t="shared" si="129"/>
        <v/>
      </c>
      <c r="AD61" s="59" t="str">
        <f t="shared" si="130"/>
        <v/>
      </c>
      <c r="AE61" s="68" t="str">
        <f t="shared" si="131"/>
        <v/>
      </c>
      <c r="AF61" s="61" t="str">
        <f t="shared" si="132"/>
        <v/>
      </c>
      <c r="AG61" s="61" t="str">
        <f t="shared" si="133"/>
        <v/>
      </c>
      <c r="AH61" s="69" t="str">
        <f t="shared" si="134"/>
        <v/>
      </c>
      <c r="AI61" s="70" t="str">
        <f t="shared" si="135"/>
        <v/>
      </c>
      <c r="AJ61" s="64" t="str">
        <f t="shared" si="136"/>
        <v/>
      </c>
      <c r="AK61" s="64" t="str">
        <f t="shared" si="137"/>
        <v/>
      </c>
      <c r="AL61" s="64" t="str">
        <f t="shared" si="138"/>
        <v/>
      </c>
      <c r="AM61" s="64" t="str">
        <f t="shared" si="139"/>
        <v/>
      </c>
      <c r="AN61" s="64" t="str">
        <f t="shared" si="140"/>
        <v/>
      </c>
    </row>
    <row r="62" spans="1:40" ht="25.5" outlineLevel="1" thickTop="1" thickBot="1" x14ac:dyDescent="0.4">
      <c r="B62" t="s">
        <v>999</v>
      </c>
      <c r="C62" s="85" t="s">
        <v>1374</v>
      </c>
      <c r="D62" s="86" t="s">
        <v>1033</v>
      </c>
      <c r="E62" s="86"/>
      <c r="F62" s="86"/>
      <c r="G62" s="86"/>
      <c r="H62" s="87"/>
      <c r="I62" s="87"/>
      <c r="J62" s="87"/>
      <c r="K62" s="87"/>
      <c r="L62" s="88" t="str">
        <f>IF(C62="","",_xlfn.CONCAT("            { line: ","""",C62,", ",M62:AN62,""", sC: ","""",B62,"""},"))</f>
        <v xml:space="preserve">            { line: "PORQUE MI YUGO ES SUAVE, (Fa,,20)", sC: "as"},</v>
      </c>
      <c r="M62" s="56" t="str">
        <f t="shared" si="114"/>
        <v>(</v>
      </c>
      <c r="N62" s="57" t="str">
        <f t="shared" si="115"/>
        <v>Fa</v>
      </c>
      <c r="O62" s="58" t="str">
        <f t="shared" si="116"/>
        <v>,</v>
      </c>
      <c r="P62" s="59" t="str">
        <f t="shared" si="117"/>
        <v/>
      </c>
      <c r="Q62" s="60" t="str">
        <f t="shared" si="118"/>
        <v>,</v>
      </c>
      <c r="R62" s="61">
        <f t="shared" si="57"/>
        <v>20</v>
      </c>
      <c r="S62" s="56" t="str">
        <f t="shared" si="119"/>
        <v>)</v>
      </c>
      <c r="T62" s="62" t="str">
        <f t="shared" si="120"/>
        <v/>
      </c>
      <c r="U62" s="63" t="str">
        <f t="shared" si="121"/>
        <v/>
      </c>
      <c r="V62" s="64" t="str">
        <f t="shared" si="122"/>
        <v/>
      </c>
      <c r="W62" s="65" t="str">
        <f t="shared" si="123"/>
        <v/>
      </c>
      <c r="X62" s="64" t="str">
        <f t="shared" si="124"/>
        <v/>
      </c>
      <c r="Y62" s="64" t="str">
        <f t="shared" si="125"/>
        <v/>
      </c>
      <c r="Z62" s="56" t="str">
        <f t="shared" si="126"/>
        <v/>
      </c>
      <c r="AA62" s="66" t="str">
        <f t="shared" si="127"/>
        <v/>
      </c>
      <c r="AB62" s="57" t="str">
        <f t="shared" si="128"/>
        <v/>
      </c>
      <c r="AC62" s="67" t="str">
        <f t="shared" si="129"/>
        <v/>
      </c>
      <c r="AD62" s="59" t="str">
        <f t="shared" si="130"/>
        <v/>
      </c>
      <c r="AE62" s="68" t="str">
        <f t="shared" si="131"/>
        <v/>
      </c>
      <c r="AF62" s="61" t="str">
        <f t="shared" si="132"/>
        <v/>
      </c>
      <c r="AG62" s="61" t="str">
        <f t="shared" si="133"/>
        <v/>
      </c>
      <c r="AH62" s="69" t="str">
        <f t="shared" si="134"/>
        <v/>
      </c>
      <c r="AI62" s="70" t="str">
        <f t="shared" si="135"/>
        <v/>
      </c>
      <c r="AJ62" s="64" t="str">
        <f t="shared" si="136"/>
        <v/>
      </c>
      <c r="AK62" s="64" t="str">
        <f t="shared" si="137"/>
        <v/>
      </c>
      <c r="AL62" s="64" t="str">
        <f t="shared" si="138"/>
        <v/>
      </c>
      <c r="AM62" s="64" t="str">
        <f t="shared" si="139"/>
        <v/>
      </c>
      <c r="AN62" s="64" t="str">
        <f t="shared" si="140"/>
        <v/>
      </c>
    </row>
    <row r="63" spans="1:40" ht="25.5" outlineLevel="1" thickTop="1" thickBot="1" x14ac:dyDescent="0.4">
      <c r="B63" t="s">
        <v>999</v>
      </c>
      <c r="C63" s="85" t="s">
        <v>1375</v>
      </c>
      <c r="D63" s="89" t="s">
        <v>1011</v>
      </c>
      <c r="E63" s="89"/>
      <c r="F63" s="89"/>
      <c r="G63" s="89"/>
      <c r="H63" s="90"/>
      <c r="I63" s="90"/>
      <c r="J63" s="90"/>
      <c r="K63" s="90"/>
      <c r="L63" s="88" t="str">
        <f>IF(C63="","",_xlfn.CONCAT("            { line: ","""",C63,", ",M63:AN63,""", sC: ","""",B63,"""},"))</f>
        <v xml:space="preserve">            { line: "Y MI CARGA LIGERA., (Mi,,20)", sC: "as"},</v>
      </c>
      <c r="M63" s="56" t="str">
        <f t="shared" si="114"/>
        <v>(</v>
      </c>
      <c r="N63" s="57" t="str">
        <f t="shared" si="115"/>
        <v>Mi</v>
      </c>
      <c r="O63" s="58" t="str">
        <f t="shared" si="116"/>
        <v>,</v>
      </c>
      <c r="P63" s="59" t="str">
        <f t="shared" si="117"/>
        <v/>
      </c>
      <c r="Q63" s="60" t="str">
        <f t="shared" si="118"/>
        <v>,</v>
      </c>
      <c r="R63" s="61">
        <f t="shared" si="57"/>
        <v>20</v>
      </c>
      <c r="S63" s="56" t="str">
        <f t="shared" si="119"/>
        <v>)</v>
      </c>
      <c r="T63" s="62" t="str">
        <f t="shared" si="120"/>
        <v/>
      </c>
      <c r="U63" s="63" t="str">
        <f t="shared" si="121"/>
        <v/>
      </c>
      <c r="V63" s="64" t="str">
        <f t="shared" si="122"/>
        <v/>
      </c>
      <c r="W63" s="65" t="str">
        <f t="shared" si="123"/>
        <v/>
      </c>
      <c r="X63" s="64" t="str">
        <f t="shared" si="124"/>
        <v/>
      </c>
      <c r="Y63" s="64" t="str">
        <f t="shared" si="125"/>
        <v/>
      </c>
      <c r="Z63" s="56" t="str">
        <f t="shared" si="126"/>
        <v/>
      </c>
      <c r="AA63" s="66" t="str">
        <f t="shared" si="127"/>
        <v/>
      </c>
      <c r="AB63" s="57" t="str">
        <f t="shared" si="128"/>
        <v/>
      </c>
      <c r="AC63" s="67" t="str">
        <f t="shared" si="129"/>
        <v/>
      </c>
      <c r="AD63" s="59" t="str">
        <f t="shared" si="130"/>
        <v/>
      </c>
      <c r="AE63" s="68" t="str">
        <f t="shared" si="131"/>
        <v/>
      </c>
      <c r="AF63" s="61" t="str">
        <f t="shared" si="132"/>
        <v/>
      </c>
      <c r="AG63" s="61" t="str">
        <f t="shared" si="133"/>
        <v/>
      </c>
      <c r="AH63" s="69" t="str">
        <f t="shared" si="134"/>
        <v/>
      </c>
      <c r="AI63" s="70" t="str">
        <f t="shared" si="135"/>
        <v/>
      </c>
      <c r="AJ63" s="64" t="str">
        <f t="shared" si="136"/>
        <v/>
      </c>
      <c r="AK63" s="64" t="str">
        <f t="shared" si="137"/>
        <v/>
      </c>
      <c r="AL63" s="64" t="str">
        <f t="shared" si="138"/>
        <v/>
      </c>
      <c r="AM63" s="64" t="str">
        <f t="shared" si="139"/>
        <v/>
      </c>
      <c r="AN63" s="64" t="str">
        <f t="shared" si="140"/>
        <v/>
      </c>
    </row>
    <row r="64" spans="1:40" ht="25.5" outlineLevel="1" thickTop="1" thickBot="1" x14ac:dyDescent="0.4">
      <c r="B64" t="s">
        <v>999</v>
      </c>
      <c r="C64" s="85" t="s">
        <v>1374</v>
      </c>
      <c r="D64" s="86" t="s">
        <v>1033</v>
      </c>
      <c r="E64" s="86"/>
      <c r="F64" s="86"/>
      <c r="G64" s="86"/>
      <c r="H64" s="87"/>
      <c r="I64" s="87"/>
      <c r="J64" s="87"/>
      <c r="K64" s="87"/>
      <c r="L64" s="88" t="str">
        <f>IF(C64="","",_xlfn.CONCAT("            { line: ","""",C64,", ",M64:AN64,""", sC: ","""",B64,"""},"))</f>
        <v xml:space="preserve">            { line: "PORQUE MI YUGO ES SUAVE, (Fa,,20)", sC: "as"},</v>
      </c>
      <c r="M64" s="56" t="str">
        <f t="shared" si="114"/>
        <v>(</v>
      </c>
      <c r="N64" s="57" t="str">
        <f t="shared" si="115"/>
        <v>Fa</v>
      </c>
      <c r="O64" s="58" t="str">
        <f t="shared" si="116"/>
        <v>,</v>
      </c>
      <c r="P64" s="59" t="str">
        <f t="shared" si="117"/>
        <v/>
      </c>
      <c r="Q64" s="60" t="str">
        <f t="shared" si="118"/>
        <v>,</v>
      </c>
      <c r="R64" s="61">
        <f t="shared" si="57"/>
        <v>20</v>
      </c>
      <c r="S64" s="56" t="str">
        <f t="shared" si="119"/>
        <v>)</v>
      </c>
      <c r="T64" s="62" t="str">
        <f t="shared" si="120"/>
        <v/>
      </c>
      <c r="U64" s="63" t="str">
        <f t="shared" si="121"/>
        <v/>
      </c>
      <c r="V64" s="64" t="str">
        <f t="shared" si="122"/>
        <v/>
      </c>
      <c r="W64" s="65" t="str">
        <f t="shared" si="123"/>
        <v/>
      </c>
      <c r="X64" s="64" t="str">
        <f t="shared" si="124"/>
        <v/>
      </c>
      <c r="Y64" s="64" t="str">
        <f t="shared" si="125"/>
        <v/>
      </c>
      <c r="Z64" s="56" t="str">
        <f t="shared" si="126"/>
        <v/>
      </c>
      <c r="AA64" s="66" t="str">
        <f t="shared" si="127"/>
        <v/>
      </c>
      <c r="AB64" s="57" t="str">
        <f t="shared" si="128"/>
        <v/>
      </c>
      <c r="AC64" s="67" t="str">
        <f t="shared" si="129"/>
        <v/>
      </c>
      <c r="AD64" s="59" t="str">
        <f t="shared" si="130"/>
        <v/>
      </c>
      <c r="AE64" s="68" t="str">
        <f t="shared" si="131"/>
        <v/>
      </c>
      <c r="AF64" s="61" t="str">
        <f t="shared" si="132"/>
        <v/>
      </c>
      <c r="AG64" s="61" t="str">
        <f t="shared" si="133"/>
        <v/>
      </c>
      <c r="AH64" s="69" t="str">
        <f t="shared" si="134"/>
        <v/>
      </c>
      <c r="AI64" s="70" t="str">
        <f t="shared" si="135"/>
        <v/>
      </c>
      <c r="AJ64" s="64" t="str">
        <f t="shared" si="136"/>
        <v/>
      </c>
      <c r="AK64" s="64" t="str">
        <f t="shared" si="137"/>
        <v/>
      </c>
      <c r="AL64" s="64" t="str">
        <f t="shared" si="138"/>
        <v/>
      </c>
      <c r="AM64" s="64" t="str">
        <f t="shared" si="139"/>
        <v/>
      </c>
      <c r="AN64" s="64" t="str">
        <f t="shared" si="140"/>
        <v/>
      </c>
    </row>
    <row r="65" spans="1:40" ht="25.5" outlineLevel="1" thickTop="1" thickBot="1" x14ac:dyDescent="0.4">
      <c r="B65" t="s">
        <v>999</v>
      </c>
      <c r="C65" s="93" t="s">
        <v>1375</v>
      </c>
      <c r="D65" s="83" t="s">
        <v>1011</v>
      </c>
      <c r="E65" s="83"/>
      <c r="F65" s="83"/>
      <c r="G65" s="83"/>
      <c r="H65" s="83"/>
      <c r="I65" s="83"/>
      <c r="J65" s="83"/>
      <c r="K65" s="83"/>
      <c r="L65" s="94" t="str">
        <f>IF(C65="","",_xlfn.CONCAT("            { line: ","""",C65,", ",M65:AN65,""", sC: ","""",B65,"""},  ]},"))</f>
        <v xml:space="preserve">            { line: "Y MI CARGA LIGERA., (Mi,,20)", sC: "as"},  ]},</v>
      </c>
      <c r="M65" s="56" t="str">
        <f t="shared" si="114"/>
        <v>(</v>
      </c>
      <c r="N65" s="57" t="str">
        <f t="shared" si="115"/>
        <v>Mi</v>
      </c>
      <c r="O65" s="58" t="str">
        <f t="shared" si="116"/>
        <v>,</v>
      </c>
      <c r="P65" s="59" t="str">
        <f t="shared" si="117"/>
        <v/>
      </c>
      <c r="Q65" s="60" t="str">
        <f t="shared" si="118"/>
        <v>,</v>
      </c>
      <c r="R65" s="61">
        <f t="shared" si="57"/>
        <v>20</v>
      </c>
      <c r="S65" s="56" t="str">
        <f t="shared" si="119"/>
        <v>)</v>
      </c>
      <c r="T65" s="62" t="str">
        <f t="shared" si="120"/>
        <v/>
      </c>
      <c r="U65" s="63" t="str">
        <f t="shared" si="121"/>
        <v/>
      </c>
      <c r="V65" s="64" t="str">
        <f t="shared" si="122"/>
        <v/>
      </c>
      <c r="W65" s="65" t="str">
        <f t="shared" si="123"/>
        <v/>
      </c>
      <c r="X65" s="64" t="str">
        <f t="shared" si="124"/>
        <v/>
      </c>
      <c r="Y65" s="64" t="str">
        <f t="shared" si="125"/>
        <v/>
      </c>
      <c r="Z65" s="56" t="str">
        <f t="shared" si="126"/>
        <v/>
      </c>
      <c r="AA65" s="66" t="str">
        <f t="shared" si="127"/>
        <v/>
      </c>
      <c r="AB65" s="57" t="str">
        <f t="shared" si="128"/>
        <v/>
      </c>
      <c r="AC65" s="67" t="str">
        <f t="shared" si="129"/>
        <v/>
      </c>
      <c r="AD65" s="59" t="str">
        <f t="shared" si="130"/>
        <v/>
      </c>
      <c r="AE65" s="68" t="str">
        <f t="shared" si="131"/>
        <v/>
      </c>
      <c r="AF65" s="61" t="str">
        <f t="shared" si="132"/>
        <v/>
      </c>
      <c r="AG65" s="61" t="str">
        <f t="shared" si="133"/>
        <v/>
      </c>
      <c r="AH65" s="69" t="str">
        <f t="shared" si="134"/>
        <v/>
      </c>
      <c r="AI65" s="70" t="str">
        <f t="shared" si="135"/>
        <v/>
      </c>
      <c r="AJ65" s="64" t="str">
        <f t="shared" si="136"/>
        <v/>
      </c>
      <c r="AK65" s="64" t="str">
        <f t="shared" si="137"/>
        <v/>
      </c>
      <c r="AL65" s="64" t="str">
        <f t="shared" si="138"/>
        <v/>
      </c>
      <c r="AM65" s="64" t="str">
        <f t="shared" si="139"/>
        <v/>
      </c>
      <c r="AN65" s="64" t="str">
        <f t="shared" si="140"/>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6"/>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hidden="1" outlineLevel="1" thickTop="1" thickBot="1" x14ac:dyDescent="0.4">
      <c r="C67" s="113"/>
      <c r="D67" s="112"/>
      <c r="E67" s="52"/>
      <c r="F67" s="53"/>
      <c r="G67" s="53"/>
      <c r="H67" s="52"/>
      <c r="I67" s="52"/>
      <c r="J67" s="54"/>
      <c r="K67" s="54"/>
      <c r="L67" s="55" t="str">
        <f t="shared" ref="L67:L100" si="141">IF(C67="","",_xlfn.CONCAT("            { line: ","""",C67,", ",M67:AN67,""", sC: ","""",B67,"""},"))</f>
        <v/>
      </c>
      <c r="M67" s="56" t="str">
        <f t="shared" ref="M67:M102" si="142">IF(N67="","","(")</f>
        <v/>
      </c>
      <c r="N67" s="57" t="str">
        <f t="shared" si="2"/>
        <v/>
      </c>
      <c r="O67" s="58" t="str">
        <f t="shared" ref="O67:O102" si="143">IF(N67="","",",")</f>
        <v/>
      </c>
      <c r="P67" s="59" t="str">
        <f t="shared" si="4"/>
        <v/>
      </c>
      <c r="Q67" s="60" t="str">
        <f t="shared" ref="Q67:Q102" si="144">IF(N67="","",",")</f>
        <v/>
      </c>
      <c r="R67" s="61" t="str">
        <f t="shared" si="6"/>
        <v/>
      </c>
      <c r="S67" s="56" t="str">
        <f t="shared" ref="S67:S102" si="145">IF(N67="","",")")</f>
        <v/>
      </c>
      <c r="T67" s="62" t="str">
        <f t="shared" ref="T67:T102" si="146">IF(U67="","","(")</f>
        <v/>
      </c>
      <c r="U67" s="63" t="str">
        <f t="shared" si="9"/>
        <v/>
      </c>
      <c r="V67" s="64" t="str">
        <f t="shared" ref="V67:V102" si="147">IF(U67="","",",")</f>
        <v/>
      </c>
      <c r="W67" s="65" t="str">
        <f t="shared" si="11"/>
        <v/>
      </c>
      <c r="X67" s="64" t="str">
        <f t="shared" ref="X67:X102" si="148">IF(U67="","",",")</f>
        <v/>
      </c>
      <c r="Y67" s="64" t="str">
        <f t="shared" ref="Y67:Y102" si="149">IF(U67="","",250)</f>
        <v/>
      </c>
      <c r="Z67" s="56" t="str">
        <f t="shared" ref="Z67:Z102" si="150">IF(U67="","",")")</f>
        <v/>
      </c>
      <c r="AA67" s="66" t="str">
        <f t="shared" ref="AA67:AA102" si="151">IF(AB67="","","(")</f>
        <v/>
      </c>
      <c r="AB67" s="57" t="str">
        <f t="shared" si="16"/>
        <v/>
      </c>
      <c r="AC67" s="67" t="str">
        <f t="shared" ref="AC67:AC102" si="152">IF(AB67="","",",")</f>
        <v/>
      </c>
      <c r="AD67" s="59" t="str">
        <f t="shared" ref="AD67:AD102" si="153">IF(I67="","",I67)</f>
        <v/>
      </c>
      <c r="AE67" s="68" t="str">
        <f t="shared" ref="AE67:AE102" si="154">IF(AB67="","",",")</f>
        <v/>
      </c>
      <c r="AF67" s="61" t="str">
        <f t="shared" ref="AF67:AF102" si="155">IF(AB67="","",350)</f>
        <v/>
      </c>
      <c r="AG67" s="61" t="str">
        <f t="shared" ref="AG67:AG102" si="156">IF(AB67="","",")")</f>
        <v/>
      </c>
      <c r="AH67" s="69" t="str">
        <f t="shared" ref="AH67:AH102" si="157">IF(AI67="","","(")</f>
        <v/>
      </c>
      <c r="AI67" s="70" t="str">
        <f t="shared" si="23"/>
        <v/>
      </c>
      <c r="AJ67" s="64" t="str">
        <f t="shared" ref="AJ67:AJ102" si="158">IF(AI67="","",",")</f>
        <v/>
      </c>
      <c r="AK67" s="64" t="str">
        <f t="shared" ref="AK67:AK102" si="159">IF(K67="","",K67)</f>
        <v/>
      </c>
      <c r="AL67" s="64" t="str">
        <f t="shared" ref="AL67:AL102" si="160">IF(AI67="","",",")</f>
        <v/>
      </c>
      <c r="AM67" s="64" t="str">
        <f t="shared" ref="AM67:AM102" si="161">IF(AI67="","",450)</f>
        <v/>
      </c>
      <c r="AN67" s="64" t="str">
        <f t="shared" ref="AN67:AN102" si="162">IF(AI67="","",")")</f>
        <v/>
      </c>
    </row>
    <row r="68" spans="1:40" ht="25.5" hidden="1" outlineLevel="1" thickTop="1" thickBot="1" x14ac:dyDescent="0.4">
      <c r="C68" s="113"/>
      <c r="D68" s="112"/>
      <c r="E68" s="52"/>
      <c r="F68" s="53"/>
      <c r="G68" s="53"/>
      <c r="H68" s="52"/>
      <c r="I68" s="52"/>
      <c r="J68" s="54"/>
      <c r="K68" s="54"/>
      <c r="L68" s="55" t="str">
        <f t="shared" si="141"/>
        <v/>
      </c>
      <c r="M68" s="56" t="str">
        <f t="shared" si="142"/>
        <v/>
      </c>
      <c r="N68" s="57" t="str">
        <f t="shared" si="2"/>
        <v/>
      </c>
      <c r="O68" s="58" t="str">
        <f t="shared" si="143"/>
        <v/>
      </c>
      <c r="P68" s="59" t="str">
        <f t="shared" si="4"/>
        <v/>
      </c>
      <c r="Q68" s="60" t="str">
        <f t="shared" si="144"/>
        <v/>
      </c>
      <c r="R68" s="61" t="str">
        <f t="shared" si="6"/>
        <v/>
      </c>
      <c r="S68" s="56" t="str">
        <f t="shared" si="145"/>
        <v/>
      </c>
      <c r="T68" s="62" t="str">
        <f t="shared" si="146"/>
        <v/>
      </c>
      <c r="U68" s="63" t="str">
        <f t="shared" si="9"/>
        <v/>
      </c>
      <c r="V68" s="64" t="str">
        <f t="shared" si="147"/>
        <v/>
      </c>
      <c r="W68" s="65" t="str">
        <f t="shared" si="11"/>
        <v/>
      </c>
      <c r="X68" s="64" t="str">
        <f t="shared" si="148"/>
        <v/>
      </c>
      <c r="Y68" s="64" t="str">
        <f t="shared" si="149"/>
        <v/>
      </c>
      <c r="Z68" s="56" t="str">
        <f t="shared" si="150"/>
        <v/>
      </c>
      <c r="AA68" s="66" t="str">
        <f t="shared" si="151"/>
        <v/>
      </c>
      <c r="AB68" s="57" t="str">
        <f t="shared" si="16"/>
        <v/>
      </c>
      <c r="AC68" s="67" t="str">
        <f t="shared" si="152"/>
        <v/>
      </c>
      <c r="AD68" s="59" t="str">
        <f t="shared" si="153"/>
        <v/>
      </c>
      <c r="AE68" s="68" t="str">
        <f t="shared" si="154"/>
        <v/>
      </c>
      <c r="AF68" s="61" t="str">
        <f t="shared" si="155"/>
        <v/>
      </c>
      <c r="AG68" s="61" t="str">
        <f t="shared" si="156"/>
        <v/>
      </c>
      <c r="AH68" s="69" t="str">
        <f t="shared" si="157"/>
        <v/>
      </c>
      <c r="AI68" s="70" t="str">
        <f t="shared" si="23"/>
        <v/>
      </c>
      <c r="AJ68" s="64" t="str">
        <f t="shared" si="158"/>
        <v/>
      </c>
      <c r="AK68" s="64" t="str">
        <f t="shared" si="159"/>
        <v/>
      </c>
      <c r="AL68" s="64" t="str">
        <f t="shared" si="160"/>
        <v/>
      </c>
      <c r="AM68" s="64" t="str">
        <f t="shared" si="161"/>
        <v/>
      </c>
      <c r="AN68" s="64" t="str">
        <f t="shared" si="162"/>
        <v/>
      </c>
    </row>
    <row r="69" spans="1:40" ht="25.5" hidden="1" outlineLevel="1" thickTop="1" thickBot="1" x14ac:dyDescent="0.4">
      <c r="C69" s="113"/>
      <c r="D69" s="112"/>
      <c r="E69" s="52"/>
      <c r="F69" s="53"/>
      <c r="G69" s="53"/>
      <c r="H69" s="52"/>
      <c r="I69" s="52"/>
      <c r="J69" s="54"/>
      <c r="K69" s="54"/>
      <c r="L69" s="55" t="str">
        <f t="shared" si="141"/>
        <v/>
      </c>
      <c r="M69" s="56" t="str">
        <f t="shared" si="142"/>
        <v/>
      </c>
      <c r="N69" s="57" t="str">
        <f t="shared" si="2"/>
        <v/>
      </c>
      <c r="O69" s="58" t="str">
        <f t="shared" si="143"/>
        <v/>
      </c>
      <c r="P69" s="59" t="str">
        <f t="shared" si="4"/>
        <v/>
      </c>
      <c r="Q69" s="60" t="str">
        <f t="shared" si="144"/>
        <v/>
      </c>
      <c r="R69" s="61" t="str">
        <f t="shared" si="6"/>
        <v/>
      </c>
      <c r="S69" s="56" t="str">
        <f t="shared" si="145"/>
        <v/>
      </c>
      <c r="T69" s="62" t="str">
        <f t="shared" si="146"/>
        <v/>
      </c>
      <c r="U69" s="63" t="str">
        <f t="shared" si="9"/>
        <v/>
      </c>
      <c r="V69" s="64" t="str">
        <f t="shared" si="147"/>
        <v/>
      </c>
      <c r="W69" s="65" t="str">
        <f t="shared" si="11"/>
        <v/>
      </c>
      <c r="X69" s="64" t="str">
        <f t="shared" si="148"/>
        <v/>
      </c>
      <c r="Y69" s="64" t="str">
        <f t="shared" si="149"/>
        <v/>
      </c>
      <c r="Z69" s="56" t="str">
        <f t="shared" si="150"/>
        <v/>
      </c>
      <c r="AA69" s="66" t="str">
        <f t="shared" si="151"/>
        <v/>
      </c>
      <c r="AB69" s="57" t="str">
        <f t="shared" si="16"/>
        <v/>
      </c>
      <c r="AC69" s="67" t="str">
        <f t="shared" si="152"/>
        <v/>
      </c>
      <c r="AD69" s="59" t="str">
        <f t="shared" si="153"/>
        <v/>
      </c>
      <c r="AE69" s="68" t="str">
        <f t="shared" si="154"/>
        <v/>
      </c>
      <c r="AF69" s="61" t="str">
        <f t="shared" si="155"/>
        <v/>
      </c>
      <c r="AG69" s="61" t="str">
        <f t="shared" si="156"/>
        <v/>
      </c>
      <c r="AH69" s="69" t="str">
        <f t="shared" si="157"/>
        <v/>
      </c>
      <c r="AI69" s="70" t="str">
        <f t="shared" si="23"/>
        <v/>
      </c>
      <c r="AJ69" s="64" t="str">
        <f t="shared" si="158"/>
        <v/>
      </c>
      <c r="AK69" s="64" t="str">
        <f t="shared" si="159"/>
        <v/>
      </c>
      <c r="AL69" s="64" t="str">
        <f t="shared" si="160"/>
        <v/>
      </c>
      <c r="AM69" s="64" t="str">
        <f t="shared" si="161"/>
        <v/>
      </c>
      <c r="AN69" s="64" t="str">
        <f t="shared" si="162"/>
        <v/>
      </c>
    </row>
    <row r="70" spans="1:40" ht="25.5" hidden="1" outlineLevel="1" thickTop="1" thickBot="1" x14ac:dyDescent="0.4">
      <c r="C70" s="113"/>
      <c r="D70" s="112"/>
      <c r="E70" s="52"/>
      <c r="F70" s="53"/>
      <c r="G70" s="53"/>
      <c r="H70" s="52"/>
      <c r="I70" s="52"/>
      <c r="J70" s="54"/>
      <c r="K70" s="54"/>
      <c r="L70" s="55" t="str">
        <f t="shared" si="141"/>
        <v/>
      </c>
      <c r="M70" s="56" t="str">
        <f t="shared" si="142"/>
        <v/>
      </c>
      <c r="N70" s="57" t="str">
        <f t="shared" si="2"/>
        <v/>
      </c>
      <c r="O70" s="58" t="str">
        <f t="shared" si="143"/>
        <v/>
      </c>
      <c r="P70" s="59" t="str">
        <f t="shared" si="4"/>
        <v/>
      </c>
      <c r="Q70" s="60" t="str">
        <f t="shared" si="144"/>
        <v/>
      </c>
      <c r="R70" s="61" t="str">
        <f t="shared" si="6"/>
        <v/>
      </c>
      <c r="S70" s="56" t="str">
        <f t="shared" si="145"/>
        <v/>
      </c>
      <c r="T70" s="62" t="str">
        <f t="shared" si="146"/>
        <v/>
      </c>
      <c r="U70" s="63" t="str">
        <f t="shared" si="9"/>
        <v/>
      </c>
      <c r="V70" s="64" t="str">
        <f t="shared" si="147"/>
        <v/>
      </c>
      <c r="W70" s="65" t="str">
        <f t="shared" si="11"/>
        <v/>
      </c>
      <c r="X70" s="64" t="str">
        <f t="shared" si="148"/>
        <v/>
      </c>
      <c r="Y70" s="64" t="str">
        <f t="shared" si="149"/>
        <v/>
      </c>
      <c r="Z70" s="56" t="str">
        <f t="shared" si="150"/>
        <v/>
      </c>
      <c r="AA70" s="66" t="str">
        <f t="shared" si="151"/>
        <v/>
      </c>
      <c r="AB70" s="57" t="str">
        <f t="shared" si="16"/>
        <v/>
      </c>
      <c r="AC70" s="67" t="str">
        <f t="shared" si="152"/>
        <v/>
      </c>
      <c r="AD70" s="59" t="str">
        <f t="shared" si="153"/>
        <v/>
      </c>
      <c r="AE70" s="68" t="str">
        <f t="shared" si="154"/>
        <v/>
      </c>
      <c r="AF70" s="61" t="str">
        <f t="shared" si="155"/>
        <v/>
      </c>
      <c r="AG70" s="61" t="str">
        <f t="shared" si="156"/>
        <v/>
      </c>
      <c r="AH70" s="69" t="str">
        <f t="shared" si="157"/>
        <v/>
      </c>
      <c r="AI70" s="70" t="str">
        <f t="shared" si="23"/>
        <v/>
      </c>
      <c r="AJ70" s="64" t="str">
        <f t="shared" si="158"/>
        <v/>
      </c>
      <c r="AK70" s="64" t="str">
        <f t="shared" si="159"/>
        <v/>
      </c>
      <c r="AL70" s="64" t="str">
        <f t="shared" si="160"/>
        <v/>
      </c>
      <c r="AM70" s="64" t="str">
        <f t="shared" si="161"/>
        <v/>
      </c>
      <c r="AN70" s="64" t="str">
        <f t="shared" si="162"/>
        <v/>
      </c>
    </row>
    <row r="71" spans="1:40" ht="25.5" hidden="1" outlineLevel="1" thickTop="1" thickBot="1" x14ac:dyDescent="0.4">
      <c r="C71" s="113"/>
      <c r="D71" s="112"/>
      <c r="E71" s="52"/>
      <c r="F71" s="53"/>
      <c r="G71" s="53"/>
      <c r="H71" s="52"/>
      <c r="I71" s="52"/>
      <c r="J71" s="54"/>
      <c r="K71" s="54"/>
      <c r="L71" s="78" t="str">
        <f t="shared" si="141"/>
        <v/>
      </c>
      <c r="M71" s="56" t="str">
        <f t="shared" si="142"/>
        <v/>
      </c>
      <c r="N71" s="57" t="str">
        <f t="shared" si="2"/>
        <v/>
      </c>
      <c r="O71" s="58" t="str">
        <f t="shared" si="143"/>
        <v/>
      </c>
      <c r="P71" s="59" t="str">
        <f t="shared" si="4"/>
        <v/>
      </c>
      <c r="Q71" s="60" t="str">
        <f t="shared" si="144"/>
        <v/>
      </c>
      <c r="R71" s="61" t="str">
        <f t="shared" si="6"/>
        <v/>
      </c>
      <c r="S71" s="56" t="str">
        <f t="shared" si="145"/>
        <v/>
      </c>
      <c r="T71" s="62" t="str">
        <f t="shared" si="146"/>
        <v/>
      </c>
      <c r="U71" s="63" t="str">
        <f t="shared" si="9"/>
        <v/>
      </c>
      <c r="V71" s="64" t="str">
        <f t="shared" si="147"/>
        <v/>
      </c>
      <c r="W71" s="65" t="str">
        <f t="shared" si="11"/>
        <v/>
      </c>
      <c r="X71" s="64" t="str">
        <f t="shared" si="148"/>
        <v/>
      </c>
      <c r="Y71" s="64" t="str">
        <f t="shared" si="149"/>
        <v/>
      </c>
      <c r="Z71" s="56" t="str">
        <f t="shared" si="150"/>
        <v/>
      </c>
      <c r="AA71" s="66" t="str">
        <f t="shared" si="151"/>
        <v/>
      </c>
      <c r="AB71" s="57" t="str">
        <f t="shared" si="16"/>
        <v/>
      </c>
      <c r="AC71" s="67" t="str">
        <f t="shared" si="152"/>
        <v/>
      </c>
      <c r="AD71" s="59" t="str">
        <f t="shared" si="153"/>
        <v/>
      </c>
      <c r="AE71" s="68" t="str">
        <f t="shared" si="154"/>
        <v/>
      </c>
      <c r="AF71" s="61" t="str">
        <f t="shared" si="155"/>
        <v/>
      </c>
      <c r="AG71" s="61" t="str">
        <f t="shared" si="156"/>
        <v/>
      </c>
      <c r="AH71" s="69" t="str">
        <f t="shared" si="157"/>
        <v/>
      </c>
      <c r="AI71" s="70" t="str">
        <f t="shared" si="23"/>
        <v/>
      </c>
      <c r="AJ71" s="64" t="str">
        <f t="shared" si="158"/>
        <v/>
      </c>
      <c r="AK71" s="64" t="str">
        <f t="shared" si="159"/>
        <v/>
      </c>
      <c r="AL71" s="64" t="str">
        <f t="shared" si="160"/>
        <v/>
      </c>
      <c r="AM71" s="64" t="str">
        <f t="shared" si="161"/>
        <v/>
      </c>
      <c r="AN71" s="64" t="str">
        <f t="shared" si="162"/>
        <v/>
      </c>
    </row>
    <row r="72" spans="1:40" ht="25.5" hidden="1" outlineLevel="1" thickTop="1" thickBot="1" x14ac:dyDescent="0.4">
      <c r="C72" s="113"/>
      <c r="D72" s="112"/>
      <c r="E72" s="52"/>
      <c r="F72" s="53"/>
      <c r="G72" s="53"/>
      <c r="H72" s="52"/>
      <c r="I72" s="52"/>
      <c r="J72" s="54"/>
      <c r="K72" s="54"/>
      <c r="L72" s="78" t="str">
        <f t="shared" si="141"/>
        <v/>
      </c>
      <c r="M72" s="56" t="str">
        <f t="shared" si="142"/>
        <v/>
      </c>
      <c r="N72" s="57" t="str">
        <f t="shared" si="2"/>
        <v/>
      </c>
      <c r="O72" s="58" t="str">
        <f t="shared" si="143"/>
        <v/>
      </c>
      <c r="P72" s="59" t="str">
        <f t="shared" si="4"/>
        <v/>
      </c>
      <c r="Q72" s="60" t="str">
        <f t="shared" si="144"/>
        <v/>
      </c>
      <c r="R72" s="61" t="str">
        <f t="shared" si="6"/>
        <v/>
      </c>
      <c r="S72" s="56" t="str">
        <f t="shared" si="145"/>
        <v/>
      </c>
      <c r="T72" s="62" t="str">
        <f t="shared" si="146"/>
        <v/>
      </c>
      <c r="U72" s="63" t="str">
        <f t="shared" si="9"/>
        <v/>
      </c>
      <c r="V72" s="64" t="str">
        <f t="shared" si="147"/>
        <v/>
      </c>
      <c r="W72" s="65" t="str">
        <f t="shared" si="11"/>
        <v/>
      </c>
      <c r="X72" s="64" t="str">
        <f t="shared" si="148"/>
        <v/>
      </c>
      <c r="Y72" s="64" t="str">
        <f t="shared" si="149"/>
        <v/>
      </c>
      <c r="Z72" s="56" t="str">
        <f t="shared" si="150"/>
        <v/>
      </c>
      <c r="AA72" s="66" t="str">
        <f t="shared" si="151"/>
        <v/>
      </c>
      <c r="AB72" s="57" t="str">
        <f t="shared" si="16"/>
        <v/>
      </c>
      <c r="AC72" s="67" t="str">
        <f t="shared" si="152"/>
        <v/>
      </c>
      <c r="AD72" s="59" t="str">
        <f t="shared" si="153"/>
        <v/>
      </c>
      <c r="AE72" s="68" t="str">
        <f t="shared" si="154"/>
        <v/>
      </c>
      <c r="AF72" s="61" t="str">
        <f t="shared" si="155"/>
        <v/>
      </c>
      <c r="AG72" s="61" t="str">
        <f t="shared" si="156"/>
        <v/>
      </c>
      <c r="AH72" s="69" t="str">
        <f t="shared" si="157"/>
        <v/>
      </c>
      <c r="AI72" s="70" t="str">
        <f t="shared" si="23"/>
        <v/>
      </c>
      <c r="AJ72" s="64" t="str">
        <f t="shared" si="158"/>
        <v/>
      </c>
      <c r="AK72" s="64" t="str">
        <f t="shared" si="159"/>
        <v/>
      </c>
      <c r="AL72" s="64" t="str">
        <f t="shared" si="160"/>
        <v/>
      </c>
      <c r="AM72" s="64" t="str">
        <f t="shared" si="161"/>
        <v/>
      </c>
      <c r="AN72" s="64" t="str">
        <f t="shared" si="162"/>
        <v/>
      </c>
    </row>
    <row r="73" spans="1:40" ht="25.5" hidden="1" outlineLevel="1" thickTop="1" thickBot="1" x14ac:dyDescent="0.4">
      <c r="C73" s="113"/>
      <c r="D73" s="112"/>
      <c r="E73" s="52"/>
      <c r="F73" s="53"/>
      <c r="G73" s="53"/>
      <c r="H73" s="52"/>
      <c r="I73" s="52"/>
      <c r="J73" s="54"/>
      <c r="K73" s="54"/>
      <c r="L73" s="78" t="str">
        <f t="shared" si="141"/>
        <v/>
      </c>
      <c r="M73" s="56" t="str">
        <f t="shared" si="142"/>
        <v/>
      </c>
      <c r="N73" s="57" t="str">
        <f t="shared" si="2"/>
        <v/>
      </c>
      <c r="O73" s="58" t="str">
        <f t="shared" si="143"/>
        <v/>
      </c>
      <c r="P73" s="59" t="str">
        <f t="shared" si="4"/>
        <v/>
      </c>
      <c r="Q73" s="60" t="str">
        <f t="shared" si="144"/>
        <v/>
      </c>
      <c r="R73" s="61" t="str">
        <f t="shared" si="6"/>
        <v/>
      </c>
      <c r="S73" s="56" t="str">
        <f t="shared" si="145"/>
        <v/>
      </c>
      <c r="T73" s="62" t="str">
        <f t="shared" si="146"/>
        <v/>
      </c>
      <c r="U73" s="63" t="str">
        <f t="shared" si="9"/>
        <v/>
      </c>
      <c r="V73" s="64" t="str">
        <f t="shared" si="147"/>
        <v/>
      </c>
      <c r="W73" s="65" t="str">
        <f t="shared" si="11"/>
        <v/>
      </c>
      <c r="X73" s="64" t="str">
        <f t="shared" si="148"/>
        <v/>
      </c>
      <c r="Y73" s="64" t="str">
        <f t="shared" si="149"/>
        <v/>
      </c>
      <c r="Z73" s="56" t="str">
        <f t="shared" si="150"/>
        <v/>
      </c>
      <c r="AA73" s="66" t="str">
        <f t="shared" si="151"/>
        <v/>
      </c>
      <c r="AB73" s="57" t="str">
        <f t="shared" si="16"/>
        <v/>
      </c>
      <c r="AC73" s="67" t="str">
        <f t="shared" si="152"/>
        <v/>
      </c>
      <c r="AD73" s="59" t="str">
        <f t="shared" si="153"/>
        <v/>
      </c>
      <c r="AE73" s="68" t="str">
        <f t="shared" si="154"/>
        <v/>
      </c>
      <c r="AF73" s="61" t="str">
        <f t="shared" si="155"/>
        <v/>
      </c>
      <c r="AG73" s="61" t="str">
        <f t="shared" si="156"/>
        <v/>
      </c>
      <c r="AH73" s="69" t="str">
        <f t="shared" si="157"/>
        <v/>
      </c>
      <c r="AI73" s="70" t="str">
        <f t="shared" si="23"/>
        <v/>
      </c>
      <c r="AJ73" s="64" t="str">
        <f t="shared" si="158"/>
        <v/>
      </c>
      <c r="AK73" s="64" t="str">
        <f t="shared" si="159"/>
        <v/>
      </c>
      <c r="AL73" s="64" t="str">
        <f t="shared" si="160"/>
        <v/>
      </c>
      <c r="AM73" s="64" t="str">
        <f t="shared" si="161"/>
        <v/>
      </c>
      <c r="AN73" s="64" t="str">
        <f t="shared" si="162"/>
        <v/>
      </c>
    </row>
    <row r="74" spans="1:40" ht="25.5" hidden="1" outlineLevel="1" thickTop="1" thickBot="1" x14ac:dyDescent="0.4">
      <c r="C74" s="113"/>
      <c r="D74" s="112"/>
      <c r="E74" s="52"/>
      <c r="F74" s="53"/>
      <c r="G74" s="53"/>
      <c r="H74" s="52"/>
      <c r="I74" s="52"/>
      <c r="J74" s="54"/>
      <c r="K74" s="54"/>
      <c r="L74" s="55" t="str">
        <f t="shared" si="141"/>
        <v/>
      </c>
      <c r="M74" s="56" t="str">
        <f t="shared" si="142"/>
        <v/>
      </c>
      <c r="N74" s="57" t="str">
        <f t="shared" si="2"/>
        <v/>
      </c>
      <c r="O74" s="58" t="str">
        <f t="shared" si="143"/>
        <v/>
      </c>
      <c r="P74" s="59" t="str">
        <f t="shared" si="4"/>
        <v/>
      </c>
      <c r="Q74" s="60" t="str">
        <f t="shared" si="144"/>
        <v/>
      </c>
      <c r="R74" s="61" t="str">
        <f t="shared" si="6"/>
        <v/>
      </c>
      <c r="S74" s="56" t="str">
        <f t="shared" si="145"/>
        <v/>
      </c>
      <c r="T74" s="62" t="str">
        <f t="shared" si="146"/>
        <v/>
      </c>
      <c r="U74" s="63" t="str">
        <f t="shared" si="9"/>
        <v/>
      </c>
      <c r="V74" s="64" t="str">
        <f t="shared" si="147"/>
        <v/>
      </c>
      <c r="W74" s="65" t="str">
        <f t="shared" si="11"/>
        <v/>
      </c>
      <c r="X74" s="64" t="str">
        <f t="shared" si="148"/>
        <v/>
      </c>
      <c r="Y74" s="64" t="str">
        <f t="shared" si="149"/>
        <v/>
      </c>
      <c r="Z74" s="56" t="str">
        <f t="shared" si="150"/>
        <v/>
      </c>
      <c r="AA74" s="66" t="str">
        <f t="shared" si="151"/>
        <v/>
      </c>
      <c r="AB74" s="57" t="str">
        <f t="shared" si="16"/>
        <v/>
      </c>
      <c r="AC74" s="67" t="str">
        <f t="shared" si="152"/>
        <v/>
      </c>
      <c r="AD74" s="59" t="str">
        <f t="shared" si="153"/>
        <v/>
      </c>
      <c r="AE74" s="68" t="str">
        <f t="shared" si="154"/>
        <v/>
      </c>
      <c r="AF74" s="61" t="str">
        <f t="shared" si="155"/>
        <v/>
      </c>
      <c r="AG74" s="61" t="str">
        <f t="shared" si="156"/>
        <v/>
      </c>
      <c r="AH74" s="69" t="str">
        <f t="shared" si="157"/>
        <v/>
      </c>
      <c r="AI74" s="70" t="str">
        <f t="shared" si="23"/>
        <v/>
      </c>
      <c r="AJ74" s="64" t="str">
        <f t="shared" si="158"/>
        <v/>
      </c>
      <c r="AK74" s="64" t="str">
        <f t="shared" si="159"/>
        <v/>
      </c>
      <c r="AL74" s="64" t="str">
        <f t="shared" si="160"/>
        <v/>
      </c>
      <c r="AM74" s="64" t="str">
        <f t="shared" si="161"/>
        <v/>
      </c>
      <c r="AN74" s="64" t="str">
        <f t="shared" si="162"/>
        <v/>
      </c>
    </row>
    <row r="75" spans="1:40" ht="25.5" hidden="1" outlineLevel="1" thickTop="1" thickBot="1" x14ac:dyDescent="0.4">
      <c r="C75" s="113"/>
      <c r="D75" s="112"/>
      <c r="E75" s="52"/>
      <c r="F75" s="53"/>
      <c r="G75" s="53"/>
      <c r="H75" s="52"/>
      <c r="I75" s="52"/>
      <c r="J75" s="54"/>
      <c r="K75" s="54"/>
      <c r="L75" s="55" t="str">
        <f t="shared" si="141"/>
        <v/>
      </c>
      <c r="M75" s="56" t="str">
        <f t="shared" si="142"/>
        <v/>
      </c>
      <c r="N75" s="57" t="str">
        <f t="shared" si="2"/>
        <v/>
      </c>
      <c r="O75" s="58" t="str">
        <f t="shared" si="143"/>
        <v/>
      </c>
      <c r="P75" s="59" t="str">
        <f t="shared" si="4"/>
        <v/>
      </c>
      <c r="Q75" s="60" t="str">
        <f t="shared" si="144"/>
        <v/>
      </c>
      <c r="R75" s="61" t="str">
        <f t="shared" si="6"/>
        <v/>
      </c>
      <c r="S75" s="56" t="str">
        <f t="shared" si="145"/>
        <v/>
      </c>
      <c r="T75" s="62" t="str">
        <f t="shared" si="146"/>
        <v/>
      </c>
      <c r="U75" s="63" t="str">
        <f t="shared" si="9"/>
        <v/>
      </c>
      <c r="V75" s="64" t="str">
        <f t="shared" si="147"/>
        <v/>
      </c>
      <c r="W75" s="65" t="str">
        <f t="shared" si="11"/>
        <v/>
      </c>
      <c r="X75" s="64" t="str">
        <f t="shared" si="148"/>
        <v/>
      </c>
      <c r="Y75" s="64" t="str">
        <f t="shared" si="149"/>
        <v/>
      </c>
      <c r="Z75" s="56" t="str">
        <f t="shared" si="150"/>
        <v/>
      </c>
      <c r="AA75" s="66" t="str">
        <f t="shared" si="151"/>
        <v/>
      </c>
      <c r="AB75" s="57" t="str">
        <f t="shared" si="16"/>
        <v/>
      </c>
      <c r="AC75" s="67" t="str">
        <f t="shared" si="152"/>
        <v/>
      </c>
      <c r="AD75" s="59" t="str">
        <f t="shared" si="153"/>
        <v/>
      </c>
      <c r="AE75" s="68" t="str">
        <f t="shared" si="154"/>
        <v/>
      </c>
      <c r="AF75" s="61" t="str">
        <f t="shared" si="155"/>
        <v/>
      </c>
      <c r="AG75" s="61" t="str">
        <f t="shared" si="156"/>
        <v/>
      </c>
      <c r="AH75" s="69" t="str">
        <f t="shared" si="157"/>
        <v/>
      </c>
      <c r="AI75" s="70" t="str">
        <f t="shared" si="23"/>
        <v/>
      </c>
      <c r="AJ75" s="64" t="str">
        <f t="shared" si="158"/>
        <v/>
      </c>
      <c r="AK75" s="64" t="str">
        <f t="shared" si="159"/>
        <v/>
      </c>
      <c r="AL75" s="64" t="str">
        <f t="shared" si="160"/>
        <v/>
      </c>
      <c r="AM75" s="64" t="str">
        <f t="shared" si="161"/>
        <v/>
      </c>
      <c r="AN75" s="64" t="str">
        <f t="shared" si="162"/>
        <v/>
      </c>
    </row>
    <row r="76" spans="1:40" ht="25.5" hidden="1" outlineLevel="1" thickTop="1" thickBot="1" x14ac:dyDescent="0.4">
      <c r="C76" s="113"/>
      <c r="D76" s="112"/>
      <c r="E76" s="52"/>
      <c r="F76" s="53"/>
      <c r="G76" s="53"/>
      <c r="H76" s="52"/>
      <c r="I76" s="52"/>
      <c r="J76" s="54"/>
      <c r="K76" s="54"/>
      <c r="L76" s="55" t="str">
        <f t="shared" si="141"/>
        <v/>
      </c>
      <c r="M76" s="56" t="str">
        <f t="shared" si="142"/>
        <v/>
      </c>
      <c r="N76" s="57" t="str">
        <f t="shared" si="2"/>
        <v/>
      </c>
      <c r="O76" s="58" t="str">
        <f t="shared" si="143"/>
        <v/>
      </c>
      <c r="P76" s="59" t="str">
        <f t="shared" si="4"/>
        <v/>
      </c>
      <c r="Q76" s="60" t="str">
        <f t="shared" si="144"/>
        <v/>
      </c>
      <c r="R76" s="61" t="str">
        <f t="shared" si="6"/>
        <v/>
      </c>
      <c r="S76" s="56" t="str">
        <f t="shared" si="145"/>
        <v/>
      </c>
      <c r="T76" s="62" t="str">
        <f t="shared" si="146"/>
        <v/>
      </c>
      <c r="U76" s="63" t="str">
        <f t="shared" si="9"/>
        <v/>
      </c>
      <c r="V76" s="64" t="str">
        <f t="shared" si="147"/>
        <v/>
      </c>
      <c r="W76" s="65" t="str">
        <f t="shared" si="11"/>
        <v/>
      </c>
      <c r="X76" s="64" t="str">
        <f t="shared" si="148"/>
        <v/>
      </c>
      <c r="Y76" s="64" t="str">
        <f t="shared" si="149"/>
        <v/>
      </c>
      <c r="Z76" s="56" t="str">
        <f t="shared" si="150"/>
        <v/>
      </c>
      <c r="AA76" s="66" t="str">
        <f t="shared" si="151"/>
        <v/>
      </c>
      <c r="AB76" s="57" t="str">
        <f t="shared" si="16"/>
        <v/>
      </c>
      <c r="AC76" s="67" t="str">
        <f t="shared" si="152"/>
        <v/>
      </c>
      <c r="AD76" s="59" t="str">
        <f t="shared" si="153"/>
        <v/>
      </c>
      <c r="AE76" s="68" t="str">
        <f t="shared" si="154"/>
        <v/>
      </c>
      <c r="AF76" s="61" t="str">
        <f t="shared" si="155"/>
        <v/>
      </c>
      <c r="AG76" s="61" t="str">
        <f t="shared" si="156"/>
        <v/>
      </c>
      <c r="AH76" s="69" t="str">
        <f t="shared" si="157"/>
        <v/>
      </c>
      <c r="AI76" s="70" t="str">
        <f t="shared" si="23"/>
        <v/>
      </c>
      <c r="AJ76" s="64" t="str">
        <f t="shared" si="158"/>
        <v/>
      </c>
      <c r="AK76" s="64" t="str">
        <f t="shared" si="159"/>
        <v/>
      </c>
      <c r="AL76" s="64" t="str">
        <f t="shared" si="160"/>
        <v/>
      </c>
      <c r="AM76" s="64" t="str">
        <f t="shared" si="161"/>
        <v/>
      </c>
      <c r="AN76" s="64" t="str">
        <f t="shared" si="162"/>
        <v/>
      </c>
    </row>
    <row r="77" spans="1:40" ht="25.5" hidden="1" outlineLevel="1" thickTop="1" thickBot="1" x14ac:dyDescent="0.4">
      <c r="C77" s="113"/>
      <c r="D77" s="112"/>
      <c r="E77" s="52"/>
      <c r="F77" s="53"/>
      <c r="G77" s="53"/>
      <c r="H77" s="52"/>
      <c r="I77" s="52"/>
      <c r="J77" s="54"/>
      <c r="K77" s="54"/>
      <c r="L77" s="55" t="str">
        <f t="shared" si="141"/>
        <v/>
      </c>
      <c r="M77" s="56" t="str">
        <f t="shared" si="142"/>
        <v/>
      </c>
      <c r="N77" s="57" t="str">
        <f t="shared" si="2"/>
        <v/>
      </c>
      <c r="O77" s="58" t="str">
        <f t="shared" si="143"/>
        <v/>
      </c>
      <c r="P77" s="59" t="str">
        <f t="shared" si="4"/>
        <v/>
      </c>
      <c r="Q77" s="60" t="str">
        <f t="shared" si="144"/>
        <v/>
      </c>
      <c r="R77" s="61" t="str">
        <f t="shared" si="6"/>
        <v/>
      </c>
      <c r="S77" s="56" t="str">
        <f t="shared" si="145"/>
        <v/>
      </c>
      <c r="T77" s="62" t="str">
        <f t="shared" si="146"/>
        <v/>
      </c>
      <c r="U77" s="63" t="str">
        <f t="shared" si="9"/>
        <v/>
      </c>
      <c r="V77" s="64" t="str">
        <f t="shared" si="147"/>
        <v/>
      </c>
      <c r="W77" s="65" t="str">
        <f t="shared" si="11"/>
        <v/>
      </c>
      <c r="X77" s="64" t="str">
        <f t="shared" si="148"/>
        <v/>
      </c>
      <c r="Y77" s="64" t="str">
        <f t="shared" si="149"/>
        <v/>
      </c>
      <c r="Z77" s="56" t="str">
        <f t="shared" si="150"/>
        <v/>
      </c>
      <c r="AA77" s="66" t="str">
        <f t="shared" si="151"/>
        <v/>
      </c>
      <c r="AB77" s="57" t="str">
        <f t="shared" si="16"/>
        <v/>
      </c>
      <c r="AC77" s="67" t="str">
        <f t="shared" si="152"/>
        <v/>
      </c>
      <c r="AD77" s="59" t="str">
        <f t="shared" si="153"/>
        <v/>
      </c>
      <c r="AE77" s="68" t="str">
        <f t="shared" si="154"/>
        <v/>
      </c>
      <c r="AF77" s="61" t="str">
        <f t="shared" si="155"/>
        <v/>
      </c>
      <c r="AG77" s="61" t="str">
        <f t="shared" si="156"/>
        <v/>
      </c>
      <c r="AH77" s="69" t="str">
        <f t="shared" si="157"/>
        <v/>
      </c>
      <c r="AI77" s="70" t="str">
        <f t="shared" si="23"/>
        <v/>
      </c>
      <c r="AJ77" s="64" t="str">
        <f t="shared" si="158"/>
        <v/>
      </c>
      <c r="AK77" s="64" t="str">
        <f t="shared" si="159"/>
        <v/>
      </c>
      <c r="AL77" s="64" t="str">
        <f t="shared" si="160"/>
        <v/>
      </c>
      <c r="AM77" s="64" t="str">
        <f t="shared" si="161"/>
        <v/>
      </c>
      <c r="AN77" s="64" t="str">
        <f t="shared" si="162"/>
        <v/>
      </c>
    </row>
    <row r="78" spans="1:40" ht="25.5" hidden="1" outlineLevel="1" thickTop="1" thickBot="1" x14ac:dyDescent="0.4">
      <c r="C78" s="113"/>
      <c r="D78" s="112"/>
      <c r="E78" s="52"/>
      <c r="F78" s="53"/>
      <c r="G78" s="53"/>
      <c r="H78" s="52"/>
      <c r="I78" s="52"/>
      <c r="J78" s="54"/>
      <c r="K78" s="54"/>
      <c r="L78" s="55" t="str">
        <f t="shared" si="141"/>
        <v/>
      </c>
      <c r="M78" s="56" t="str">
        <f t="shared" si="142"/>
        <v/>
      </c>
      <c r="N78" s="57" t="str">
        <f t="shared" si="2"/>
        <v/>
      </c>
      <c r="O78" s="58" t="str">
        <f t="shared" si="143"/>
        <v/>
      </c>
      <c r="P78" s="59" t="str">
        <f t="shared" si="4"/>
        <v/>
      </c>
      <c r="Q78" s="60" t="str">
        <f t="shared" si="144"/>
        <v/>
      </c>
      <c r="R78" s="61" t="str">
        <f t="shared" si="6"/>
        <v/>
      </c>
      <c r="S78" s="56" t="str">
        <f t="shared" si="145"/>
        <v/>
      </c>
      <c r="T78" s="62" t="str">
        <f t="shared" si="146"/>
        <v/>
      </c>
      <c r="U78" s="63" t="str">
        <f t="shared" si="9"/>
        <v/>
      </c>
      <c r="V78" s="64" t="str">
        <f t="shared" si="147"/>
        <v/>
      </c>
      <c r="W78" s="65" t="str">
        <f t="shared" si="11"/>
        <v/>
      </c>
      <c r="X78" s="64" t="str">
        <f t="shared" si="148"/>
        <v/>
      </c>
      <c r="Y78" s="64" t="str">
        <f t="shared" si="149"/>
        <v/>
      </c>
      <c r="Z78" s="56" t="str">
        <f t="shared" si="150"/>
        <v/>
      </c>
      <c r="AA78" s="66" t="str">
        <f t="shared" si="151"/>
        <v/>
      </c>
      <c r="AB78" s="57" t="str">
        <f t="shared" si="16"/>
        <v/>
      </c>
      <c r="AC78" s="67" t="str">
        <f t="shared" si="152"/>
        <v/>
      </c>
      <c r="AD78" s="59" t="str">
        <f t="shared" si="153"/>
        <v/>
      </c>
      <c r="AE78" s="68" t="str">
        <f t="shared" si="154"/>
        <v/>
      </c>
      <c r="AF78" s="61" t="str">
        <f t="shared" si="155"/>
        <v/>
      </c>
      <c r="AG78" s="61" t="str">
        <f t="shared" si="156"/>
        <v/>
      </c>
      <c r="AH78" s="69" t="str">
        <f t="shared" si="157"/>
        <v/>
      </c>
      <c r="AI78" s="70" t="str">
        <f t="shared" si="23"/>
        <v/>
      </c>
      <c r="AJ78" s="64" t="str">
        <f t="shared" si="158"/>
        <v/>
      </c>
      <c r="AK78" s="64" t="str">
        <f t="shared" si="159"/>
        <v/>
      </c>
      <c r="AL78" s="64" t="str">
        <f t="shared" si="160"/>
        <v/>
      </c>
      <c r="AM78" s="64" t="str">
        <f t="shared" si="161"/>
        <v/>
      </c>
      <c r="AN78" s="64" t="str">
        <f t="shared" si="162"/>
        <v/>
      </c>
    </row>
    <row r="79" spans="1:40" ht="25.5" hidden="1" outlineLevel="1" thickTop="1" thickBot="1" x14ac:dyDescent="0.4">
      <c r="C79" s="113"/>
      <c r="D79" s="112"/>
      <c r="E79" s="52"/>
      <c r="F79" s="53"/>
      <c r="G79" s="53"/>
      <c r="H79" s="52"/>
      <c r="I79" s="52"/>
      <c r="J79" s="54"/>
      <c r="K79" s="54"/>
      <c r="L79" s="55" t="str">
        <f t="shared" si="141"/>
        <v/>
      </c>
      <c r="M79" s="56" t="str">
        <f t="shared" si="142"/>
        <v/>
      </c>
      <c r="N79" s="57" t="str">
        <f t="shared" si="2"/>
        <v/>
      </c>
      <c r="O79" s="58" t="str">
        <f t="shared" si="143"/>
        <v/>
      </c>
      <c r="P79" s="59" t="str">
        <f t="shared" si="4"/>
        <v/>
      </c>
      <c r="Q79" s="60" t="str">
        <f t="shared" si="144"/>
        <v/>
      </c>
      <c r="R79" s="61" t="str">
        <f t="shared" si="6"/>
        <v/>
      </c>
      <c r="S79" s="56" t="str">
        <f t="shared" si="145"/>
        <v/>
      </c>
      <c r="T79" s="62" t="str">
        <f t="shared" si="146"/>
        <v/>
      </c>
      <c r="U79" s="63" t="str">
        <f t="shared" si="9"/>
        <v/>
      </c>
      <c r="V79" s="64" t="str">
        <f t="shared" si="147"/>
        <v/>
      </c>
      <c r="W79" s="65" t="str">
        <f t="shared" si="11"/>
        <v/>
      </c>
      <c r="X79" s="64" t="str">
        <f t="shared" si="148"/>
        <v/>
      </c>
      <c r="Y79" s="64" t="str">
        <f t="shared" si="149"/>
        <v/>
      </c>
      <c r="Z79" s="56" t="str">
        <f t="shared" si="150"/>
        <v/>
      </c>
      <c r="AA79" s="66" t="str">
        <f t="shared" si="151"/>
        <v/>
      </c>
      <c r="AB79" s="57" t="str">
        <f t="shared" si="16"/>
        <v/>
      </c>
      <c r="AC79" s="67" t="str">
        <f t="shared" si="152"/>
        <v/>
      </c>
      <c r="AD79" s="59" t="str">
        <f t="shared" si="153"/>
        <v/>
      </c>
      <c r="AE79" s="68" t="str">
        <f t="shared" si="154"/>
        <v/>
      </c>
      <c r="AF79" s="61" t="str">
        <f t="shared" si="155"/>
        <v/>
      </c>
      <c r="AG79" s="61" t="str">
        <f t="shared" si="156"/>
        <v/>
      </c>
      <c r="AH79" s="69" t="str">
        <f t="shared" si="157"/>
        <v/>
      </c>
      <c r="AI79" s="70" t="str">
        <f t="shared" si="23"/>
        <v/>
      </c>
      <c r="AJ79" s="64" t="str">
        <f t="shared" si="158"/>
        <v/>
      </c>
      <c r="AK79" s="64" t="str">
        <f t="shared" si="159"/>
        <v/>
      </c>
      <c r="AL79" s="64" t="str">
        <f t="shared" si="160"/>
        <v/>
      </c>
      <c r="AM79" s="64" t="str">
        <f t="shared" si="161"/>
        <v/>
      </c>
      <c r="AN79" s="64" t="str">
        <f t="shared" si="162"/>
        <v/>
      </c>
    </row>
    <row r="80" spans="1:40" ht="25.5" hidden="1" outlineLevel="1" thickTop="1" thickBot="1" x14ac:dyDescent="0.4">
      <c r="C80" s="113"/>
      <c r="D80" s="112"/>
      <c r="E80" s="52"/>
      <c r="F80" s="53"/>
      <c r="G80" s="53"/>
      <c r="H80" s="52"/>
      <c r="I80" s="52"/>
      <c r="J80" s="54"/>
      <c r="K80" s="54"/>
      <c r="L80" s="78" t="str">
        <f t="shared" si="141"/>
        <v/>
      </c>
      <c r="M80" s="56" t="str">
        <f t="shared" si="142"/>
        <v/>
      </c>
      <c r="N80" s="57" t="str">
        <f t="shared" si="2"/>
        <v/>
      </c>
      <c r="O80" s="58" t="str">
        <f t="shared" si="143"/>
        <v/>
      </c>
      <c r="P80" s="59" t="str">
        <f t="shared" si="4"/>
        <v/>
      </c>
      <c r="Q80" s="60" t="str">
        <f t="shared" si="144"/>
        <v/>
      </c>
      <c r="R80" s="61" t="str">
        <f t="shared" si="6"/>
        <v/>
      </c>
      <c r="S80" s="56" t="str">
        <f t="shared" si="145"/>
        <v/>
      </c>
      <c r="T80" s="62" t="str">
        <f t="shared" si="146"/>
        <v/>
      </c>
      <c r="U80" s="63" t="str">
        <f t="shared" si="9"/>
        <v/>
      </c>
      <c r="V80" s="64" t="str">
        <f t="shared" si="147"/>
        <v/>
      </c>
      <c r="W80" s="65" t="str">
        <f t="shared" si="11"/>
        <v/>
      </c>
      <c r="X80" s="64" t="str">
        <f t="shared" si="148"/>
        <v/>
      </c>
      <c r="Y80" s="64" t="str">
        <f t="shared" si="149"/>
        <v/>
      </c>
      <c r="Z80" s="56" t="str">
        <f t="shared" si="150"/>
        <v/>
      </c>
      <c r="AA80" s="66" t="str">
        <f t="shared" si="151"/>
        <v/>
      </c>
      <c r="AB80" s="57" t="str">
        <f t="shared" si="16"/>
        <v/>
      </c>
      <c r="AC80" s="67" t="str">
        <f t="shared" si="152"/>
        <v/>
      </c>
      <c r="AD80" s="59" t="str">
        <f t="shared" si="153"/>
        <v/>
      </c>
      <c r="AE80" s="68" t="str">
        <f t="shared" si="154"/>
        <v/>
      </c>
      <c r="AF80" s="61" t="str">
        <f t="shared" si="155"/>
        <v/>
      </c>
      <c r="AG80" s="61" t="str">
        <f t="shared" si="156"/>
        <v/>
      </c>
      <c r="AH80" s="69" t="str">
        <f t="shared" si="157"/>
        <v/>
      </c>
      <c r="AI80" s="70" t="str">
        <f t="shared" si="23"/>
        <v/>
      </c>
      <c r="AJ80" s="64" t="str">
        <f t="shared" si="158"/>
        <v/>
      </c>
      <c r="AK80" s="64" t="str">
        <f t="shared" si="159"/>
        <v/>
      </c>
      <c r="AL80" s="64" t="str">
        <f t="shared" si="160"/>
        <v/>
      </c>
      <c r="AM80" s="64" t="str">
        <f t="shared" si="161"/>
        <v/>
      </c>
      <c r="AN80" s="64" t="str">
        <f t="shared" si="162"/>
        <v/>
      </c>
    </row>
    <row r="81" spans="3:40" ht="25.5" hidden="1" outlineLevel="1" thickTop="1" thickBot="1" x14ac:dyDescent="0.4">
      <c r="C81" s="113"/>
      <c r="D81" s="112"/>
      <c r="E81" s="52"/>
      <c r="F81" s="53"/>
      <c r="G81" s="53"/>
      <c r="H81" s="52"/>
      <c r="I81" s="52"/>
      <c r="J81" s="54"/>
      <c r="K81" s="54"/>
      <c r="L81" s="78" t="str">
        <f t="shared" si="141"/>
        <v/>
      </c>
      <c r="M81" s="56" t="str">
        <f t="shared" si="142"/>
        <v/>
      </c>
      <c r="N81" s="57" t="str">
        <f t="shared" si="2"/>
        <v/>
      </c>
      <c r="O81" s="58" t="str">
        <f t="shared" si="143"/>
        <v/>
      </c>
      <c r="P81" s="59" t="str">
        <f t="shared" si="4"/>
        <v/>
      </c>
      <c r="Q81" s="60" t="str">
        <f t="shared" si="144"/>
        <v/>
      </c>
      <c r="R81" s="61" t="str">
        <f t="shared" si="6"/>
        <v/>
      </c>
      <c r="S81" s="56" t="str">
        <f t="shared" si="145"/>
        <v/>
      </c>
      <c r="T81" s="62" t="str">
        <f t="shared" si="146"/>
        <v/>
      </c>
      <c r="U81" s="63" t="str">
        <f t="shared" si="9"/>
        <v/>
      </c>
      <c r="V81" s="64" t="str">
        <f t="shared" si="147"/>
        <v/>
      </c>
      <c r="W81" s="65" t="str">
        <f t="shared" si="11"/>
        <v/>
      </c>
      <c r="X81" s="64" t="str">
        <f t="shared" si="148"/>
        <v/>
      </c>
      <c r="Y81" s="64" t="str">
        <f t="shared" si="149"/>
        <v/>
      </c>
      <c r="Z81" s="56" t="str">
        <f t="shared" si="150"/>
        <v/>
      </c>
      <c r="AA81" s="66" t="str">
        <f t="shared" si="151"/>
        <v/>
      </c>
      <c r="AB81" s="57" t="str">
        <f t="shared" si="16"/>
        <v/>
      </c>
      <c r="AC81" s="67" t="str">
        <f t="shared" si="152"/>
        <v/>
      </c>
      <c r="AD81" s="59" t="str">
        <f t="shared" si="153"/>
        <v/>
      </c>
      <c r="AE81" s="68" t="str">
        <f t="shared" si="154"/>
        <v/>
      </c>
      <c r="AF81" s="61" t="str">
        <f t="shared" si="155"/>
        <v/>
      </c>
      <c r="AG81" s="61" t="str">
        <f t="shared" si="156"/>
        <v/>
      </c>
      <c r="AH81" s="69" t="str">
        <f t="shared" si="157"/>
        <v/>
      </c>
      <c r="AI81" s="70" t="str">
        <f t="shared" si="23"/>
        <v/>
      </c>
      <c r="AJ81" s="64" t="str">
        <f t="shared" si="158"/>
        <v/>
      </c>
      <c r="AK81" s="64" t="str">
        <f t="shared" si="159"/>
        <v/>
      </c>
      <c r="AL81" s="64" t="str">
        <f t="shared" si="160"/>
        <v/>
      </c>
      <c r="AM81" s="64" t="str">
        <f t="shared" si="161"/>
        <v/>
      </c>
      <c r="AN81" s="64" t="str">
        <f t="shared" si="162"/>
        <v/>
      </c>
    </row>
    <row r="82" spans="3:40" ht="25.5" hidden="1" outlineLevel="1" thickTop="1" thickBot="1" x14ac:dyDescent="0.4">
      <c r="C82" s="113"/>
      <c r="D82" s="112"/>
      <c r="E82" s="52"/>
      <c r="F82" s="53"/>
      <c r="G82" s="53"/>
      <c r="H82" s="52"/>
      <c r="I82" s="52"/>
      <c r="J82" s="54"/>
      <c r="K82" s="54"/>
      <c r="L82" s="78" t="str">
        <f t="shared" si="141"/>
        <v/>
      </c>
      <c r="M82" s="56" t="str">
        <f t="shared" si="142"/>
        <v/>
      </c>
      <c r="N82" s="57" t="str">
        <f t="shared" si="2"/>
        <v/>
      </c>
      <c r="O82" s="58" t="str">
        <f t="shared" si="143"/>
        <v/>
      </c>
      <c r="P82" s="59" t="str">
        <f t="shared" si="4"/>
        <v/>
      </c>
      <c r="Q82" s="60" t="str">
        <f t="shared" si="144"/>
        <v/>
      </c>
      <c r="R82" s="61" t="str">
        <f t="shared" si="6"/>
        <v/>
      </c>
      <c r="S82" s="56" t="str">
        <f t="shared" si="145"/>
        <v/>
      </c>
      <c r="T82" s="62" t="str">
        <f t="shared" si="146"/>
        <v/>
      </c>
      <c r="U82" s="63" t="str">
        <f t="shared" si="9"/>
        <v/>
      </c>
      <c r="V82" s="64" t="str">
        <f t="shared" si="147"/>
        <v/>
      </c>
      <c r="W82" s="65" t="str">
        <f t="shared" si="11"/>
        <v/>
      </c>
      <c r="X82" s="64" t="str">
        <f t="shared" si="148"/>
        <v/>
      </c>
      <c r="Y82" s="64" t="str">
        <f t="shared" si="149"/>
        <v/>
      </c>
      <c r="Z82" s="56" t="str">
        <f t="shared" si="150"/>
        <v/>
      </c>
      <c r="AA82" s="66" t="str">
        <f t="shared" si="151"/>
        <v/>
      </c>
      <c r="AB82" s="57" t="str">
        <f t="shared" si="16"/>
        <v/>
      </c>
      <c r="AC82" s="67" t="str">
        <f t="shared" si="152"/>
        <v/>
      </c>
      <c r="AD82" s="59" t="str">
        <f t="shared" si="153"/>
        <v/>
      </c>
      <c r="AE82" s="68" t="str">
        <f t="shared" si="154"/>
        <v/>
      </c>
      <c r="AF82" s="61" t="str">
        <f t="shared" si="155"/>
        <v/>
      </c>
      <c r="AG82" s="61" t="str">
        <f t="shared" si="156"/>
        <v/>
      </c>
      <c r="AH82" s="69" t="str">
        <f t="shared" si="157"/>
        <v/>
      </c>
      <c r="AI82" s="70" t="str">
        <f t="shared" si="23"/>
        <v/>
      </c>
      <c r="AJ82" s="64" t="str">
        <f t="shared" si="158"/>
        <v/>
      </c>
      <c r="AK82" s="64" t="str">
        <f t="shared" si="159"/>
        <v/>
      </c>
      <c r="AL82" s="64" t="str">
        <f t="shared" si="160"/>
        <v/>
      </c>
      <c r="AM82" s="64" t="str">
        <f t="shared" si="161"/>
        <v/>
      </c>
      <c r="AN82" s="64" t="str">
        <f t="shared" si="162"/>
        <v/>
      </c>
    </row>
    <row r="83" spans="3:40" ht="25.5" hidden="1" outlineLevel="1" thickTop="1" thickBot="1" x14ac:dyDescent="0.4">
      <c r="C83" s="113"/>
      <c r="D83" s="112"/>
      <c r="E83" s="52"/>
      <c r="F83" s="53"/>
      <c r="G83" s="53"/>
      <c r="H83" s="52"/>
      <c r="I83" s="52"/>
      <c r="J83" s="54"/>
      <c r="K83" s="54"/>
      <c r="L83" s="55" t="str">
        <f t="shared" si="141"/>
        <v/>
      </c>
      <c r="M83" s="56" t="str">
        <f t="shared" si="142"/>
        <v/>
      </c>
      <c r="N83" s="57" t="str">
        <f t="shared" si="2"/>
        <v/>
      </c>
      <c r="O83" s="58" t="str">
        <f t="shared" si="143"/>
        <v/>
      </c>
      <c r="P83" s="59" t="str">
        <f t="shared" si="4"/>
        <v/>
      </c>
      <c r="Q83" s="60" t="str">
        <f t="shared" si="144"/>
        <v/>
      </c>
      <c r="R83" s="61" t="str">
        <f t="shared" si="6"/>
        <v/>
      </c>
      <c r="S83" s="56" t="str">
        <f t="shared" si="145"/>
        <v/>
      </c>
      <c r="T83" s="62" t="str">
        <f t="shared" si="146"/>
        <v/>
      </c>
      <c r="U83" s="63" t="str">
        <f t="shared" si="9"/>
        <v/>
      </c>
      <c r="V83" s="64" t="str">
        <f t="shared" si="147"/>
        <v/>
      </c>
      <c r="W83" s="65" t="str">
        <f t="shared" si="11"/>
        <v/>
      </c>
      <c r="X83" s="64" t="str">
        <f t="shared" si="148"/>
        <v/>
      </c>
      <c r="Y83" s="64" t="str">
        <f t="shared" si="149"/>
        <v/>
      </c>
      <c r="Z83" s="56" t="str">
        <f t="shared" si="150"/>
        <v/>
      </c>
      <c r="AA83" s="66" t="str">
        <f t="shared" si="151"/>
        <v/>
      </c>
      <c r="AB83" s="57" t="str">
        <f t="shared" si="16"/>
        <v/>
      </c>
      <c r="AC83" s="67" t="str">
        <f t="shared" si="152"/>
        <v/>
      </c>
      <c r="AD83" s="59" t="str">
        <f t="shared" si="153"/>
        <v/>
      </c>
      <c r="AE83" s="68" t="str">
        <f t="shared" si="154"/>
        <v/>
      </c>
      <c r="AF83" s="61" t="str">
        <f t="shared" si="155"/>
        <v/>
      </c>
      <c r="AG83" s="61" t="str">
        <f t="shared" si="156"/>
        <v/>
      </c>
      <c r="AH83" s="69" t="str">
        <f t="shared" si="157"/>
        <v/>
      </c>
      <c r="AI83" s="70" t="str">
        <f t="shared" si="23"/>
        <v/>
      </c>
      <c r="AJ83" s="64" t="str">
        <f t="shared" si="158"/>
        <v/>
      </c>
      <c r="AK83" s="64" t="str">
        <f t="shared" si="159"/>
        <v/>
      </c>
      <c r="AL83" s="64" t="str">
        <f t="shared" si="160"/>
        <v/>
      </c>
      <c r="AM83" s="64" t="str">
        <f t="shared" si="161"/>
        <v/>
      </c>
      <c r="AN83" s="64" t="str">
        <f t="shared" si="162"/>
        <v/>
      </c>
    </row>
    <row r="84" spans="3:40" ht="25.5" hidden="1" outlineLevel="1" thickTop="1" thickBot="1" x14ac:dyDescent="0.4">
      <c r="C84" s="113"/>
      <c r="D84" s="112"/>
      <c r="E84" s="52"/>
      <c r="F84" s="53"/>
      <c r="G84" s="53"/>
      <c r="H84" s="52"/>
      <c r="I84" s="52"/>
      <c r="J84" s="54"/>
      <c r="K84" s="54"/>
      <c r="L84" s="55" t="str">
        <f t="shared" si="141"/>
        <v/>
      </c>
      <c r="M84" s="56" t="str">
        <f t="shared" si="142"/>
        <v/>
      </c>
      <c r="N84" s="57" t="str">
        <f t="shared" si="2"/>
        <v/>
      </c>
      <c r="O84" s="58" t="str">
        <f t="shared" si="143"/>
        <v/>
      </c>
      <c r="P84" s="59" t="str">
        <f t="shared" si="4"/>
        <v/>
      </c>
      <c r="Q84" s="60" t="str">
        <f t="shared" si="144"/>
        <v/>
      </c>
      <c r="R84" s="61" t="str">
        <f t="shared" si="6"/>
        <v/>
      </c>
      <c r="S84" s="56" t="str">
        <f t="shared" si="145"/>
        <v/>
      </c>
      <c r="T84" s="62" t="str">
        <f t="shared" si="146"/>
        <v/>
      </c>
      <c r="U84" s="63" t="str">
        <f t="shared" si="9"/>
        <v/>
      </c>
      <c r="V84" s="64" t="str">
        <f t="shared" si="147"/>
        <v/>
      </c>
      <c r="W84" s="65" t="str">
        <f t="shared" si="11"/>
        <v/>
      </c>
      <c r="X84" s="64" t="str">
        <f t="shared" si="148"/>
        <v/>
      </c>
      <c r="Y84" s="64" t="str">
        <f t="shared" si="149"/>
        <v/>
      </c>
      <c r="Z84" s="56" t="str">
        <f t="shared" si="150"/>
        <v/>
      </c>
      <c r="AA84" s="66" t="str">
        <f t="shared" si="151"/>
        <v/>
      </c>
      <c r="AB84" s="57" t="str">
        <f t="shared" si="16"/>
        <v/>
      </c>
      <c r="AC84" s="67" t="str">
        <f t="shared" si="152"/>
        <v/>
      </c>
      <c r="AD84" s="59" t="str">
        <f t="shared" si="153"/>
        <v/>
      </c>
      <c r="AE84" s="68" t="str">
        <f t="shared" si="154"/>
        <v/>
      </c>
      <c r="AF84" s="61" t="str">
        <f t="shared" si="155"/>
        <v/>
      </c>
      <c r="AG84" s="61" t="str">
        <f t="shared" si="156"/>
        <v/>
      </c>
      <c r="AH84" s="69" t="str">
        <f t="shared" si="157"/>
        <v/>
      </c>
      <c r="AI84" s="70" t="str">
        <f t="shared" si="23"/>
        <v/>
      </c>
      <c r="AJ84" s="64" t="str">
        <f t="shared" si="158"/>
        <v/>
      </c>
      <c r="AK84" s="64" t="str">
        <f t="shared" si="159"/>
        <v/>
      </c>
      <c r="AL84" s="64" t="str">
        <f t="shared" si="160"/>
        <v/>
      </c>
      <c r="AM84" s="64" t="str">
        <f t="shared" si="161"/>
        <v/>
      </c>
      <c r="AN84" s="64" t="str">
        <f t="shared" si="162"/>
        <v/>
      </c>
    </row>
    <row r="85" spans="3:40" ht="25.5" hidden="1" outlineLevel="1" thickTop="1" thickBot="1" x14ac:dyDescent="0.4">
      <c r="C85" s="113"/>
      <c r="D85" s="112"/>
      <c r="E85" s="52"/>
      <c r="F85" s="53"/>
      <c r="G85" s="53"/>
      <c r="H85" s="52"/>
      <c r="I85" s="52"/>
      <c r="J85" s="54"/>
      <c r="K85" s="54"/>
      <c r="L85" s="55" t="str">
        <f t="shared" si="141"/>
        <v/>
      </c>
      <c r="M85" s="56" t="str">
        <f t="shared" si="142"/>
        <v/>
      </c>
      <c r="N85" s="57" t="str">
        <f t="shared" si="2"/>
        <v/>
      </c>
      <c r="O85" s="58" t="str">
        <f t="shared" si="143"/>
        <v/>
      </c>
      <c r="P85" s="59" t="str">
        <f t="shared" si="4"/>
        <v/>
      </c>
      <c r="Q85" s="60" t="str">
        <f t="shared" si="144"/>
        <v/>
      </c>
      <c r="R85" s="61" t="str">
        <f t="shared" si="6"/>
        <v/>
      </c>
      <c r="S85" s="56" t="str">
        <f t="shared" si="145"/>
        <v/>
      </c>
      <c r="T85" s="62" t="str">
        <f t="shared" si="146"/>
        <v/>
      </c>
      <c r="U85" s="63" t="str">
        <f t="shared" si="9"/>
        <v/>
      </c>
      <c r="V85" s="64" t="str">
        <f t="shared" si="147"/>
        <v/>
      </c>
      <c r="W85" s="65" t="str">
        <f t="shared" si="11"/>
        <v/>
      </c>
      <c r="X85" s="64" t="str">
        <f t="shared" si="148"/>
        <v/>
      </c>
      <c r="Y85" s="64" t="str">
        <f t="shared" si="149"/>
        <v/>
      </c>
      <c r="Z85" s="56" t="str">
        <f t="shared" si="150"/>
        <v/>
      </c>
      <c r="AA85" s="66" t="str">
        <f t="shared" si="151"/>
        <v/>
      </c>
      <c r="AB85" s="57" t="str">
        <f t="shared" si="16"/>
        <v/>
      </c>
      <c r="AC85" s="67" t="str">
        <f t="shared" si="152"/>
        <v/>
      </c>
      <c r="AD85" s="59" t="str">
        <f t="shared" si="153"/>
        <v/>
      </c>
      <c r="AE85" s="68" t="str">
        <f t="shared" si="154"/>
        <v/>
      </c>
      <c r="AF85" s="61" t="str">
        <f t="shared" si="155"/>
        <v/>
      </c>
      <c r="AG85" s="61" t="str">
        <f t="shared" si="156"/>
        <v/>
      </c>
      <c r="AH85" s="69" t="str">
        <f t="shared" si="157"/>
        <v/>
      </c>
      <c r="AI85" s="70" t="str">
        <f t="shared" si="23"/>
        <v/>
      </c>
      <c r="AJ85" s="64" t="str">
        <f t="shared" si="158"/>
        <v/>
      </c>
      <c r="AK85" s="64" t="str">
        <f t="shared" si="159"/>
        <v/>
      </c>
      <c r="AL85" s="64" t="str">
        <f t="shared" si="160"/>
        <v/>
      </c>
      <c r="AM85" s="64" t="str">
        <f t="shared" si="161"/>
        <v/>
      </c>
      <c r="AN85" s="64" t="str">
        <f t="shared" si="162"/>
        <v/>
      </c>
    </row>
    <row r="86" spans="3:40" ht="25.5" hidden="1" outlineLevel="1" thickTop="1" thickBot="1" x14ac:dyDescent="0.4">
      <c r="C86" s="113"/>
      <c r="D86" s="112"/>
      <c r="E86" s="52"/>
      <c r="F86" s="53"/>
      <c r="G86" s="53"/>
      <c r="H86" s="52"/>
      <c r="I86" s="52"/>
      <c r="J86" s="54"/>
      <c r="K86" s="54"/>
      <c r="L86" s="55" t="str">
        <f t="shared" si="141"/>
        <v/>
      </c>
      <c r="M86" s="56" t="str">
        <f t="shared" si="142"/>
        <v/>
      </c>
      <c r="N86" s="57" t="str">
        <f t="shared" si="2"/>
        <v/>
      </c>
      <c r="O86" s="58" t="str">
        <f t="shared" si="143"/>
        <v/>
      </c>
      <c r="P86" s="59" t="str">
        <f t="shared" si="4"/>
        <v/>
      </c>
      <c r="Q86" s="60" t="str">
        <f t="shared" si="144"/>
        <v/>
      </c>
      <c r="R86" s="61" t="str">
        <f t="shared" si="6"/>
        <v/>
      </c>
      <c r="S86" s="56" t="str">
        <f t="shared" si="145"/>
        <v/>
      </c>
      <c r="T86" s="62" t="str">
        <f t="shared" si="146"/>
        <v/>
      </c>
      <c r="U86" s="63" t="str">
        <f t="shared" si="9"/>
        <v/>
      </c>
      <c r="V86" s="64" t="str">
        <f t="shared" si="147"/>
        <v/>
      </c>
      <c r="W86" s="65" t="str">
        <f t="shared" si="11"/>
        <v/>
      </c>
      <c r="X86" s="64" t="str">
        <f t="shared" si="148"/>
        <v/>
      </c>
      <c r="Y86" s="64" t="str">
        <f t="shared" si="149"/>
        <v/>
      </c>
      <c r="Z86" s="56" t="str">
        <f t="shared" si="150"/>
        <v/>
      </c>
      <c r="AA86" s="66" t="str">
        <f t="shared" si="151"/>
        <v/>
      </c>
      <c r="AB86" s="57" t="str">
        <f t="shared" si="16"/>
        <v/>
      </c>
      <c r="AC86" s="67" t="str">
        <f t="shared" si="152"/>
        <v/>
      </c>
      <c r="AD86" s="59" t="str">
        <f t="shared" si="153"/>
        <v/>
      </c>
      <c r="AE86" s="68" t="str">
        <f t="shared" si="154"/>
        <v/>
      </c>
      <c r="AF86" s="61" t="str">
        <f t="shared" si="155"/>
        <v/>
      </c>
      <c r="AG86" s="61" t="str">
        <f t="shared" si="156"/>
        <v/>
      </c>
      <c r="AH86" s="69" t="str">
        <f t="shared" si="157"/>
        <v/>
      </c>
      <c r="AI86" s="70" t="str">
        <f t="shared" si="23"/>
        <v/>
      </c>
      <c r="AJ86" s="64" t="str">
        <f t="shared" si="158"/>
        <v/>
      </c>
      <c r="AK86" s="64" t="str">
        <f t="shared" si="159"/>
        <v/>
      </c>
      <c r="AL86" s="64" t="str">
        <f t="shared" si="160"/>
        <v/>
      </c>
      <c r="AM86" s="64" t="str">
        <f t="shared" si="161"/>
        <v/>
      </c>
      <c r="AN86" s="64" t="str">
        <f t="shared" si="162"/>
        <v/>
      </c>
    </row>
    <row r="87" spans="3:40" ht="25.5" hidden="1" outlineLevel="1" thickTop="1" thickBot="1" x14ac:dyDescent="0.4">
      <c r="C87" s="113"/>
      <c r="D87" s="112"/>
      <c r="E87" s="52"/>
      <c r="F87" s="53"/>
      <c r="G87" s="53"/>
      <c r="H87" s="52"/>
      <c r="I87" s="52"/>
      <c r="J87" s="54"/>
      <c r="K87" s="54"/>
      <c r="L87" s="55" t="str">
        <f t="shared" si="141"/>
        <v/>
      </c>
      <c r="M87" s="56" t="str">
        <f t="shared" si="142"/>
        <v/>
      </c>
      <c r="N87" s="57" t="str">
        <f t="shared" si="2"/>
        <v/>
      </c>
      <c r="O87" s="58" t="str">
        <f t="shared" si="143"/>
        <v/>
      </c>
      <c r="P87" s="59" t="str">
        <f t="shared" si="4"/>
        <v/>
      </c>
      <c r="Q87" s="60" t="str">
        <f t="shared" si="144"/>
        <v/>
      </c>
      <c r="R87" s="61" t="str">
        <f t="shared" si="6"/>
        <v/>
      </c>
      <c r="S87" s="56" t="str">
        <f t="shared" si="145"/>
        <v/>
      </c>
      <c r="T87" s="62" t="str">
        <f t="shared" si="146"/>
        <v/>
      </c>
      <c r="U87" s="63" t="str">
        <f t="shared" si="9"/>
        <v/>
      </c>
      <c r="V87" s="64" t="str">
        <f t="shared" si="147"/>
        <v/>
      </c>
      <c r="W87" s="65" t="str">
        <f t="shared" si="11"/>
        <v/>
      </c>
      <c r="X87" s="64" t="str">
        <f t="shared" si="148"/>
        <v/>
      </c>
      <c r="Y87" s="64" t="str">
        <f t="shared" si="149"/>
        <v/>
      </c>
      <c r="Z87" s="56" t="str">
        <f t="shared" si="150"/>
        <v/>
      </c>
      <c r="AA87" s="66" t="str">
        <f t="shared" si="151"/>
        <v/>
      </c>
      <c r="AB87" s="57" t="str">
        <f t="shared" si="16"/>
        <v/>
      </c>
      <c r="AC87" s="67" t="str">
        <f t="shared" si="152"/>
        <v/>
      </c>
      <c r="AD87" s="59" t="str">
        <f t="shared" si="153"/>
        <v/>
      </c>
      <c r="AE87" s="68" t="str">
        <f t="shared" si="154"/>
        <v/>
      </c>
      <c r="AF87" s="61" t="str">
        <f t="shared" si="155"/>
        <v/>
      </c>
      <c r="AG87" s="61" t="str">
        <f t="shared" si="156"/>
        <v/>
      </c>
      <c r="AH87" s="69" t="str">
        <f t="shared" si="157"/>
        <v/>
      </c>
      <c r="AI87" s="70" t="str">
        <f t="shared" si="23"/>
        <v/>
      </c>
      <c r="AJ87" s="64" t="str">
        <f t="shared" si="158"/>
        <v/>
      </c>
      <c r="AK87" s="64" t="str">
        <f t="shared" si="159"/>
        <v/>
      </c>
      <c r="AL87" s="64" t="str">
        <f t="shared" si="160"/>
        <v/>
      </c>
      <c r="AM87" s="64" t="str">
        <f t="shared" si="161"/>
        <v/>
      </c>
      <c r="AN87" s="64" t="str">
        <f t="shared" si="162"/>
        <v/>
      </c>
    </row>
    <row r="88" spans="3:40" ht="25.5" hidden="1" outlineLevel="1" thickTop="1" thickBot="1" x14ac:dyDescent="0.4">
      <c r="C88" s="113"/>
      <c r="D88" s="112"/>
      <c r="E88" s="52"/>
      <c r="F88" s="53"/>
      <c r="G88" s="53"/>
      <c r="H88" s="52"/>
      <c r="I88" s="52"/>
      <c r="J88" s="54"/>
      <c r="K88" s="54"/>
      <c r="L88" s="78" t="str">
        <f t="shared" si="141"/>
        <v/>
      </c>
      <c r="M88" s="56" t="str">
        <f t="shared" si="142"/>
        <v/>
      </c>
      <c r="N88" s="57" t="str">
        <f t="shared" si="2"/>
        <v/>
      </c>
      <c r="O88" s="58" t="str">
        <f t="shared" si="143"/>
        <v/>
      </c>
      <c r="P88" s="59" t="str">
        <f t="shared" si="4"/>
        <v/>
      </c>
      <c r="Q88" s="60" t="str">
        <f t="shared" si="144"/>
        <v/>
      </c>
      <c r="R88" s="61" t="str">
        <f t="shared" si="6"/>
        <v/>
      </c>
      <c r="S88" s="56" t="str">
        <f t="shared" si="145"/>
        <v/>
      </c>
      <c r="T88" s="62" t="str">
        <f t="shared" si="146"/>
        <v/>
      </c>
      <c r="U88" s="63" t="str">
        <f t="shared" si="9"/>
        <v/>
      </c>
      <c r="V88" s="64" t="str">
        <f t="shared" si="147"/>
        <v/>
      </c>
      <c r="W88" s="65" t="str">
        <f t="shared" si="11"/>
        <v/>
      </c>
      <c r="X88" s="64" t="str">
        <f t="shared" si="148"/>
        <v/>
      </c>
      <c r="Y88" s="64" t="str">
        <f t="shared" si="149"/>
        <v/>
      </c>
      <c r="Z88" s="56" t="str">
        <f t="shared" si="150"/>
        <v/>
      </c>
      <c r="AA88" s="66" t="str">
        <f t="shared" si="151"/>
        <v/>
      </c>
      <c r="AB88" s="57" t="str">
        <f t="shared" si="16"/>
        <v/>
      </c>
      <c r="AC88" s="67" t="str">
        <f t="shared" si="152"/>
        <v/>
      </c>
      <c r="AD88" s="59" t="str">
        <f t="shared" si="153"/>
        <v/>
      </c>
      <c r="AE88" s="68" t="str">
        <f t="shared" si="154"/>
        <v/>
      </c>
      <c r="AF88" s="61" t="str">
        <f t="shared" si="155"/>
        <v/>
      </c>
      <c r="AG88" s="61" t="str">
        <f t="shared" si="156"/>
        <v/>
      </c>
      <c r="AH88" s="69" t="str">
        <f t="shared" si="157"/>
        <v/>
      </c>
      <c r="AI88" s="70" t="str">
        <f t="shared" si="23"/>
        <v/>
      </c>
      <c r="AJ88" s="64" t="str">
        <f t="shared" si="158"/>
        <v/>
      </c>
      <c r="AK88" s="64" t="str">
        <f t="shared" si="159"/>
        <v/>
      </c>
      <c r="AL88" s="64" t="str">
        <f t="shared" si="160"/>
        <v/>
      </c>
      <c r="AM88" s="64" t="str">
        <f t="shared" si="161"/>
        <v/>
      </c>
      <c r="AN88" s="64" t="str">
        <f t="shared" si="162"/>
        <v/>
      </c>
    </row>
    <row r="89" spans="3:40" ht="25.5" hidden="1" outlineLevel="1" thickTop="1" thickBot="1" x14ac:dyDescent="0.4">
      <c r="C89" s="113"/>
      <c r="D89" s="112"/>
      <c r="E89" s="52"/>
      <c r="F89" s="53"/>
      <c r="G89" s="53"/>
      <c r="H89" s="52"/>
      <c r="I89" s="52"/>
      <c r="J89" s="54"/>
      <c r="K89" s="54"/>
      <c r="L89" s="78" t="str">
        <f t="shared" si="141"/>
        <v/>
      </c>
      <c r="M89" s="56" t="str">
        <f t="shared" si="142"/>
        <v/>
      </c>
      <c r="N89" s="57" t="str">
        <f t="shared" si="2"/>
        <v/>
      </c>
      <c r="O89" s="58" t="str">
        <f t="shared" si="143"/>
        <v/>
      </c>
      <c r="P89" s="59" t="str">
        <f t="shared" si="4"/>
        <v/>
      </c>
      <c r="Q89" s="60" t="str">
        <f t="shared" si="144"/>
        <v/>
      </c>
      <c r="R89" s="61" t="str">
        <f t="shared" si="6"/>
        <v/>
      </c>
      <c r="S89" s="56" t="str">
        <f t="shared" si="145"/>
        <v/>
      </c>
      <c r="T89" s="62" t="str">
        <f t="shared" si="146"/>
        <v/>
      </c>
      <c r="U89" s="63" t="str">
        <f t="shared" si="9"/>
        <v/>
      </c>
      <c r="V89" s="64" t="str">
        <f t="shared" si="147"/>
        <v/>
      </c>
      <c r="W89" s="65" t="str">
        <f t="shared" si="11"/>
        <v/>
      </c>
      <c r="X89" s="64" t="str">
        <f t="shared" si="148"/>
        <v/>
      </c>
      <c r="Y89" s="64" t="str">
        <f t="shared" si="149"/>
        <v/>
      </c>
      <c r="Z89" s="56" t="str">
        <f t="shared" si="150"/>
        <v/>
      </c>
      <c r="AA89" s="66" t="str">
        <f t="shared" si="151"/>
        <v/>
      </c>
      <c r="AB89" s="57" t="str">
        <f t="shared" si="16"/>
        <v/>
      </c>
      <c r="AC89" s="67" t="str">
        <f t="shared" si="152"/>
        <v/>
      </c>
      <c r="AD89" s="59" t="str">
        <f t="shared" si="153"/>
        <v/>
      </c>
      <c r="AE89" s="68" t="str">
        <f t="shared" si="154"/>
        <v/>
      </c>
      <c r="AF89" s="61" t="str">
        <f t="shared" si="155"/>
        <v/>
      </c>
      <c r="AG89" s="61" t="str">
        <f t="shared" si="156"/>
        <v/>
      </c>
      <c r="AH89" s="69" t="str">
        <f t="shared" si="157"/>
        <v/>
      </c>
      <c r="AI89" s="70" t="str">
        <f t="shared" si="23"/>
        <v/>
      </c>
      <c r="AJ89" s="64" t="str">
        <f t="shared" si="158"/>
        <v/>
      </c>
      <c r="AK89" s="64" t="str">
        <f t="shared" si="159"/>
        <v/>
      </c>
      <c r="AL89" s="64" t="str">
        <f t="shared" si="160"/>
        <v/>
      </c>
      <c r="AM89" s="64" t="str">
        <f t="shared" si="161"/>
        <v/>
      </c>
      <c r="AN89" s="64" t="str">
        <f t="shared" si="162"/>
        <v/>
      </c>
    </row>
    <row r="90" spans="3:40" ht="25.5" hidden="1" outlineLevel="1" thickTop="1" thickBot="1" x14ac:dyDescent="0.4">
      <c r="C90" s="113"/>
      <c r="D90" s="112"/>
      <c r="E90" s="52"/>
      <c r="F90" s="53"/>
      <c r="G90" s="53"/>
      <c r="H90" s="52"/>
      <c r="I90" s="52"/>
      <c r="J90" s="54"/>
      <c r="K90" s="54"/>
      <c r="L90" s="78" t="str">
        <f t="shared" si="141"/>
        <v/>
      </c>
      <c r="M90" s="56" t="str">
        <f t="shared" si="142"/>
        <v/>
      </c>
      <c r="N90" s="57" t="str">
        <f t="shared" si="2"/>
        <v/>
      </c>
      <c r="O90" s="58" t="str">
        <f t="shared" si="143"/>
        <v/>
      </c>
      <c r="P90" s="59" t="str">
        <f t="shared" si="4"/>
        <v/>
      </c>
      <c r="Q90" s="60" t="str">
        <f t="shared" si="144"/>
        <v/>
      </c>
      <c r="R90" s="61" t="str">
        <f t="shared" si="6"/>
        <v/>
      </c>
      <c r="S90" s="56" t="str">
        <f t="shared" si="145"/>
        <v/>
      </c>
      <c r="T90" s="62" t="str">
        <f t="shared" si="146"/>
        <v/>
      </c>
      <c r="U90" s="63" t="str">
        <f t="shared" si="9"/>
        <v/>
      </c>
      <c r="V90" s="64" t="str">
        <f t="shared" si="147"/>
        <v/>
      </c>
      <c r="W90" s="65" t="str">
        <f t="shared" si="11"/>
        <v/>
      </c>
      <c r="X90" s="64" t="str">
        <f t="shared" si="148"/>
        <v/>
      </c>
      <c r="Y90" s="64" t="str">
        <f t="shared" si="149"/>
        <v/>
      </c>
      <c r="Z90" s="56" t="str">
        <f t="shared" si="150"/>
        <v/>
      </c>
      <c r="AA90" s="66" t="str">
        <f t="shared" si="151"/>
        <v/>
      </c>
      <c r="AB90" s="57" t="str">
        <f t="shared" si="16"/>
        <v/>
      </c>
      <c r="AC90" s="67" t="str">
        <f t="shared" si="152"/>
        <v/>
      </c>
      <c r="AD90" s="59" t="str">
        <f t="shared" si="153"/>
        <v/>
      </c>
      <c r="AE90" s="68" t="str">
        <f t="shared" si="154"/>
        <v/>
      </c>
      <c r="AF90" s="61" t="str">
        <f t="shared" si="155"/>
        <v/>
      </c>
      <c r="AG90" s="61" t="str">
        <f t="shared" si="156"/>
        <v/>
      </c>
      <c r="AH90" s="69" t="str">
        <f t="shared" si="157"/>
        <v/>
      </c>
      <c r="AI90" s="70" t="str">
        <f t="shared" si="23"/>
        <v/>
      </c>
      <c r="AJ90" s="64" t="str">
        <f t="shared" si="158"/>
        <v/>
      </c>
      <c r="AK90" s="64" t="str">
        <f t="shared" si="159"/>
        <v/>
      </c>
      <c r="AL90" s="64" t="str">
        <f t="shared" si="160"/>
        <v/>
      </c>
      <c r="AM90" s="64" t="str">
        <f t="shared" si="161"/>
        <v/>
      </c>
      <c r="AN90" s="64" t="str">
        <f t="shared" si="162"/>
        <v/>
      </c>
    </row>
    <row r="91" spans="3:40" ht="25.5" hidden="1" outlineLevel="1" thickTop="1" thickBot="1" x14ac:dyDescent="0.4">
      <c r="C91" s="113"/>
      <c r="D91" s="112"/>
      <c r="E91" s="52"/>
      <c r="F91" s="53"/>
      <c r="G91" s="53"/>
      <c r="H91" s="52"/>
      <c r="I91" s="52"/>
      <c r="J91" s="54"/>
      <c r="K91" s="54"/>
      <c r="L91" s="55" t="str">
        <f t="shared" si="141"/>
        <v/>
      </c>
      <c r="M91" s="56" t="str">
        <f t="shared" si="142"/>
        <v/>
      </c>
      <c r="N91" s="57" t="str">
        <f t="shared" si="2"/>
        <v/>
      </c>
      <c r="O91" s="58" t="str">
        <f t="shared" si="143"/>
        <v/>
      </c>
      <c r="P91" s="59" t="str">
        <f t="shared" si="4"/>
        <v/>
      </c>
      <c r="Q91" s="60" t="str">
        <f t="shared" si="144"/>
        <v/>
      </c>
      <c r="R91" s="61" t="str">
        <f t="shared" si="6"/>
        <v/>
      </c>
      <c r="S91" s="56" t="str">
        <f t="shared" si="145"/>
        <v/>
      </c>
      <c r="T91" s="62" t="str">
        <f t="shared" si="146"/>
        <v/>
      </c>
      <c r="U91" s="63" t="str">
        <f t="shared" si="9"/>
        <v/>
      </c>
      <c r="V91" s="64" t="str">
        <f t="shared" si="147"/>
        <v/>
      </c>
      <c r="W91" s="65" t="str">
        <f t="shared" si="11"/>
        <v/>
      </c>
      <c r="X91" s="64" t="str">
        <f t="shared" si="148"/>
        <v/>
      </c>
      <c r="Y91" s="64" t="str">
        <f t="shared" si="149"/>
        <v/>
      </c>
      <c r="Z91" s="56" t="str">
        <f t="shared" si="150"/>
        <v/>
      </c>
      <c r="AA91" s="66" t="str">
        <f t="shared" si="151"/>
        <v/>
      </c>
      <c r="AB91" s="57" t="str">
        <f t="shared" si="16"/>
        <v/>
      </c>
      <c r="AC91" s="67" t="str">
        <f t="shared" si="152"/>
        <v/>
      </c>
      <c r="AD91" s="59" t="str">
        <f t="shared" si="153"/>
        <v/>
      </c>
      <c r="AE91" s="68" t="str">
        <f t="shared" si="154"/>
        <v/>
      </c>
      <c r="AF91" s="61" t="str">
        <f t="shared" si="155"/>
        <v/>
      </c>
      <c r="AG91" s="61" t="str">
        <f t="shared" si="156"/>
        <v/>
      </c>
      <c r="AH91" s="69" t="str">
        <f t="shared" si="157"/>
        <v/>
      </c>
      <c r="AI91" s="70" t="str">
        <f t="shared" si="23"/>
        <v/>
      </c>
      <c r="AJ91" s="64" t="str">
        <f t="shared" si="158"/>
        <v/>
      </c>
      <c r="AK91" s="64" t="str">
        <f t="shared" si="159"/>
        <v/>
      </c>
      <c r="AL91" s="64" t="str">
        <f t="shared" si="160"/>
        <v/>
      </c>
      <c r="AM91" s="64" t="str">
        <f t="shared" si="161"/>
        <v/>
      </c>
      <c r="AN91" s="64" t="str">
        <f t="shared" si="162"/>
        <v/>
      </c>
    </row>
    <row r="92" spans="3:40" ht="25.5" hidden="1" outlineLevel="1" thickTop="1" thickBot="1" x14ac:dyDescent="0.4">
      <c r="C92" s="113"/>
      <c r="D92" s="112"/>
      <c r="E92" s="52"/>
      <c r="F92" s="53"/>
      <c r="G92" s="53"/>
      <c r="H92" s="52"/>
      <c r="I92" s="52"/>
      <c r="J92" s="54"/>
      <c r="K92" s="54"/>
      <c r="L92" s="55" t="str">
        <f t="shared" si="141"/>
        <v/>
      </c>
      <c r="M92" s="56" t="str">
        <f t="shared" si="142"/>
        <v/>
      </c>
      <c r="N92" s="57" t="str">
        <f t="shared" si="2"/>
        <v/>
      </c>
      <c r="O92" s="58" t="str">
        <f t="shared" si="143"/>
        <v/>
      </c>
      <c r="P92" s="59" t="str">
        <f t="shared" si="4"/>
        <v/>
      </c>
      <c r="Q92" s="60" t="str">
        <f t="shared" si="144"/>
        <v/>
      </c>
      <c r="R92" s="61" t="str">
        <f t="shared" si="6"/>
        <v/>
      </c>
      <c r="S92" s="56" t="str">
        <f t="shared" si="145"/>
        <v/>
      </c>
      <c r="T92" s="62" t="str">
        <f t="shared" si="146"/>
        <v/>
      </c>
      <c r="U92" s="63" t="str">
        <f t="shared" si="9"/>
        <v/>
      </c>
      <c r="V92" s="64" t="str">
        <f t="shared" si="147"/>
        <v/>
      </c>
      <c r="W92" s="65" t="str">
        <f t="shared" si="11"/>
        <v/>
      </c>
      <c r="X92" s="64" t="str">
        <f t="shared" si="148"/>
        <v/>
      </c>
      <c r="Y92" s="64" t="str">
        <f t="shared" si="149"/>
        <v/>
      </c>
      <c r="Z92" s="56" t="str">
        <f t="shared" si="150"/>
        <v/>
      </c>
      <c r="AA92" s="66" t="str">
        <f t="shared" si="151"/>
        <v/>
      </c>
      <c r="AB92" s="57" t="str">
        <f t="shared" si="16"/>
        <v/>
      </c>
      <c r="AC92" s="67" t="str">
        <f t="shared" si="152"/>
        <v/>
      </c>
      <c r="AD92" s="59" t="str">
        <f t="shared" si="153"/>
        <v/>
      </c>
      <c r="AE92" s="68" t="str">
        <f t="shared" si="154"/>
        <v/>
      </c>
      <c r="AF92" s="61" t="str">
        <f t="shared" si="155"/>
        <v/>
      </c>
      <c r="AG92" s="61" t="str">
        <f t="shared" si="156"/>
        <v/>
      </c>
      <c r="AH92" s="69" t="str">
        <f t="shared" si="157"/>
        <v/>
      </c>
      <c r="AI92" s="70" t="str">
        <f t="shared" si="23"/>
        <v/>
      </c>
      <c r="AJ92" s="64" t="str">
        <f t="shared" si="158"/>
        <v/>
      </c>
      <c r="AK92" s="64" t="str">
        <f t="shared" si="159"/>
        <v/>
      </c>
      <c r="AL92" s="64" t="str">
        <f t="shared" si="160"/>
        <v/>
      </c>
      <c r="AM92" s="64" t="str">
        <f t="shared" si="161"/>
        <v/>
      </c>
      <c r="AN92" s="64" t="str">
        <f t="shared" si="162"/>
        <v/>
      </c>
    </row>
    <row r="93" spans="3:40" ht="25.5" hidden="1" outlineLevel="1" thickTop="1" thickBot="1" x14ac:dyDescent="0.4">
      <c r="C93" s="113"/>
      <c r="D93" s="112"/>
      <c r="E93" s="52"/>
      <c r="F93" s="53"/>
      <c r="G93" s="53"/>
      <c r="H93" s="52"/>
      <c r="I93" s="52"/>
      <c r="J93" s="54"/>
      <c r="K93" s="54"/>
      <c r="L93" s="55" t="str">
        <f t="shared" si="141"/>
        <v/>
      </c>
      <c r="M93" s="56" t="str">
        <f t="shared" si="142"/>
        <v/>
      </c>
      <c r="N93" s="57" t="str">
        <f t="shared" si="2"/>
        <v/>
      </c>
      <c r="O93" s="58" t="str">
        <f t="shared" si="143"/>
        <v/>
      </c>
      <c r="P93" s="59" t="str">
        <f t="shared" si="4"/>
        <v/>
      </c>
      <c r="Q93" s="60" t="str">
        <f t="shared" si="144"/>
        <v/>
      </c>
      <c r="R93" s="61" t="str">
        <f t="shared" si="6"/>
        <v/>
      </c>
      <c r="S93" s="56" t="str">
        <f t="shared" si="145"/>
        <v/>
      </c>
      <c r="T93" s="62" t="str">
        <f t="shared" si="146"/>
        <v/>
      </c>
      <c r="U93" s="63" t="str">
        <f t="shared" si="9"/>
        <v/>
      </c>
      <c r="V93" s="64" t="str">
        <f t="shared" si="147"/>
        <v/>
      </c>
      <c r="W93" s="65" t="str">
        <f t="shared" si="11"/>
        <v/>
      </c>
      <c r="X93" s="64" t="str">
        <f t="shared" si="148"/>
        <v/>
      </c>
      <c r="Y93" s="64" t="str">
        <f t="shared" si="149"/>
        <v/>
      </c>
      <c r="Z93" s="56" t="str">
        <f t="shared" si="150"/>
        <v/>
      </c>
      <c r="AA93" s="66" t="str">
        <f t="shared" si="151"/>
        <v/>
      </c>
      <c r="AB93" s="57" t="str">
        <f t="shared" si="16"/>
        <v/>
      </c>
      <c r="AC93" s="67" t="str">
        <f t="shared" si="152"/>
        <v/>
      </c>
      <c r="AD93" s="59" t="str">
        <f t="shared" si="153"/>
        <v/>
      </c>
      <c r="AE93" s="68" t="str">
        <f t="shared" si="154"/>
        <v/>
      </c>
      <c r="AF93" s="61" t="str">
        <f t="shared" si="155"/>
        <v/>
      </c>
      <c r="AG93" s="61" t="str">
        <f t="shared" si="156"/>
        <v/>
      </c>
      <c r="AH93" s="69" t="str">
        <f t="shared" si="157"/>
        <v/>
      </c>
      <c r="AI93" s="70" t="str">
        <f t="shared" si="23"/>
        <v/>
      </c>
      <c r="AJ93" s="64" t="str">
        <f t="shared" si="158"/>
        <v/>
      </c>
      <c r="AK93" s="64" t="str">
        <f t="shared" si="159"/>
        <v/>
      </c>
      <c r="AL93" s="64" t="str">
        <f t="shared" si="160"/>
        <v/>
      </c>
      <c r="AM93" s="64" t="str">
        <f t="shared" si="161"/>
        <v/>
      </c>
      <c r="AN93" s="64" t="str">
        <f t="shared" si="162"/>
        <v/>
      </c>
    </row>
    <row r="94" spans="3:40" ht="25.5" hidden="1" outlineLevel="1" thickTop="1" thickBot="1" x14ac:dyDescent="0.4">
      <c r="C94" s="113"/>
      <c r="D94" s="112"/>
      <c r="E94" s="52"/>
      <c r="F94" s="53"/>
      <c r="G94" s="53"/>
      <c r="H94" s="52"/>
      <c r="I94" s="52"/>
      <c r="J94" s="54"/>
      <c r="K94" s="54"/>
      <c r="L94" s="55" t="str">
        <f t="shared" si="141"/>
        <v/>
      </c>
      <c r="M94" s="56" t="str">
        <f t="shared" si="142"/>
        <v/>
      </c>
      <c r="N94" s="57" t="str">
        <f t="shared" si="2"/>
        <v/>
      </c>
      <c r="O94" s="58" t="str">
        <f t="shared" si="143"/>
        <v/>
      </c>
      <c r="P94" s="59" t="str">
        <f t="shared" si="4"/>
        <v/>
      </c>
      <c r="Q94" s="60" t="str">
        <f t="shared" si="144"/>
        <v/>
      </c>
      <c r="R94" s="61" t="str">
        <f t="shared" ref="R94:R102" si="163">IF(N94="Do",10,IF(N94="Re",22,IF(N94="Mi",20,IF(N94="Fa",20,IF(N94="Sol",14,IF(N94="La",20,IF(N94="Si",20,IF(N94="Do#",14,IF(N94="Fa#",15,IF(N94="Sol#",20,IF(N94="Si♭",17,"")))))))))))</f>
        <v/>
      </c>
      <c r="S94" s="56" t="str">
        <f t="shared" si="145"/>
        <v/>
      </c>
      <c r="T94" s="62" t="str">
        <f t="shared" si="146"/>
        <v/>
      </c>
      <c r="U94" s="63" t="str">
        <f t="shared" si="9"/>
        <v/>
      </c>
      <c r="V94" s="64" t="str">
        <f t="shared" si="147"/>
        <v/>
      </c>
      <c r="W94" s="65" t="str">
        <f t="shared" si="11"/>
        <v/>
      </c>
      <c r="X94" s="64" t="str">
        <f t="shared" si="148"/>
        <v/>
      </c>
      <c r="Y94" s="64" t="str">
        <f t="shared" si="149"/>
        <v/>
      </c>
      <c r="Z94" s="56" t="str">
        <f t="shared" si="150"/>
        <v/>
      </c>
      <c r="AA94" s="66" t="str">
        <f t="shared" si="151"/>
        <v/>
      </c>
      <c r="AB94" s="57" t="str">
        <f t="shared" si="16"/>
        <v/>
      </c>
      <c r="AC94" s="67" t="str">
        <f t="shared" si="152"/>
        <v/>
      </c>
      <c r="AD94" s="59" t="str">
        <f t="shared" si="153"/>
        <v/>
      </c>
      <c r="AE94" s="68" t="str">
        <f t="shared" si="154"/>
        <v/>
      </c>
      <c r="AF94" s="61" t="str">
        <f t="shared" si="155"/>
        <v/>
      </c>
      <c r="AG94" s="61" t="str">
        <f t="shared" si="156"/>
        <v/>
      </c>
      <c r="AH94" s="69" t="str">
        <f t="shared" si="157"/>
        <v/>
      </c>
      <c r="AI94" s="70" t="str">
        <f t="shared" si="23"/>
        <v/>
      </c>
      <c r="AJ94" s="64" t="str">
        <f t="shared" si="158"/>
        <v/>
      </c>
      <c r="AK94" s="64" t="str">
        <f t="shared" si="159"/>
        <v/>
      </c>
      <c r="AL94" s="64" t="str">
        <f t="shared" si="160"/>
        <v/>
      </c>
      <c r="AM94" s="64" t="str">
        <f t="shared" si="161"/>
        <v/>
      </c>
      <c r="AN94" s="64" t="str">
        <f t="shared" si="162"/>
        <v/>
      </c>
    </row>
    <row r="95" spans="3:40" ht="25.5" hidden="1" outlineLevel="1" thickTop="1" thickBot="1" x14ac:dyDescent="0.4">
      <c r="C95" s="113"/>
      <c r="D95" s="112"/>
      <c r="E95" s="52"/>
      <c r="F95" s="53"/>
      <c r="G95" s="53"/>
      <c r="H95" s="52"/>
      <c r="I95" s="52"/>
      <c r="J95" s="54"/>
      <c r="K95" s="54"/>
      <c r="L95" s="55" t="str">
        <f t="shared" si="141"/>
        <v/>
      </c>
      <c r="M95" s="56" t="str">
        <f t="shared" si="142"/>
        <v/>
      </c>
      <c r="N95" s="57" t="str">
        <f t="shared" si="2"/>
        <v/>
      </c>
      <c r="O95" s="58" t="str">
        <f t="shared" si="143"/>
        <v/>
      </c>
      <c r="P95" s="59" t="str">
        <f t="shared" si="4"/>
        <v/>
      </c>
      <c r="Q95" s="60" t="str">
        <f t="shared" si="144"/>
        <v/>
      </c>
      <c r="R95" s="61" t="str">
        <f t="shared" si="163"/>
        <v/>
      </c>
      <c r="S95" s="56" t="str">
        <f t="shared" si="145"/>
        <v/>
      </c>
      <c r="T95" s="62" t="str">
        <f t="shared" si="146"/>
        <v/>
      </c>
      <c r="U95" s="63" t="str">
        <f t="shared" si="9"/>
        <v/>
      </c>
      <c r="V95" s="64" t="str">
        <f t="shared" si="147"/>
        <v/>
      </c>
      <c r="W95" s="65" t="str">
        <f t="shared" si="11"/>
        <v/>
      </c>
      <c r="X95" s="64" t="str">
        <f t="shared" si="148"/>
        <v/>
      </c>
      <c r="Y95" s="64" t="str">
        <f t="shared" si="149"/>
        <v/>
      </c>
      <c r="Z95" s="56" t="str">
        <f t="shared" si="150"/>
        <v/>
      </c>
      <c r="AA95" s="66" t="str">
        <f t="shared" si="151"/>
        <v/>
      </c>
      <c r="AB95" s="57" t="str">
        <f t="shared" si="16"/>
        <v/>
      </c>
      <c r="AC95" s="67" t="str">
        <f t="shared" si="152"/>
        <v/>
      </c>
      <c r="AD95" s="59" t="str">
        <f t="shared" si="153"/>
        <v/>
      </c>
      <c r="AE95" s="68" t="str">
        <f t="shared" si="154"/>
        <v/>
      </c>
      <c r="AF95" s="61" t="str">
        <f t="shared" si="155"/>
        <v/>
      </c>
      <c r="AG95" s="61" t="str">
        <f t="shared" si="156"/>
        <v/>
      </c>
      <c r="AH95" s="69" t="str">
        <f t="shared" si="157"/>
        <v/>
      </c>
      <c r="AI95" s="70" t="str">
        <f t="shared" si="23"/>
        <v/>
      </c>
      <c r="AJ95" s="64" t="str">
        <f t="shared" si="158"/>
        <v/>
      </c>
      <c r="AK95" s="64" t="str">
        <f t="shared" si="159"/>
        <v/>
      </c>
      <c r="AL95" s="64" t="str">
        <f t="shared" si="160"/>
        <v/>
      </c>
      <c r="AM95" s="64" t="str">
        <f t="shared" si="161"/>
        <v/>
      </c>
      <c r="AN95" s="64" t="str">
        <f t="shared" si="162"/>
        <v/>
      </c>
    </row>
    <row r="96" spans="3:40" ht="25.5" hidden="1" outlineLevel="1" thickTop="1" thickBot="1" x14ac:dyDescent="0.4">
      <c r="C96" s="113"/>
      <c r="D96" s="112"/>
      <c r="E96" s="52"/>
      <c r="F96" s="53"/>
      <c r="G96" s="53"/>
      <c r="H96" s="52"/>
      <c r="I96" s="52"/>
      <c r="J96" s="54"/>
      <c r="K96" s="54"/>
      <c r="L96" s="78" t="str">
        <f t="shared" si="141"/>
        <v/>
      </c>
      <c r="M96" s="56" t="str">
        <f t="shared" si="142"/>
        <v/>
      </c>
      <c r="N96" s="57" t="str">
        <f t="shared" si="2"/>
        <v/>
      </c>
      <c r="O96" s="58" t="str">
        <f t="shared" si="143"/>
        <v/>
      </c>
      <c r="P96" s="59" t="str">
        <f t="shared" si="4"/>
        <v/>
      </c>
      <c r="Q96" s="60" t="str">
        <f t="shared" si="144"/>
        <v/>
      </c>
      <c r="R96" s="61" t="str">
        <f t="shared" si="163"/>
        <v/>
      </c>
      <c r="S96" s="56" t="str">
        <f t="shared" si="145"/>
        <v/>
      </c>
      <c r="T96" s="62" t="str">
        <f t="shared" si="146"/>
        <v/>
      </c>
      <c r="U96" s="63" t="str">
        <f t="shared" si="9"/>
        <v/>
      </c>
      <c r="V96" s="64" t="str">
        <f t="shared" si="147"/>
        <v/>
      </c>
      <c r="W96" s="65" t="str">
        <f t="shared" si="11"/>
        <v/>
      </c>
      <c r="X96" s="64" t="str">
        <f t="shared" si="148"/>
        <v/>
      </c>
      <c r="Y96" s="64" t="str">
        <f t="shared" si="149"/>
        <v/>
      </c>
      <c r="Z96" s="56" t="str">
        <f t="shared" si="150"/>
        <v/>
      </c>
      <c r="AA96" s="66" t="str">
        <f t="shared" si="151"/>
        <v/>
      </c>
      <c r="AB96" s="57" t="str">
        <f t="shared" si="16"/>
        <v/>
      </c>
      <c r="AC96" s="67" t="str">
        <f t="shared" si="152"/>
        <v/>
      </c>
      <c r="AD96" s="59" t="str">
        <f t="shared" si="153"/>
        <v/>
      </c>
      <c r="AE96" s="68" t="str">
        <f t="shared" si="154"/>
        <v/>
      </c>
      <c r="AF96" s="61" t="str">
        <f t="shared" si="155"/>
        <v/>
      </c>
      <c r="AG96" s="61" t="str">
        <f t="shared" si="156"/>
        <v/>
      </c>
      <c r="AH96" s="69" t="str">
        <f t="shared" si="157"/>
        <v/>
      </c>
      <c r="AI96" s="70" t="str">
        <f t="shared" si="23"/>
        <v/>
      </c>
      <c r="AJ96" s="64" t="str">
        <f t="shared" si="158"/>
        <v/>
      </c>
      <c r="AK96" s="64" t="str">
        <f t="shared" si="159"/>
        <v/>
      </c>
      <c r="AL96" s="64" t="str">
        <f t="shared" si="160"/>
        <v/>
      </c>
      <c r="AM96" s="64" t="str">
        <f t="shared" si="161"/>
        <v/>
      </c>
      <c r="AN96" s="64" t="str">
        <f t="shared" si="162"/>
        <v/>
      </c>
    </row>
    <row r="97" spans="1:40" ht="25.5" hidden="1" outlineLevel="1" thickTop="1" thickBot="1" x14ac:dyDescent="0.4">
      <c r="C97" s="113"/>
      <c r="D97" s="112"/>
      <c r="E97" s="52"/>
      <c r="F97" s="53"/>
      <c r="G97" s="53"/>
      <c r="H97" s="52"/>
      <c r="I97" s="52"/>
      <c r="J97" s="54"/>
      <c r="K97" s="54"/>
      <c r="L97" s="78" t="str">
        <f t="shared" si="141"/>
        <v/>
      </c>
      <c r="M97" s="56" t="str">
        <f t="shared" si="142"/>
        <v/>
      </c>
      <c r="N97" s="57" t="str">
        <f t="shared" si="2"/>
        <v/>
      </c>
      <c r="O97" s="58" t="str">
        <f t="shared" si="143"/>
        <v/>
      </c>
      <c r="P97" s="59" t="str">
        <f t="shared" si="4"/>
        <v/>
      </c>
      <c r="Q97" s="60" t="str">
        <f t="shared" si="144"/>
        <v/>
      </c>
      <c r="R97" s="61" t="str">
        <f t="shared" si="163"/>
        <v/>
      </c>
      <c r="S97" s="56" t="str">
        <f t="shared" si="145"/>
        <v/>
      </c>
      <c r="T97" s="62" t="str">
        <f t="shared" si="146"/>
        <v/>
      </c>
      <c r="U97" s="63" t="str">
        <f t="shared" si="9"/>
        <v/>
      </c>
      <c r="V97" s="64" t="str">
        <f t="shared" si="147"/>
        <v/>
      </c>
      <c r="W97" s="65" t="str">
        <f t="shared" si="11"/>
        <v/>
      </c>
      <c r="X97" s="64" t="str">
        <f t="shared" si="148"/>
        <v/>
      </c>
      <c r="Y97" s="64" t="str">
        <f t="shared" si="149"/>
        <v/>
      </c>
      <c r="Z97" s="56" t="str">
        <f t="shared" si="150"/>
        <v/>
      </c>
      <c r="AA97" s="66" t="str">
        <f t="shared" si="151"/>
        <v/>
      </c>
      <c r="AB97" s="57" t="str">
        <f t="shared" si="16"/>
        <v/>
      </c>
      <c r="AC97" s="67" t="str">
        <f t="shared" si="152"/>
        <v/>
      </c>
      <c r="AD97" s="59" t="str">
        <f t="shared" si="153"/>
        <v/>
      </c>
      <c r="AE97" s="68" t="str">
        <f t="shared" si="154"/>
        <v/>
      </c>
      <c r="AF97" s="61" t="str">
        <f t="shared" si="155"/>
        <v/>
      </c>
      <c r="AG97" s="61" t="str">
        <f t="shared" si="156"/>
        <v/>
      </c>
      <c r="AH97" s="69" t="str">
        <f t="shared" si="157"/>
        <v/>
      </c>
      <c r="AI97" s="70" t="str">
        <f t="shared" si="23"/>
        <v/>
      </c>
      <c r="AJ97" s="64" t="str">
        <f t="shared" si="158"/>
        <v/>
      </c>
      <c r="AK97" s="64" t="str">
        <f t="shared" si="159"/>
        <v/>
      </c>
      <c r="AL97" s="64" t="str">
        <f t="shared" si="160"/>
        <v/>
      </c>
      <c r="AM97" s="64" t="str">
        <f t="shared" si="161"/>
        <v/>
      </c>
      <c r="AN97" s="64" t="str">
        <f t="shared" si="162"/>
        <v/>
      </c>
    </row>
    <row r="98" spans="1:40" ht="25.5" hidden="1" outlineLevel="1" thickTop="1" thickBot="1" x14ac:dyDescent="0.4">
      <c r="C98" s="113"/>
      <c r="D98" s="112"/>
      <c r="E98" s="52"/>
      <c r="F98" s="53"/>
      <c r="G98" s="53"/>
      <c r="H98" s="52"/>
      <c r="I98" s="52"/>
      <c r="J98" s="54"/>
      <c r="K98" s="54"/>
      <c r="L98" s="78" t="str">
        <f t="shared" si="141"/>
        <v/>
      </c>
      <c r="M98" s="56" t="str">
        <f t="shared" si="142"/>
        <v/>
      </c>
      <c r="N98" s="57" t="str">
        <f t="shared" si="2"/>
        <v/>
      </c>
      <c r="O98" s="58" t="str">
        <f t="shared" si="143"/>
        <v/>
      </c>
      <c r="P98" s="59" t="str">
        <f t="shared" si="4"/>
        <v/>
      </c>
      <c r="Q98" s="60" t="str">
        <f t="shared" si="144"/>
        <v/>
      </c>
      <c r="R98" s="61" t="str">
        <f t="shared" si="163"/>
        <v/>
      </c>
      <c r="S98" s="56" t="str">
        <f t="shared" si="145"/>
        <v/>
      </c>
      <c r="T98" s="62" t="str">
        <f t="shared" si="146"/>
        <v/>
      </c>
      <c r="U98" s="63" t="str">
        <f t="shared" si="9"/>
        <v/>
      </c>
      <c r="V98" s="64" t="str">
        <f t="shared" si="147"/>
        <v/>
      </c>
      <c r="W98" s="65" t="str">
        <f t="shared" si="11"/>
        <v/>
      </c>
      <c r="X98" s="64" t="str">
        <f t="shared" si="148"/>
        <v/>
      </c>
      <c r="Y98" s="64" t="str">
        <f t="shared" si="149"/>
        <v/>
      </c>
      <c r="Z98" s="56" t="str">
        <f t="shared" si="150"/>
        <v/>
      </c>
      <c r="AA98" s="66" t="str">
        <f t="shared" si="151"/>
        <v/>
      </c>
      <c r="AB98" s="57" t="str">
        <f t="shared" si="16"/>
        <v/>
      </c>
      <c r="AC98" s="67" t="str">
        <f t="shared" si="152"/>
        <v/>
      </c>
      <c r="AD98" s="59" t="str">
        <f t="shared" si="153"/>
        <v/>
      </c>
      <c r="AE98" s="68" t="str">
        <f t="shared" si="154"/>
        <v/>
      </c>
      <c r="AF98" s="61" t="str">
        <f t="shared" si="155"/>
        <v/>
      </c>
      <c r="AG98" s="61" t="str">
        <f t="shared" si="156"/>
        <v/>
      </c>
      <c r="AH98" s="69" t="str">
        <f t="shared" si="157"/>
        <v/>
      </c>
      <c r="AI98" s="70" t="str">
        <f t="shared" si="23"/>
        <v/>
      </c>
      <c r="AJ98" s="64" t="str">
        <f t="shared" si="158"/>
        <v/>
      </c>
      <c r="AK98" s="64" t="str">
        <f t="shared" si="159"/>
        <v/>
      </c>
      <c r="AL98" s="64" t="str">
        <f t="shared" si="160"/>
        <v/>
      </c>
      <c r="AM98" s="64" t="str">
        <f t="shared" si="161"/>
        <v/>
      </c>
      <c r="AN98" s="64" t="str">
        <f t="shared" si="162"/>
        <v/>
      </c>
    </row>
    <row r="99" spans="1:40" ht="25.5" hidden="1" outlineLevel="1" thickTop="1" thickBot="1" x14ac:dyDescent="0.4">
      <c r="C99" s="113"/>
      <c r="D99" s="112"/>
      <c r="E99" s="52"/>
      <c r="F99" s="53"/>
      <c r="G99" s="53"/>
      <c r="H99" s="52"/>
      <c r="I99" s="52"/>
      <c r="J99" s="54"/>
      <c r="K99" s="54"/>
      <c r="L99" s="78" t="str">
        <f t="shared" si="141"/>
        <v/>
      </c>
      <c r="M99" s="56" t="str">
        <f t="shared" si="142"/>
        <v/>
      </c>
      <c r="N99" s="57" t="str">
        <f t="shared" si="2"/>
        <v/>
      </c>
      <c r="O99" s="58" t="str">
        <f t="shared" si="143"/>
        <v/>
      </c>
      <c r="P99" s="59" t="str">
        <f t="shared" si="4"/>
        <v/>
      </c>
      <c r="Q99" s="60" t="str">
        <f t="shared" si="144"/>
        <v/>
      </c>
      <c r="R99" s="61" t="str">
        <f t="shared" si="163"/>
        <v/>
      </c>
      <c r="S99" s="56" t="str">
        <f t="shared" si="145"/>
        <v/>
      </c>
      <c r="T99" s="62" t="str">
        <f t="shared" si="146"/>
        <v/>
      </c>
      <c r="U99" s="63" t="str">
        <f t="shared" si="9"/>
        <v/>
      </c>
      <c r="V99" s="64" t="str">
        <f t="shared" si="147"/>
        <v/>
      </c>
      <c r="W99" s="65" t="str">
        <f t="shared" si="11"/>
        <v/>
      </c>
      <c r="X99" s="64" t="str">
        <f t="shared" si="148"/>
        <v/>
      </c>
      <c r="Y99" s="64" t="str">
        <f t="shared" si="149"/>
        <v/>
      </c>
      <c r="Z99" s="56" t="str">
        <f t="shared" si="150"/>
        <v/>
      </c>
      <c r="AA99" s="66" t="str">
        <f t="shared" si="151"/>
        <v/>
      </c>
      <c r="AB99" s="57" t="str">
        <f t="shared" si="16"/>
        <v/>
      </c>
      <c r="AC99" s="67" t="str">
        <f t="shared" si="152"/>
        <v/>
      </c>
      <c r="AD99" s="59" t="str">
        <f t="shared" si="153"/>
        <v/>
      </c>
      <c r="AE99" s="68" t="str">
        <f t="shared" si="154"/>
        <v/>
      </c>
      <c r="AF99" s="61" t="str">
        <f t="shared" si="155"/>
        <v/>
      </c>
      <c r="AG99" s="61" t="str">
        <f t="shared" si="156"/>
        <v/>
      </c>
      <c r="AH99" s="69" t="str">
        <f t="shared" si="157"/>
        <v/>
      </c>
      <c r="AI99" s="70" t="str">
        <f t="shared" si="23"/>
        <v/>
      </c>
      <c r="AJ99" s="64" t="str">
        <f t="shared" si="158"/>
        <v/>
      </c>
      <c r="AK99" s="64" t="str">
        <f t="shared" si="159"/>
        <v/>
      </c>
      <c r="AL99" s="64" t="str">
        <f t="shared" si="160"/>
        <v/>
      </c>
      <c r="AM99" s="64" t="str">
        <f t="shared" si="161"/>
        <v/>
      </c>
      <c r="AN99" s="64" t="str">
        <f t="shared" si="162"/>
        <v/>
      </c>
    </row>
    <row r="100" spans="1:40" ht="25.5" hidden="1" outlineLevel="1" thickTop="1" thickBot="1" x14ac:dyDescent="0.4">
      <c r="C100" s="113"/>
      <c r="D100" s="112"/>
      <c r="E100" s="52"/>
      <c r="F100" s="53"/>
      <c r="G100" s="53"/>
      <c r="H100" s="52"/>
      <c r="I100" s="52"/>
      <c r="J100" s="54"/>
      <c r="K100" s="54"/>
      <c r="L100" s="78" t="str">
        <f t="shared" si="141"/>
        <v/>
      </c>
      <c r="M100" s="56" t="str">
        <f t="shared" si="142"/>
        <v/>
      </c>
      <c r="N100" s="57" t="str">
        <f t="shared" si="2"/>
        <v/>
      </c>
      <c r="O100" s="58" t="str">
        <f t="shared" si="143"/>
        <v/>
      </c>
      <c r="P100" s="59" t="str">
        <f t="shared" si="4"/>
        <v/>
      </c>
      <c r="Q100" s="60" t="str">
        <f t="shared" si="144"/>
        <v/>
      </c>
      <c r="R100" s="61" t="str">
        <f t="shared" si="163"/>
        <v/>
      </c>
      <c r="S100" s="56" t="str">
        <f t="shared" si="145"/>
        <v/>
      </c>
      <c r="T100" s="62" t="str">
        <f t="shared" si="146"/>
        <v/>
      </c>
      <c r="U100" s="63" t="str">
        <f t="shared" si="9"/>
        <v/>
      </c>
      <c r="V100" s="64" t="str">
        <f t="shared" si="147"/>
        <v/>
      </c>
      <c r="W100" s="65" t="str">
        <f t="shared" si="11"/>
        <v/>
      </c>
      <c r="X100" s="64" t="str">
        <f t="shared" si="148"/>
        <v/>
      </c>
      <c r="Y100" s="64" t="str">
        <f t="shared" si="149"/>
        <v/>
      </c>
      <c r="Z100" s="56" t="str">
        <f t="shared" si="150"/>
        <v/>
      </c>
      <c r="AA100" s="66" t="str">
        <f t="shared" si="151"/>
        <v/>
      </c>
      <c r="AB100" s="57" t="str">
        <f t="shared" si="16"/>
        <v/>
      </c>
      <c r="AC100" s="67" t="str">
        <f t="shared" si="152"/>
        <v/>
      </c>
      <c r="AD100" s="59" t="str">
        <f t="shared" si="153"/>
        <v/>
      </c>
      <c r="AE100" s="68" t="str">
        <f t="shared" si="154"/>
        <v/>
      </c>
      <c r="AF100" s="61" t="str">
        <f t="shared" si="155"/>
        <v/>
      </c>
      <c r="AG100" s="61" t="str">
        <f t="shared" si="156"/>
        <v/>
      </c>
      <c r="AH100" s="69" t="str">
        <f t="shared" si="157"/>
        <v/>
      </c>
      <c r="AI100" s="70" t="str">
        <f t="shared" si="23"/>
        <v/>
      </c>
      <c r="AJ100" s="64" t="str">
        <f t="shared" si="158"/>
        <v/>
      </c>
      <c r="AK100" s="64" t="str">
        <f t="shared" si="159"/>
        <v/>
      </c>
      <c r="AL100" s="64" t="str">
        <f t="shared" si="160"/>
        <v/>
      </c>
      <c r="AM100" s="64" t="str">
        <f t="shared" si="161"/>
        <v/>
      </c>
      <c r="AN100" s="64" t="str">
        <f t="shared" si="162"/>
        <v/>
      </c>
    </row>
    <row r="101" spans="1:40" ht="25.5" hidden="1" outlineLevel="1" thickTop="1" thickBot="1" x14ac:dyDescent="0.4">
      <c r="C101" s="113"/>
      <c r="D101" s="112"/>
      <c r="E101" s="52"/>
      <c r="F101" s="53"/>
      <c r="G101" s="53"/>
      <c r="H101" s="52"/>
      <c r="I101" s="52"/>
      <c r="J101" s="54"/>
      <c r="K101" s="54"/>
      <c r="L101" s="55" t="str">
        <f>IF(C101="","",_xlfn.CONCAT("            { line: ","""",C101,", ",M101:AN101,""", sC: ","""",B101,"""},"))</f>
        <v/>
      </c>
      <c r="M101" s="56" t="str">
        <f t="shared" si="142"/>
        <v/>
      </c>
      <c r="N101" s="57" t="str">
        <f t="shared" si="2"/>
        <v/>
      </c>
      <c r="O101" s="58" t="str">
        <f t="shared" si="143"/>
        <v/>
      </c>
      <c r="P101" s="59" t="str">
        <f t="shared" si="4"/>
        <v/>
      </c>
      <c r="Q101" s="60" t="str">
        <f t="shared" si="144"/>
        <v/>
      </c>
      <c r="R101" s="61" t="str">
        <f t="shared" si="163"/>
        <v/>
      </c>
      <c r="S101" s="56" t="str">
        <f t="shared" si="145"/>
        <v/>
      </c>
      <c r="T101" s="62" t="str">
        <f t="shared" si="146"/>
        <v/>
      </c>
      <c r="U101" s="63" t="str">
        <f t="shared" si="9"/>
        <v/>
      </c>
      <c r="V101" s="64" t="str">
        <f t="shared" si="147"/>
        <v/>
      </c>
      <c r="W101" s="65" t="str">
        <f t="shared" si="11"/>
        <v/>
      </c>
      <c r="X101" s="64" t="str">
        <f t="shared" si="148"/>
        <v/>
      </c>
      <c r="Y101" s="64" t="str">
        <f t="shared" si="149"/>
        <v/>
      </c>
      <c r="Z101" s="56" t="str">
        <f t="shared" si="150"/>
        <v/>
      </c>
      <c r="AA101" s="66" t="str">
        <f t="shared" si="151"/>
        <v/>
      </c>
      <c r="AB101" s="57" t="str">
        <f t="shared" si="16"/>
        <v/>
      </c>
      <c r="AC101" s="67" t="str">
        <f t="shared" si="152"/>
        <v/>
      </c>
      <c r="AD101" s="59" t="str">
        <f t="shared" si="153"/>
        <v/>
      </c>
      <c r="AE101" s="68" t="str">
        <f t="shared" si="154"/>
        <v/>
      </c>
      <c r="AF101" s="61" t="str">
        <f t="shared" si="155"/>
        <v/>
      </c>
      <c r="AG101" s="61" t="str">
        <f t="shared" si="156"/>
        <v/>
      </c>
      <c r="AH101" s="69" t="str">
        <f t="shared" si="157"/>
        <v/>
      </c>
      <c r="AI101" s="70" t="str">
        <f t="shared" si="23"/>
        <v/>
      </c>
      <c r="AJ101" s="64" t="str">
        <f t="shared" si="158"/>
        <v/>
      </c>
      <c r="AK101" s="64" t="str">
        <f t="shared" si="159"/>
        <v/>
      </c>
      <c r="AL101" s="64" t="str">
        <f t="shared" si="160"/>
        <v/>
      </c>
      <c r="AM101" s="64" t="str">
        <f t="shared" si="161"/>
        <v/>
      </c>
      <c r="AN101" s="64" t="str">
        <f t="shared" si="162"/>
        <v/>
      </c>
    </row>
    <row r="102" spans="1:40" ht="25.5" hidden="1" outlineLevel="1" thickTop="1" thickBot="1" x14ac:dyDescent="0.4">
      <c r="C102" s="113"/>
      <c r="D102" s="112"/>
      <c r="E102" s="52"/>
      <c r="F102" s="53"/>
      <c r="G102" s="53"/>
      <c r="H102" s="52"/>
      <c r="I102" s="52"/>
      <c r="J102" s="54"/>
      <c r="K102" s="54"/>
      <c r="L102" s="55" t="str">
        <f t="shared" ref="L102" si="164">IF(C102="","",_xlfn.CONCAT("            { line: ","""",C102,", ",M102:AN102,""", sC: ","""",B102,"""},"))</f>
        <v/>
      </c>
      <c r="M102" s="56" t="str">
        <f t="shared" si="142"/>
        <v/>
      </c>
      <c r="N102" s="57" t="str">
        <f t="shared" ref="N102" si="165">IF(D102="","",D102)</f>
        <v/>
      </c>
      <c r="O102" s="58" t="str">
        <f t="shared" si="143"/>
        <v/>
      </c>
      <c r="P102" s="59" t="str">
        <f t="shared" ref="P102" si="166">IF(E102="","",E102)</f>
        <v/>
      </c>
      <c r="Q102" s="60" t="str">
        <f t="shared" si="144"/>
        <v/>
      </c>
      <c r="R102" s="61" t="str">
        <f t="shared" si="163"/>
        <v/>
      </c>
      <c r="S102" s="56" t="str">
        <f t="shared" si="145"/>
        <v/>
      </c>
      <c r="T102" s="62" t="str">
        <f t="shared" si="146"/>
        <v/>
      </c>
      <c r="U102" s="63" t="str">
        <f t="shared" ref="U102" si="167">IF(F102="","",F102)</f>
        <v/>
      </c>
      <c r="V102" s="64" t="str">
        <f t="shared" si="147"/>
        <v/>
      </c>
      <c r="W102" s="65" t="str">
        <f t="shared" ref="W102" si="168">IF(G102="","",G102)</f>
        <v/>
      </c>
      <c r="X102" s="64" t="str">
        <f t="shared" si="148"/>
        <v/>
      </c>
      <c r="Y102" s="64" t="str">
        <f t="shared" si="149"/>
        <v/>
      </c>
      <c r="Z102" s="56" t="str">
        <f t="shared" si="150"/>
        <v/>
      </c>
      <c r="AA102" s="66" t="str">
        <f t="shared" si="151"/>
        <v/>
      </c>
      <c r="AB102" s="57" t="str">
        <f t="shared" ref="AB102" si="169">IF(H102="","",H102)</f>
        <v/>
      </c>
      <c r="AC102" s="67" t="str">
        <f t="shared" si="152"/>
        <v/>
      </c>
      <c r="AD102" s="59" t="str">
        <f t="shared" si="153"/>
        <v/>
      </c>
      <c r="AE102" s="68" t="str">
        <f t="shared" si="154"/>
        <v/>
      </c>
      <c r="AF102" s="61" t="str">
        <f t="shared" si="155"/>
        <v/>
      </c>
      <c r="AG102" s="61" t="str">
        <f t="shared" si="156"/>
        <v/>
      </c>
      <c r="AH102" s="69" t="str">
        <f t="shared" si="157"/>
        <v/>
      </c>
      <c r="AI102" s="70" t="str">
        <f t="shared" ref="AI102" si="170">IF(J102="","",J102)</f>
        <v/>
      </c>
      <c r="AJ102" s="64" t="str">
        <f t="shared" si="158"/>
        <v/>
      </c>
      <c r="AK102" s="64" t="str">
        <f t="shared" si="159"/>
        <v/>
      </c>
      <c r="AL102" s="64" t="str">
        <f t="shared" si="160"/>
        <v/>
      </c>
      <c r="AM102" s="64" t="str">
        <f t="shared" si="161"/>
        <v/>
      </c>
      <c r="AN102" s="64" t="str">
        <f t="shared" si="162"/>
        <v/>
      </c>
    </row>
    <row r="103" spans="1:40" ht="24" customHeight="1" collapsed="1" thickTop="1" x14ac:dyDescent="0.4">
      <c r="A103" s="95"/>
      <c r="B103" s="95"/>
      <c r="C103" s="95"/>
      <c r="D103" s="95"/>
      <c r="E103" s="95"/>
      <c r="F103" s="95"/>
      <c r="G103" s="95"/>
      <c r="H103" s="95"/>
      <c r="I103" s="95"/>
      <c r="J103" s="95"/>
      <c r="K103" s="95"/>
      <c r="L103" s="99" t="str">
        <f ca="1">_xlfn.CONCAT("]}, // ULTIMA LINEA DEL CANTO: ",L1)</f>
        <v>]}, // ULTIMA LINEA DEL CANTO: PORQUE MI YUGO ES SUAVE</v>
      </c>
      <c r="M103" s="95"/>
    </row>
    <row r="104" spans="1:40" ht="20.25" x14ac:dyDescent="0.25">
      <c r="L104" s="100" t="s">
        <v>1008</v>
      </c>
      <c r="M104" s="101"/>
    </row>
    <row r="105" spans="1:40" ht="15.75" hidden="1" outlineLevel="1" thickBot="1" x14ac:dyDescent="0.3">
      <c r="M105" s="101"/>
    </row>
    <row r="106" spans="1:40" ht="27.75" hidden="1" outlineLevel="1"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ref="R106:R115" si="171">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5.5" hidden="1" outlineLevel="1" thickTop="1" thickBot="1" x14ac:dyDescent="0.4">
      <c r="C107" s="79" t="s">
        <v>995</v>
      </c>
      <c r="D107" s="80"/>
      <c r="E107" s="80"/>
      <c r="F107" s="80"/>
      <c r="G107" s="80"/>
      <c r="H107" s="80"/>
      <c r="I107" s="80"/>
      <c r="J107" s="80"/>
      <c r="K107" s="80"/>
      <c r="L107" s="81" t="s">
        <v>996</v>
      </c>
      <c r="M107" s="56" t="str">
        <f t="shared" ref="M107:M114" si="172">IF(N107="","","(")</f>
        <v/>
      </c>
      <c r="N107" s="57" t="str">
        <f t="shared" ref="N107:N114" si="173">IF(D107="","",D107)</f>
        <v/>
      </c>
      <c r="O107" s="58" t="str">
        <f t="shared" ref="O107:O114" si="174">IF(N107="","",",")</f>
        <v/>
      </c>
      <c r="P107" s="59" t="str">
        <f t="shared" ref="P107:P114" si="175">IF(E107="","",E107)</f>
        <v/>
      </c>
      <c r="Q107" s="60" t="str">
        <f t="shared" ref="Q107:Q114" si="176">IF(N107="","",",")</f>
        <v/>
      </c>
      <c r="R107" s="61" t="str">
        <f t="shared" si="171"/>
        <v/>
      </c>
      <c r="S107" s="56" t="str">
        <f t="shared" ref="S107:S114" si="177">IF(N107="","",")")</f>
        <v/>
      </c>
      <c r="T107" s="62" t="str">
        <f t="shared" ref="T107:T114" si="178">IF(U107="","","(")</f>
        <v/>
      </c>
      <c r="U107" s="63" t="str">
        <f t="shared" ref="U107:U114" si="179">IF(F107="","",F107)</f>
        <v/>
      </c>
      <c r="V107" s="64" t="str">
        <f t="shared" ref="V107:V114" si="180">IF(U107="","",",")</f>
        <v/>
      </c>
      <c r="W107" s="65" t="str">
        <f t="shared" ref="W107:W114" si="181">IF(G107="","",G107)</f>
        <v/>
      </c>
      <c r="X107" s="64" t="str">
        <f t="shared" ref="X107:X114" si="182">IF(U107="","",",")</f>
        <v/>
      </c>
      <c r="Y107" s="64" t="str">
        <f t="shared" ref="Y107:Y114" si="183">IF(U107="","",250)</f>
        <v/>
      </c>
      <c r="Z107" s="56" t="str">
        <f t="shared" ref="Z107:Z114" si="184">IF(U107="","",")")</f>
        <v/>
      </c>
      <c r="AA107" s="66" t="str">
        <f t="shared" ref="AA107:AA114" si="185">IF(AB107="","","(")</f>
        <v/>
      </c>
      <c r="AB107" s="57" t="str">
        <f t="shared" ref="AB107:AB114" si="186">IF(H107="","",H107)</f>
        <v/>
      </c>
      <c r="AC107" s="67" t="str">
        <f t="shared" ref="AC107:AC114" si="187">IF(AB107="","",",")</f>
        <v/>
      </c>
      <c r="AD107" s="59" t="str">
        <f t="shared" ref="AD107:AD114" si="188">IF(I107="","",I107)</f>
        <v/>
      </c>
      <c r="AE107" s="68" t="str">
        <f t="shared" ref="AE107:AE114" si="189">IF(AB107="","",",")</f>
        <v/>
      </c>
      <c r="AF107" s="61" t="str">
        <f t="shared" ref="AF107:AF114" si="190">IF(AB107="","",350)</f>
        <v/>
      </c>
      <c r="AG107" s="61" t="str">
        <f t="shared" ref="AG107:AG114" si="191">IF(AB107="","",")")</f>
        <v/>
      </c>
      <c r="AH107" s="69" t="str">
        <f t="shared" ref="AH107:AH114" si="192">IF(AI107="","","(")</f>
        <v/>
      </c>
      <c r="AI107" s="70" t="str">
        <f t="shared" ref="AI107:AI114" si="193">IF(J107="","",J107)</f>
        <v/>
      </c>
      <c r="AJ107" s="64" t="str">
        <f t="shared" ref="AJ107:AJ114" si="194">IF(AI107="","",",")</f>
        <v/>
      </c>
      <c r="AK107" s="64" t="str">
        <f t="shared" ref="AK107:AK114" si="195">IF(K107="","",K107)</f>
        <v/>
      </c>
      <c r="AL107" s="64" t="str">
        <f t="shared" ref="AL107:AL114" si="196">IF(AI107="","",",")</f>
        <v/>
      </c>
      <c r="AM107" s="64" t="str">
        <f t="shared" ref="AM107:AM114" si="197">IF(AI107="","",450)</f>
        <v/>
      </c>
      <c r="AN107" s="64" t="str">
        <f t="shared" ref="AN107:AN114" si="198">IF(AI107="","",")")</f>
        <v/>
      </c>
    </row>
    <row r="108" spans="1:40" ht="25.5" hidden="1" outlineLevel="1" thickTop="1" thickBot="1" x14ac:dyDescent="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72"/>
        <v/>
      </c>
      <c r="N108" s="57" t="str">
        <f t="shared" si="173"/>
        <v/>
      </c>
      <c r="O108" s="58" t="str">
        <f t="shared" si="174"/>
        <v/>
      </c>
      <c r="P108" s="59" t="str">
        <f t="shared" si="175"/>
        <v/>
      </c>
      <c r="Q108" s="60" t="str">
        <f t="shared" si="176"/>
        <v/>
      </c>
      <c r="R108" s="61" t="str">
        <f t="shared" si="171"/>
        <v/>
      </c>
      <c r="S108" s="56" t="str">
        <f t="shared" si="177"/>
        <v/>
      </c>
      <c r="T108" s="62" t="str">
        <f t="shared" si="178"/>
        <v/>
      </c>
      <c r="U108" s="63" t="str">
        <f t="shared" si="179"/>
        <v/>
      </c>
      <c r="V108" s="64" t="str">
        <f t="shared" si="180"/>
        <v/>
      </c>
      <c r="W108" s="65" t="str">
        <f t="shared" si="181"/>
        <v/>
      </c>
      <c r="X108" s="64" t="str">
        <f t="shared" si="182"/>
        <v/>
      </c>
      <c r="Y108" s="64" t="str">
        <f t="shared" si="183"/>
        <v/>
      </c>
      <c r="Z108" s="56" t="str">
        <f t="shared" si="184"/>
        <v/>
      </c>
      <c r="AA108" s="66" t="str">
        <f t="shared" si="185"/>
        <v/>
      </c>
      <c r="AB108" s="57" t="str">
        <f t="shared" si="186"/>
        <v/>
      </c>
      <c r="AC108" s="67" t="str">
        <f t="shared" si="187"/>
        <v/>
      </c>
      <c r="AD108" s="59" t="str">
        <f t="shared" si="188"/>
        <v/>
      </c>
      <c r="AE108" s="68" t="str">
        <f t="shared" si="189"/>
        <v/>
      </c>
      <c r="AF108" s="61" t="str">
        <f t="shared" si="190"/>
        <v/>
      </c>
      <c r="AG108" s="61" t="str">
        <f t="shared" si="191"/>
        <v/>
      </c>
      <c r="AH108" s="69" t="str">
        <f t="shared" si="192"/>
        <v/>
      </c>
      <c r="AI108" s="70" t="str">
        <f t="shared" si="193"/>
        <v/>
      </c>
      <c r="AJ108" s="64" t="str">
        <f t="shared" si="194"/>
        <v/>
      </c>
      <c r="AK108" s="64" t="str">
        <f t="shared" si="195"/>
        <v/>
      </c>
      <c r="AL108" s="64" t="str">
        <f t="shared" si="196"/>
        <v/>
      </c>
      <c r="AM108" s="64" t="str">
        <f t="shared" si="197"/>
        <v/>
      </c>
      <c r="AN108" s="64" t="str">
        <f t="shared" si="198"/>
        <v/>
      </c>
    </row>
    <row r="109" spans="1:40" ht="25.5" hidden="1" outlineLevel="1" thickTop="1" thickBot="1" x14ac:dyDescent="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72"/>
        <v/>
      </c>
      <c r="N109" s="57" t="str">
        <f t="shared" si="173"/>
        <v/>
      </c>
      <c r="O109" s="58" t="str">
        <f t="shared" si="174"/>
        <v/>
      </c>
      <c r="P109" s="59" t="str">
        <f t="shared" si="175"/>
        <v/>
      </c>
      <c r="Q109" s="60" t="str">
        <f t="shared" si="176"/>
        <v/>
      </c>
      <c r="R109" s="61" t="str">
        <f t="shared" si="171"/>
        <v/>
      </c>
      <c r="S109" s="56" t="str">
        <f t="shared" si="177"/>
        <v/>
      </c>
      <c r="T109" s="62" t="str">
        <f t="shared" si="178"/>
        <v/>
      </c>
      <c r="U109" s="63" t="str">
        <f t="shared" si="179"/>
        <v/>
      </c>
      <c r="V109" s="64" t="str">
        <f t="shared" si="180"/>
        <v/>
      </c>
      <c r="W109" s="65" t="str">
        <f t="shared" si="181"/>
        <v/>
      </c>
      <c r="X109" s="64" t="str">
        <f t="shared" si="182"/>
        <v/>
      </c>
      <c r="Y109" s="64" t="str">
        <f t="shared" si="183"/>
        <v/>
      </c>
      <c r="Z109" s="56" t="str">
        <f t="shared" si="184"/>
        <v/>
      </c>
      <c r="AA109" s="66" t="str">
        <f t="shared" si="185"/>
        <v/>
      </c>
      <c r="AB109" s="57" t="str">
        <f t="shared" si="186"/>
        <v/>
      </c>
      <c r="AC109" s="67" t="str">
        <f t="shared" si="187"/>
        <v/>
      </c>
      <c r="AD109" s="59" t="str">
        <f t="shared" si="188"/>
        <v/>
      </c>
      <c r="AE109" s="68" t="str">
        <f t="shared" si="189"/>
        <v/>
      </c>
      <c r="AF109" s="61" t="str">
        <f t="shared" si="190"/>
        <v/>
      </c>
      <c r="AG109" s="61" t="str">
        <f t="shared" si="191"/>
        <v/>
      </c>
      <c r="AH109" s="69" t="str">
        <f t="shared" si="192"/>
        <v/>
      </c>
      <c r="AI109" s="70" t="str">
        <f t="shared" si="193"/>
        <v/>
      </c>
      <c r="AJ109" s="64" t="str">
        <f t="shared" si="194"/>
        <v/>
      </c>
      <c r="AK109" s="64" t="str">
        <f t="shared" si="195"/>
        <v/>
      </c>
      <c r="AL109" s="64" t="str">
        <f t="shared" si="196"/>
        <v/>
      </c>
      <c r="AM109" s="64" t="str">
        <f t="shared" si="197"/>
        <v/>
      </c>
      <c r="AN109" s="64" t="str">
        <f t="shared" si="198"/>
        <v/>
      </c>
    </row>
    <row r="110" spans="1:40" ht="25.5" hidden="1" outlineLevel="1" thickTop="1" thickBot="1" x14ac:dyDescent="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72"/>
        <v/>
      </c>
      <c r="N110" s="57" t="str">
        <f t="shared" si="173"/>
        <v/>
      </c>
      <c r="O110" s="58" t="str">
        <f t="shared" si="174"/>
        <v/>
      </c>
      <c r="P110" s="59" t="str">
        <f t="shared" si="175"/>
        <v/>
      </c>
      <c r="Q110" s="60" t="str">
        <f t="shared" si="176"/>
        <v/>
      </c>
      <c r="R110" s="61" t="str">
        <f t="shared" si="171"/>
        <v/>
      </c>
      <c r="S110" s="56" t="str">
        <f t="shared" si="177"/>
        <v/>
      </c>
      <c r="T110" s="62" t="str">
        <f t="shared" si="178"/>
        <v/>
      </c>
      <c r="U110" s="63" t="str">
        <f t="shared" si="179"/>
        <v/>
      </c>
      <c r="V110" s="64" t="str">
        <f t="shared" si="180"/>
        <v/>
      </c>
      <c r="W110" s="65" t="str">
        <f t="shared" si="181"/>
        <v/>
      </c>
      <c r="X110" s="64" t="str">
        <f t="shared" si="182"/>
        <v/>
      </c>
      <c r="Y110" s="64" t="str">
        <f t="shared" si="183"/>
        <v/>
      </c>
      <c r="Z110" s="56" t="str">
        <f t="shared" si="184"/>
        <v/>
      </c>
      <c r="AA110" s="66" t="str">
        <f t="shared" si="185"/>
        <v/>
      </c>
      <c r="AB110" s="57" t="str">
        <f t="shared" si="186"/>
        <v/>
      </c>
      <c r="AC110" s="67" t="str">
        <f t="shared" si="187"/>
        <v/>
      </c>
      <c r="AD110" s="59" t="str">
        <f t="shared" si="188"/>
        <v/>
      </c>
      <c r="AE110" s="68" t="str">
        <f t="shared" si="189"/>
        <v/>
      </c>
      <c r="AF110" s="61" t="str">
        <f t="shared" si="190"/>
        <v/>
      </c>
      <c r="AG110" s="61" t="str">
        <f t="shared" si="191"/>
        <v/>
      </c>
      <c r="AH110" s="69" t="str">
        <f t="shared" si="192"/>
        <v/>
      </c>
      <c r="AI110" s="70" t="str">
        <f t="shared" si="193"/>
        <v/>
      </c>
      <c r="AJ110" s="64" t="str">
        <f t="shared" si="194"/>
        <v/>
      </c>
      <c r="AK110" s="64" t="str">
        <f t="shared" si="195"/>
        <v/>
      </c>
      <c r="AL110" s="64" t="str">
        <f t="shared" si="196"/>
        <v/>
      </c>
      <c r="AM110" s="64" t="str">
        <f t="shared" si="197"/>
        <v/>
      </c>
      <c r="AN110" s="64" t="str">
        <f t="shared" si="198"/>
        <v/>
      </c>
    </row>
    <row r="111" spans="1:40" ht="25.5" hidden="1" outlineLevel="1" thickTop="1" thickBot="1" x14ac:dyDescent="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72"/>
        <v/>
      </c>
      <c r="N111" s="57" t="str">
        <f t="shared" si="173"/>
        <v/>
      </c>
      <c r="O111" s="58" t="str">
        <f t="shared" si="174"/>
        <v/>
      </c>
      <c r="P111" s="59" t="str">
        <f t="shared" si="175"/>
        <v/>
      </c>
      <c r="Q111" s="60" t="str">
        <f t="shared" si="176"/>
        <v/>
      </c>
      <c r="R111" s="61" t="str">
        <f t="shared" si="171"/>
        <v/>
      </c>
      <c r="S111" s="56" t="str">
        <f t="shared" si="177"/>
        <v/>
      </c>
      <c r="T111" s="62" t="str">
        <f t="shared" si="178"/>
        <v/>
      </c>
      <c r="U111" s="63" t="str">
        <f t="shared" si="179"/>
        <v/>
      </c>
      <c r="V111" s="64" t="str">
        <f t="shared" si="180"/>
        <v/>
      </c>
      <c r="W111" s="65" t="str">
        <f t="shared" si="181"/>
        <v/>
      </c>
      <c r="X111" s="64" t="str">
        <f t="shared" si="182"/>
        <v/>
      </c>
      <c r="Y111" s="64" t="str">
        <f t="shared" si="183"/>
        <v/>
      </c>
      <c r="Z111" s="56" t="str">
        <f t="shared" si="184"/>
        <v/>
      </c>
      <c r="AA111" s="66" t="str">
        <f t="shared" si="185"/>
        <v/>
      </c>
      <c r="AB111" s="57" t="str">
        <f t="shared" si="186"/>
        <v/>
      </c>
      <c r="AC111" s="67" t="str">
        <f t="shared" si="187"/>
        <v/>
      </c>
      <c r="AD111" s="59" t="str">
        <f t="shared" si="188"/>
        <v/>
      </c>
      <c r="AE111" s="68" t="str">
        <f t="shared" si="189"/>
        <v/>
      </c>
      <c r="AF111" s="61" t="str">
        <f t="shared" si="190"/>
        <v/>
      </c>
      <c r="AG111" s="61" t="str">
        <f t="shared" si="191"/>
        <v/>
      </c>
      <c r="AH111" s="69" t="str">
        <f t="shared" si="192"/>
        <v/>
      </c>
      <c r="AI111" s="70" t="str">
        <f t="shared" si="193"/>
        <v/>
      </c>
      <c r="AJ111" s="64" t="str">
        <f t="shared" si="194"/>
        <v/>
      </c>
      <c r="AK111" s="64" t="str">
        <f t="shared" si="195"/>
        <v/>
      </c>
      <c r="AL111" s="64" t="str">
        <f t="shared" si="196"/>
        <v/>
      </c>
      <c r="AM111" s="64" t="str">
        <f t="shared" si="197"/>
        <v/>
      </c>
      <c r="AN111" s="64" t="str">
        <f t="shared" si="198"/>
        <v/>
      </c>
    </row>
    <row r="112" spans="1:40" ht="25.5" hidden="1" outlineLevel="1" thickTop="1" thickBot="1" x14ac:dyDescent="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72"/>
        <v/>
      </c>
      <c r="N112" s="57" t="str">
        <f t="shared" si="173"/>
        <v/>
      </c>
      <c r="O112" s="58" t="str">
        <f t="shared" si="174"/>
        <v/>
      </c>
      <c r="P112" s="59" t="str">
        <f t="shared" si="175"/>
        <v/>
      </c>
      <c r="Q112" s="60" t="str">
        <f t="shared" si="176"/>
        <v/>
      </c>
      <c r="R112" s="61" t="str">
        <f t="shared" si="171"/>
        <v/>
      </c>
      <c r="S112" s="56" t="str">
        <f t="shared" si="177"/>
        <v/>
      </c>
      <c r="T112" s="62" t="str">
        <f t="shared" si="178"/>
        <v/>
      </c>
      <c r="U112" s="63" t="str">
        <f t="shared" si="179"/>
        <v/>
      </c>
      <c r="V112" s="64" t="str">
        <f t="shared" si="180"/>
        <v/>
      </c>
      <c r="W112" s="65" t="str">
        <f t="shared" si="181"/>
        <v/>
      </c>
      <c r="X112" s="64" t="str">
        <f t="shared" si="182"/>
        <v/>
      </c>
      <c r="Y112" s="64" t="str">
        <f t="shared" si="183"/>
        <v/>
      </c>
      <c r="Z112" s="56" t="str">
        <f t="shared" si="184"/>
        <v/>
      </c>
      <c r="AA112" s="66" t="str">
        <f t="shared" si="185"/>
        <v/>
      </c>
      <c r="AB112" s="57" t="str">
        <f t="shared" si="186"/>
        <v/>
      </c>
      <c r="AC112" s="67" t="str">
        <f t="shared" si="187"/>
        <v/>
      </c>
      <c r="AD112" s="59" t="str">
        <f t="shared" si="188"/>
        <v/>
      </c>
      <c r="AE112" s="68" t="str">
        <f t="shared" si="189"/>
        <v/>
      </c>
      <c r="AF112" s="61" t="str">
        <f t="shared" si="190"/>
        <v/>
      </c>
      <c r="AG112" s="61" t="str">
        <f t="shared" si="191"/>
        <v/>
      </c>
      <c r="AH112" s="69" t="str">
        <f t="shared" si="192"/>
        <v/>
      </c>
      <c r="AI112" s="70" t="str">
        <f t="shared" si="193"/>
        <v/>
      </c>
      <c r="AJ112" s="64" t="str">
        <f t="shared" si="194"/>
        <v/>
      </c>
      <c r="AK112" s="64" t="str">
        <f t="shared" si="195"/>
        <v/>
      </c>
      <c r="AL112" s="64" t="str">
        <f t="shared" si="196"/>
        <v/>
      </c>
      <c r="AM112" s="64" t="str">
        <f t="shared" si="197"/>
        <v/>
      </c>
      <c r="AN112" s="64" t="str">
        <f t="shared" si="198"/>
        <v/>
      </c>
    </row>
    <row r="113" spans="1:40" ht="25.5" hidden="1" outlineLevel="1" thickTop="1" thickBot="1" x14ac:dyDescent="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72"/>
        <v/>
      </c>
      <c r="N113" s="57" t="str">
        <f t="shared" si="173"/>
        <v/>
      </c>
      <c r="O113" s="58" t="str">
        <f t="shared" si="174"/>
        <v/>
      </c>
      <c r="P113" s="59" t="str">
        <f t="shared" si="175"/>
        <v/>
      </c>
      <c r="Q113" s="60" t="str">
        <f t="shared" si="176"/>
        <v/>
      </c>
      <c r="R113" s="61" t="str">
        <f t="shared" si="171"/>
        <v/>
      </c>
      <c r="S113" s="56" t="str">
        <f t="shared" si="177"/>
        <v/>
      </c>
      <c r="T113" s="62" t="str">
        <f t="shared" si="178"/>
        <v/>
      </c>
      <c r="U113" s="63" t="str">
        <f t="shared" si="179"/>
        <v/>
      </c>
      <c r="V113" s="64" t="str">
        <f t="shared" si="180"/>
        <v/>
      </c>
      <c r="W113" s="65" t="str">
        <f t="shared" si="181"/>
        <v/>
      </c>
      <c r="X113" s="64" t="str">
        <f t="shared" si="182"/>
        <v/>
      </c>
      <c r="Y113" s="64" t="str">
        <f t="shared" si="183"/>
        <v/>
      </c>
      <c r="Z113" s="56" t="str">
        <f t="shared" si="184"/>
        <v/>
      </c>
      <c r="AA113" s="66" t="str">
        <f t="shared" si="185"/>
        <v/>
      </c>
      <c r="AB113" s="57" t="str">
        <f t="shared" si="186"/>
        <v/>
      </c>
      <c r="AC113" s="67" t="str">
        <f t="shared" si="187"/>
        <v/>
      </c>
      <c r="AD113" s="59" t="str">
        <f t="shared" si="188"/>
        <v/>
      </c>
      <c r="AE113" s="68" t="str">
        <f t="shared" si="189"/>
        <v/>
      </c>
      <c r="AF113" s="61" t="str">
        <f t="shared" si="190"/>
        <v/>
      </c>
      <c r="AG113" s="61" t="str">
        <f t="shared" si="191"/>
        <v/>
      </c>
      <c r="AH113" s="69" t="str">
        <f t="shared" si="192"/>
        <v/>
      </c>
      <c r="AI113" s="70" t="str">
        <f t="shared" si="193"/>
        <v/>
      </c>
      <c r="AJ113" s="64" t="str">
        <f t="shared" si="194"/>
        <v/>
      </c>
      <c r="AK113" s="64" t="str">
        <f t="shared" si="195"/>
        <v/>
      </c>
      <c r="AL113" s="64" t="str">
        <f t="shared" si="196"/>
        <v/>
      </c>
      <c r="AM113" s="64" t="str">
        <f t="shared" si="197"/>
        <v/>
      </c>
      <c r="AN113" s="64" t="str">
        <f t="shared" si="198"/>
        <v/>
      </c>
    </row>
    <row r="114" spans="1:40" ht="25.5" hidden="1" outlineLevel="1" thickTop="1" thickBot="1" x14ac:dyDescent="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72"/>
        <v/>
      </c>
      <c r="N114" s="57" t="str">
        <f t="shared" si="173"/>
        <v/>
      </c>
      <c r="O114" s="58" t="str">
        <f t="shared" si="174"/>
        <v/>
      </c>
      <c r="P114" s="59" t="str">
        <f t="shared" si="175"/>
        <v/>
      </c>
      <c r="Q114" s="60" t="str">
        <f t="shared" si="176"/>
        <v/>
      </c>
      <c r="R114" s="61" t="str">
        <f t="shared" si="171"/>
        <v/>
      </c>
      <c r="S114" s="56" t="str">
        <f t="shared" si="177"/>
        <v/>
      </c>
      <c r="T114" s="62" t="str">
        <f t="shared" si="178"/>
        <v/>
      </c>
      <c r="U114" s="63" t="str">
        <f t="shared" si="179"/>
        <v/>
      </c>
      <c r="V114" s="64" t="str">
        <f t="shared" si="180"/>
        <v/>
      </c>
      <c r="W114" s="65" t="str">
        <f t="shared" si="181"/>
        <v/>
      </c>
      <c r="X114" s="64" t="str">
        <f t="shared" si="182"/>
        <v/>
      </c>
      <c r="Y114" s="64" t="str">
        <f t="shared" si="183"/>
        <v/>
      </c>
      <c r="Z114" s="56" t="str">
        <f t="shared" si="184"/>
        <v/>
      </c>
      <c r="AA114" s="66" t="str">
        <f t="shared" si="185"/>
        <v/>
      </c>
      <c r="AB114" s="57" t="str">
        <f t="shared" si="186"/>
        <v/>
      </c>
      <c r="AC114" s="67" t="str">
        <f t="shared" si="187"/>
        <v/>
      </c>
      <c r="AD114" s="59" t="str">
        <f t="shared" si="188"/>
        <v/>
      </c>
      <c r="AE114" s="68" t="str">
        <f t="shared" si="189"/>
        <v/>
      </c>
      <c r="AF114" s="61" t="str">
        <f t="shared" si="190"/>
        <v/>
      </c>
      <c r="AG114" s="61" t="str">
        <f t="shared" si="191"/>
        <v/>
      </c>
      <c r="AH114" s="69" t="str">
        <f t="shared" si="192"/>
        <v/>
      </c>
      <c r="AI114" s="70" t="str">
        <f t="shared" si="193"/>
        <v/>
      </c>
      <c r="AJ114" s="64" t="str">
        <f t="shared" si="194"/>
        <v/>
      </c>
      <c r="AK114" s="64" t="str">
        <f t="shared" si="195"/>
        <v/>
      </c>
      <c r="AL114" s="64" t="str">
        <f t="shared" si="196"/>
        <v/>
      </c>
      <c r="AM114" s="64" t="str">
        <f t="shared" si="197"/>
        <v/>
      </c>
      <c r="AN114" s="64" t="str">
        <f t="shared" si="198"/>
        <v/>
      </c>
    </row>
    <row r="115" spans="1:40" ht="27.75" hidden="1" outlineLevel="1" thickTop="1" thickBot="1" x14ac:dyDescent="0.4">
      <c r="A115" s="73"/>
      <c r="B115" s="73"/>
      <c r="C115" s="73"/>
      <c r="D115" s="74"/>
      <c r="E115" s="74"/>
      <c r="F115" s="74"/>
      <c r="G115" s="74"/>
      <c r="H115" s="74"/>
      <c r="I115" s="74"/>
      <c r="J115" s="74"/>
      <c r="K115" s="74"/>
      <c r="L115" s="75" t="s">
        <v>993</v>
      </c>
      <c r="M115" s="56"/>
      <c r="N115" s="57"/>
      <c r="O115" s="58"/>
      <c r="P115" s="59"/>
      <c r="Q115" s="60"/>
      <c r="R115" s="61" t="str">
        <f t="shared" si="171"/>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16"/>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136</v>
      </c>
      <c r="E1" s="40"/>
      <c r="F1" s="40"/>
      <c r="G1" s="40"/>
      <c r="H1" s="40"/>
      <c r="I1" s="40"/>
      <c r="J1" s="40"/>
      <c r="K1" s="40"/>
      <c r="L1" s="41" t="str">
        <f ca="1">UPPER(VLOOKUP(C1,Table223[],3,FALSE))</f>
        <v>QUÉ AMABLES SON TUS MORADAS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QUÉ AMABLES SON TUS MORADAS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queamablessontusmoradas</v>
      </c>
      <c r="L7" s="48" t="str">
        <f ca="1">_xlfn.CONCAT("        id: ","""",C7,"""",",")</f>
        <v xml:space="preserve">        id: "queamablessontusmoradas",</v>
      </c>
    </row>
    <row r="8" spans="2:32" ht="23.25" x14ac:dyDescent="0.25">
      <c r="C8" t="str">
        <f ca="1">PROPER(L1)</f>
        <v>Qué Amables Son Tus Moradas</v>
      </c>
      <c r="L8" s="48" t="str">
        <f ca="1">_xlfn.CONCAT("        tt: ","""",C8,"""",",")</f>
        <v xml:space="preserve">        tt: "Qué Amables Son Tus Moradas",</v>
      </c>
    </row>
    <row r="9" spans="2:32" ht="23.25" x14ac:dyDescent="0.25">
      <c r="C9" t="str">
        <f ca="1">PROPER(L1)</f>
        <v>Qué Amables Son Tus Moradas</v>
      </c>
      <c r="L9" s="48" t="str">
        <f ca="1">_xlfn.CONCAT("        title: ","""",C9,"""",",")</f>
        <v xml:space="preserve">        title: "Qué Amables Son Tus Moradas",</v>
      </c>
    </row>
    <row r="10" spans="2:32" ht="23.25" x14ac:dyDescent="0.25">
      <c r="C10" t="str">
        <f ca="1">VLOOKUP(C1,Table223[],4,FALSE)</f>
        <v>Salmo 84 (83)</v>
      </c>
      <c r="L10" s="48" t="str">
        <f ca="1">_xlfn.CONCAT("        ","subtitle: ","""",C10,"""",",")</f>
        <v xml:space="preserve">        subtitle: "Salmo 84 (83)",</v>
      </c>
    </row>
    <row r="11" spans="2:32" ht="23.25" x14ac:dyDescent="0.25">
      <c r="C11" t="str">
        <f ca="1">_xlfn.CONCAT("category: [",VLOOKUP(C1,Table223[],16,FALSE),"],")</f>
        <v>category: ["Precatecumenado","Cuaresma","Penitencial","Entrada","Antiguo Testamento"],</v>
      </c>
      <c r="L11" s="48" t="str">
        <f ca="1">_xlfn.CONCAT("        ",C11)</f>
        <v xml:space="preserve">        category: ["Precatecumenado","Cuaresma","Penitencial","Entrada","Antiguo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136</v>
      </c>
      <c r="L16" s="48" t="str">
        <f ca="1">_xlfn.CONCAT("        dbno: ","""",C16,"""",",")</f>
        <v xml:space="preserve">        dbno: "136",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queamablessontusmoradas</v>
      </c>
      <c r="L19" s="48" t="str">
        <f ca="1">_xlfn.CONCAT("        audioSrc: ","""https://audio.resucito.do/",C19,".mp3""",",")</f>
        <v xml:space="preserve">        audioSrc: "https://audio.resucito.do/queamablessontusmoradas.mp3",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135</v>
      </c>
      <c r="C26" t="str">
        <f ca="1">VLOOKUP(B26,Table4[],13,FALSE)</f>
        <v>"/src/index.html?canto=porquemiyugoessuave"</v>
      </c>
      <c r="L26" s="48" t="str">
        <f ca="1">_xlfn.CONCAT("        ant: ",C26,",")</f>
        <v xml:space="preserve">        ant: "/src/index.html?canto=porquemiyugoessuave",</v>
      </c>
    </row>
    <row r="27" spans="1:40" ht="23.25" x14ac:dyDescent="0.25">
      <c r="B27">
        <f ca="1">+C1+1</f>
        <v>137</v>
      </c>
      <c r="C27" t="str">
        <f ca="1">VLOOKUP(B27,Table4[],13,FALSE)</f>
        <v>"/src/index.html?canto=queestupendoquealegria"</v>
      </c>
      <c r="L27" s="48" t="str">
        <f ca="1">_xlfn.CONCAT("        sig: ",C27,",")</f>
        <v xml:space="preserve">        sig: "/src/index.html?canto=queestupendoquealegria",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 t="shared" ref="R30:R93" si="0">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1">IF(C31="","",_xlfn.CONCAT("            { line: ","""",C31,", ",M31:AN31,""", sC: ","""",B31,"""},"))</f>
        <v/>
      </c>
      <c r="M31" s="56" t="str">
        <f t="shared" ref="M31:M64" si="2">IF(N31="","","(")</f>
        <v/>
      </c>
      <c r="N31" s="57" t="str">
        <f t="shared" ref="N31:N101" si="3">IF(D31="","",D31)</f>
        <v/>
      </c>
      <c r="O31" s="58" t="str">
        <f t="shared" ref="O31:O64" si="4">IF(N31="","",",")</f>
        <v/>
      </c>
      <c r="P31" s="59" t="str">
        <f t="shared" ref="P31:P101" si="5">IF(E31="","",E31)</f>
        <v/>
      </c>
      <c r="Q31" s="60" t="str">
        <f t="shared" ref="Q31:Q64" si="6">IF(N31="","",",")</f>
        <v/>
      </c>
      <c r="R31" s="61" t="str">
        <f t="shared" si="0"/>
        <v/>
      </c>
      <c r="S31" s="56" t="str">
        <f t="shared" ref="S31:S64" si="7">IF(N31="","",")")</f>
        <v/>
      </c>
      <c r="T31" s="62" t="str">
        <f t="shared" ref="T31:T64" si="8">IF(U31="","","(")</f>
        <v/>
      </c>
      <c r="U31" s="63" t="str">
        <f t="shared" ref="U31:U101" si="9">IF(F31="","",F31)</f>
        <v/>
      </c>
      <c r="V31" s="64" t="str">
        <f t="shared" ref="V31:V64" si="10">IF(U31="","",",")</f>
        <v/>
      </c>
      <c r="W31" s="65" t="str">
        <f t="shared" ref="W31:W101" si="11">IF(G31="","",G31)</f>
        <v/>
      </c>
      <c r="X31" s="64" t="str">
        <f t="shared" ref="X31:X64" si="12">IF(U31="","",",")</f>
        <v/>
      </c>
      <c r="Y31" s="64" t="str">
        <f t="shared" ref="Y31:Y64" si="13">IF(U31="","",250)</f>
        <v/>
      </c>
      <c r="Z31" s="56" t="str">
        <f t="shared" ref="Z31:Z64" si="14">IF(U31="","",")")</f>
        <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5.5" thickTop="1" thickBot="1" x14ac:dyDescent="0.4">
      <c r="C32" s="113"/>
      <c r="D32" s="112"/>
      <c r="E32" s="52"/>
      <c r="F32" s="53"/>
      <c r="G32" s="53"/>
      <c r="H32" s="52"/>
      <c r="I32" s="52"/>
      <c r="J32" s="54"/>
      <c r="K32" s="54"/>
      <c r="L32" s="55" t="str">
        <f t="shared" si="1"/>
        <v/>
      </c>
      <c r="M32" s="56" t="str">
        <f t="shared" si="2"/>
        <v/>
      </c>
      <c r="N32" s="57" t="str">
        <f t="shared" si="3"/>
        <v/>
      </c>
      <c r="O32" s="58" t="str">
        <f t="shared" si="4"/>
        <v/>
      </c>
      <c r="P32" s="59" t="str">
        <f t="shared" si="5"/>
        <v/>
      </c>
      <c r="Q32" s="60" t="str">
        <f t="shared" si="6"/>
        <v/>
      </c>
      <c r="R32" s="61" t="str">
        <f t="shared" si="0"/>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c r="D33" s="112"/>
      <c r="E33" s="52"/>
      <c r="F33" s="53"/>
      <c r="G33" s="53"/>
      <c r="H33" s="52"/>
      <c r="I33" s="52"/>
      <c r="J33" s="54"/>
      <c r="K33" s="54"/>
      <c r="L33" s="55" t="str">
        <f>IF(C33="","",_xlfn.CONCAT("            { line: ","""",C33,", ",M33:AN33,""", sC: ","""",B33,"""},"))</f>
        <v/>
      </c>
      <c r="M33" s="56" t="str">
        <f t="shared" si="2"/>
        <v/>
      </c>
      <c r="N33" s="57" t="str">
        <f t="shared" si="3"/>
        <v/>
      </c>
      <c r="O33" s="58" t="str">
        <f t="shared" si="4"/>
        <v/>
      </c>
      <c r="P33" s="59" t="str">
        <f t="shared" si="5"/>
        <v/>
      </c>
      <c r="Q33" s="60" t="str">
        <f t="shared" si="6"/>
        <v/>
      </c>
      <c r="R33" s="61" t="str">
        <f t="shared" si="0"/>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c r="D34" s="112"/>
      <c r="E34" s="52"/>
      <c r="F34" s="53"/>
      <c r="G34" s="53"/>
      <c r="H34" s="52"/>
      <c r="I34" s="52"/>
      <c r="J34" s="54"/>
      <c r="K34" s="54"/>
      <c r="L34" s="55" t="str">
        <f>IF(C34="","",_xlfn.CONCAT("            { line: ","""",C34,", ",M34:AN34,""", sC: ","""",B34,"""},"))</f>
        <v/>
      </c>
      <c r="M34" s="56" t="str">
        <f t="shared" si="2"/>
        <v/>
      </c>
      <c r="N34" s="57" t="str">
        <f t="shared" si="3"/>
        <v/>
      </c>
      <c r="O34" s="58" t="str">
        <f t="shared" si="4"/>
        <v/>
      </c>
      <c r="P34" s="59" t="str">
        <f t="shared" si="5"/>
        <v/>
      </c>
      <c r="Q34" s="60" t="str">
        <f t="shared" si="6"/>
        <v/>
      </c>
      <c r="R34" s="61" t="str">
        <f t="shared" si="0"/>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2"/>
        <v/>
      </c>
      <c r="N35" s="57" t="str">
        <f t="shared" si="3"/>
        <v/>
      </c>
      <c r="O35" s="58" t="str">
        <f t="shared" si="4"/>
        <v/>
      </c>
      <c r="P35" s="59" t="str">
        <f t="shared" si="5"/>
        <v/>
      </c>
      <c r="Q35" s="60" t="str">
        <f t="shared" si="6"/>
        <v/>
      </c>
      <c r="R35" s="61" t="str">
        <f t="shared" si="0"/>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0"/>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si="0"/>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0"/>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1">IF(N39="","","(")</f>
        <v/>
      </c>
      <c r="N39" s="57" t="str">
        <f t="shared" ref="N39:N41" si="32">IF(D39="","",D39)</f>
        <v/>
      </c>
      <c r="O39" s="58" t="str">
        <f t="shared" ref="O39:O41" si="33">IF(N39="","",",")</f>
        <v/>
      </c>
      <c r="P39" s="59" t="str">
        <f t="shared" ref="P39:P41" si="34">IF(E39="","",E39)</f>
        <v/>
      </c>
      <c r="Q39" s="60" t="str">
        <f t="shared" ref="Q39:Q41" si="35">IF(N39="","",",")</f>
        <v/>
      </c>
      <c r="R39" s="61" t="str">
        <f t="shared" si="0"/>
        <v/>
      </c>
      <c r="S39" s="56" t="str">
        <f t="shared" ref="S39:S41" si="36">IF(N39="","",")")</f>
        <v/>
      </c>
      <c r="T39" s="62" t="str">
        <f t="shared" ref="T39:T41" si="37">IF(U39="","","(")</f>
        <v/>
      </c>
      <c r="U39" s="63" t="str">
        <f t="shared" ref="U39:U41" si="38">IF(F39="","",F39)</f>
        <v/>
      </c>
      <c r="V39" s="64" t="str">
        <f t="shared" ref="V39:V41" si="39">IF(U39="","",",")</f>
        <v/>
      </c>
      <c r="W39" s="65" t="str">
        <f t="shared" ref="W39:W41" si="40">IF(G39="","",G39)</f>
        <v/>
      </c>
      <c r="X39" s="64" t="str">
        <f t="shared" ref="X39:X41" si="41">IF(U39="","",",")</f>
        <v/>
      </c>
      <c r="Y39" s="64" t="str">
        <f t="shared" ref="Y39:Y41" si="42">IF(U39="","",250)</f>
        <v/>
      </c>
      <c r="Z39" s="56" t="str">
        <f t="shared" ref="Z39:Z41" si="43">IF(U39="","",")")</f>
        <v/>
      </c>
      <c r="AA39" s="66" t="str">
        <f t="shared" ref="AA39:AA41" si="44">IF(AB39="","","(")</f>
        <v/>
      </c>
      <c r="AB39" s="57" t="str">
        <f t="shared" ref="AB39:AB41" si="45">IF(H39="","",H39)</f>
        <v/>
      </c>
      <c r="AC39" s="67" t="str">
        <f t="shared" ref="AC39:AC41" si="46">IF(AB39="","",",")</f>
        <v/>
      </c>
      <c r="AD39" s="59" t="str">
        <f t="shared" ref="AD39:AD41" si="47">IF(I39="","",I39)</f>
        <v/>
      </c>
      <c r="AE39" s="68" t="str">
        <f t="shared" ref="AE39:AE41" si="48">IF(AB39="","",",")</f>
        <v/>
      </c>
      <c r="AF39" s="61" t="str">
        <f t="shared" ref="AF39:AF41" si="49">IF(AB39="","",350)</f>
        <v/>
      </c>
      <c r="AG39" s="61" t="str">
        <f t="shared" ref="AG39:AG41" si="50">IF(AB39="","",")")</f>
        <v/>
      </c>
      <c r="AH39" s="69" t="str">
        <f t="shared" ref="AH39:AH41" si="51">IF(AI39="","","(")</f>
        <v/>
      </c>
      <c r="AI39" s="70" t="str">
        <f t="shared" ref="AI39:AI41" si="52">IF(J39="","",J39)</f>
        <v/>
      </c>
      <c r="AJ39" s="64" t="str">
        <f t="shared" ref="AJ39:AJ41" si="53">IF(AI39="","",",")</f>
        <v/>
      </c>
      <c r="AK39" s="64" t="str">
        <f t="shared" ref="AK39:AK41" si="54">IF(K39="","",K39)</f>
        <v/>
      </c>
      <c r="AL39" s="64" t="str">
        <f t="shared" ref="AL39:AL41" si="55">IF(AI39="","",",")</f>
        <v/>
      </c>
      <c r="AM39" s="64" t="str">
        <f t="shared" ref="AM39:AM41" si="56">IF(AI39="","",450)</f>
        <v/>
      </c>
      <c r="AN39" s="64" t="str">
        <f t="shared" ref="AN39:AN41" si="57">IF(AI39="","",")")</f>
        <v/>
      </c>
    </row>
    <row r="40" spans="3:40" ht="25.5" thickTop="1" thickBot="1" x14ac:dyDescent="0.4">
      <c r="C40" s="113"/>
      <c r="D40" s="112"/>
      <c r="E40" s="52"/>
      <c r="F40" s="53"/>
      <c r="G40" s="53"/>
      <c r="H40" s="52"/>
      <c r="I40" s="52"/>
      <c r="J40" s="54"/>
      <c r="K40" s="54"/>
      <c r="L40" s="55" t="str">
        <f t="shared" si="30"/>
        <v/>
      </c>
      <c r="M40" s="56" t="str">
        <f t="shared" si="31"/>
        <v/>
      </c>
      <c r="N40" s="57" t="str">
        <f t="shared" si="32"/>
        <v/>
      </c>
      <c r="O40" s="58" t="str">
        <f t="shared" si="33"/>
        <v/>
      </c>
      <c r="P40" s="59" t="str">
        <f t="shared" si="34"/>
        <v/>
      </c>
      <c r="Q40" s="60" t="str">
        <f t="shared" si="35"/>
        <v/>
      </c>
      <c r="R40" s="61" t="str">
        <f t="shared" si="0"/>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5.5" thickTop="1" thickBot="1" x14ac:dyDescent="0.4">
      <c r="C41" s="113"/>
      <c r="D41" s="112"/>
      <c r="E41" s="52"/>
      <c r="F41" s="53"/>
      <c r="G41" s="53"/>
      <c r="H41" s="52"/>
      <c r="I41" s="52"/>
      <c r="J41" s="54"/>
      <c r="K41" s="54"/>
      <c r="L41" s="55" t="str">
        <f t="shared" si="30"/>
        <v/>
      </c>
      <c r="M41" s="56" t="str">
        <f t="shared" si="31"/>
        <v/>
      </c>
      <c r="N41" s="57" t="str">
        <f t="shared" si="32"/>
        <v/>
      </c>
      <c r="O41" s="58" t="str">
        <f t="shared" si="33"/>
        <v/>
      </c>
      <c r="P41" s="59" t="str">
        <f t="shared" si="34"/>
        <v/>
      </c>
      <c r="Q41" s="60" t="str">
        <f t="shared" si="35"/>
        <v/>
      </c>
      <c r="R41" s="61" t="str">
        <f t="shared" si="0"/>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0"/>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0"/>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0"/>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0"/>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8">IF(N46="","","(")</f>
        <v/>
      </c>
      <c r="N46" s="57" t="str">
        <f t="shared" ref="N46:N50" si="59">IF(D46="","",D46)</f>
        <v/>
      </c>
      <c r="O46" s="58" t="str">
        <f t="shared" ref="O46:O50" si="60">IF(N46="","",",")</f>
        <v/>
      </c>
      <c r="P46" s="59" t="str">
        <f t="shared" ref="P46:P50" si="61">IF(E46="","",E46)</f>
        <v/>
      </c>
      <c r="Q46" s="60" t="str">
        <f t="shared" ref="Q46:Q50" si="62">IF(N46="","",",")</f>
        <v/>
      </c>
      <c r="R46" s="61" t="str">
        <f t="shared" si="0"/>
        <v/>
      </c>
      <c r="S46" s="56" t="str">
        <f t="shared" ref="S46:S50" si="63">IF(N46="","",")")</f>
        <v/>
      </c>
      <c r="T46" s="62" t="str">
        <f t="shared" ref="T46:T50" si="64">IF(U46="","","(")</f>
        <v/>
      </c>
      <c r="U46" s="63" t="str">
        <f t="shared" ref="U46:U50" si="65">IF(F46="","",F46)</f>
        <v/>
      </c>
      <c r="V46" s="64" t="str">
        <f t="shared" ref="V46:V50" si="66">IF(U46="","",",")</f>
        <v/>
      </c>
      <c r="W46" s="65" t="str">
        <f t="shared" ref="W46:W50" si="67">IF(G46="","",G46)</f>
        <v/>
      </c>
      <c r="X46" s="64" t="str">
        <f t="shared" ref="X46:X50" si="68">IF(U46="","",",")</f>
        <v/>
      </c>
      <c r="Y46" s="64" t="str">
        <f t="shared" ref="Y46:Y50" si="69">IF(U46="","",250)</f>
        <v/>
      </c>
      <c r="Z46" s="56" t="str">
        <f t="shared" ref="Z46:Z50" si="70">IF(U46="","",")")</f>
        <v/>
      </c>
      <c r="AA46" s="66" t="str">
        <f t="shared" ref="AA46:AA50" si="71">IF(AB46="","","(")</f>
        <v/>
      </c>
      <c r="AB46" s="57" t="str">
        <f t="shared" ref="AB46:AB50" si="72">IF(H46="","",H46)</f>
        <v/>
      </c>
      <c r="AC46" s="67" t="str">
        <f t="shared" ref="AC46:AC50" si="73">IF(AB46="","",",")</f>
        <v/>
      </c>
      <c r="AD46" s="59" t="str">
        <f t="shared" ref="AD46:AD50" si="74">IF(I46="","",I46)</f>
        <v/>
      </c>
      <c r="AE46" s="68" t="str">
        <f t="shared" ref="AE46:AE50" si="75">IF(AB46="","",",")</f>
        <v/>
      </c>
      <c r="AF46" s="61" t="str">
        <f t="shared" ref="AF46:AF50" si="76">IF(AB46="","",350)</f>
        <v/>
      </c>
      <c r="AG46" s="61" t="str">
        <f t="shared" ref="AG46:AG50" si="77">IF(AB46="","",")")</f>
        <v/>
      </c>
      <c r="AH46" s="69" t="str">
        <f t="shared" ref="AH46:AH50" si="78">IF(AI46="","","(")</f>
        <v/>
      </c>
      <c r="AI46" s="70" t="str">
        <f t="shared" ref="AI46:AI50" si="79">IF(J46="","",J46)</f>
        <v/>
      </c>
      <c r="AJ46" s="64" t="str">
        <f t="shared" ref="AJ46:AJ50" si="80">IF(AI46="","",",")</f>
        <v/>
      </c>
      <c r="AK46" s="64" t="str">
        <f t="shared" ref="AK46:AK50" si="81">IF(K46="","",K46)</f>
        <v/>
      </c>
      <c r="AL46" s="64" t="str">
        <f t="shared" ref="AL46:AL50" si="82">IF(AI46="","",",")</f>
        <v/>
      </c>
      <c r="AM46" s="64" t="str">
        <f t="shared" ref="AM46:AM50" si="83">IF(AI46="","",450)</f>
        <v/>
      </c>
      <c r="AN46" s="64" t="str">
        <f t="shared" ref="AN46:AN50" si="84">IF(AI46="","",")")</f>
        <v/>
      </c>
    </row>
    <row r="47" spans="3:40" ht="25.5" thickTop="1" thickBot="1" x14ac:dyDescent="0.4">
      <c r="C47" s="113"/>
      <c r="D47" s="112"/>
      <c r="E47" s="52"/>
      <c r="F47" s="53"/>
      <c r="G47" s="53"/>
      <c r="H47" s="52"/>
      <c r="I47" s="52"/>
      <c r="J47" s="54"/>
      <c r="K47" s="54"/>
      <c r="L47" s="55" t="str">
        <f t="shared" si="29"/>
        <v/>
      </c>
      <c r="M47" s="56" t="str">
        <f t="shared" si="58"/>
        <v/>
      </c>
      <c r="N47" s="57" t="str">
        <f t="shared" si="59"/>
        <v/>
      </c>
      <c r="O47" s="58" t="str">
        <f t="shared" si="60"/>
        <v/>
      </c>
      <c r="P47" s="59" t="str">
        <f t="shared" si="61"/>
        <v/>
      </c>
      <c r="Q47" s="60" t="str">
        <f t="shared" si="62"/>
        <v/>
      </c>
      <c r="R47" s="61" t="str">
        <f t="shared" si="0"/>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3:40" ht="25.5" thickTop="1" thickBot="1" x14ac:dyDescent="0.4">
      <c r="C48" s="113"/>
      <c r="D48" s="112"/>
      <c r="E48" s="52"/>
      <c r="F48" s="53"/>
      <c r="G48" s="53"/>
      <c r="H48" s="52"/>
      <c r="I48" s="52"/>
      <c r="J48" s="54"/>
      <c r="K48" s="54"/>
      <c r="L48" s="55" t="str">
        <f t="shared" si="29"/>
        <v/>
      </c>
      <c r="M48" s="56" t="str">
        <f t="shared" si="58"/>
        <v/>
      </c>
      <c r="N48" s="57" t="str">
        <f t="shared" si="59"/>
        <v/>
      </c>
      <c r="O48" s="58" t="str">
        <f t="shared" si="60"/>
        <v/>
      </c>
      <c r="P48" s="59" t="str">
        <f t="shared" si="61"/>
        <v/>
      </c>
      <c r="Q48" s="60" t="str">
        <f t="shared" si="62"/>
        <v/>
      </c>
      <c r="R48" s="61" t="str">
        <f t="shared" si="0"/>
        <v/>
      </c>
      <c r="S48" s="56" t="str">
        <f t="shared" si="63"/>
        <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3:40" ht="25.5" thickTop="1" thickBot="1" x14ac:dyDescent="0.4">
      <c r="C49" s="113"/>
      <c r="D49" s="112"/>
      <c r="E49" s="52"/>
      <c r="F49" s="53"/>
      <c r="G49" s="53"/>
      <c r="H49" s="52"/>
      <c r="I49" s="52"/>
      <c r="J49" s="54"/>
      <c r="K49" s="54"/>
      <c r="L49" s="55" t="str">
        <f t="shared" si="29"/>
        <v/>
      </c>
      <c r="M49" s="56" t="str">
        <f t="shared" si="58"/>
        <v/>
      </c>
      <c r="N49" s="57" t="str">
        <f t="shared" si="59"/>
        <v/>
      </c>
      <c r="O49" s="58" t="str">
        <f t="shared" si="60"/>
        <v/>
      </c>
      <c r="P49" s="59" t="str">
        <f t="shared" si="61"/>
        <v/>
      </c>
      <c r="Q49" s="60" t="str">
        <f t="shared" si="62"/>
        <v/>
      </c>
      <c r="R49" s="61" t="str">
        <f t="shared" si="0"/>
        <v/>
      </c>
      <c r="S49" s="56" t="str">
        <f t="shared" si="63"/>
        <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3:40" ht="25.5" thickTop="1" thickBot="1" x14ac:dyDescent="0.4">
      <c r="C50" s="113"/>
      <c r="D50" s="112"/>
      <c r="E50" s="52"/>
      <c r="F50" s="53"/>
      <c r="G50" s="53"/>
      <c r="H50" s="52"/>
      <c r="I50" s="52"/>
      <c r="J50" s="54"/>
      <c r="K50" s="54"/>
      <c r="L50" s="55" t="str">
        <f t="shared" si="29"/>
        <v/>
      </c>
      <c r="M50" s="56" t="str">
        <f t="shared" si="58"/>
        <v/>
      </c>
      <c r="N50" s="57" t="str">
        <f t="shared" si="59"/>
        <v/>
      </c>
      <c r="O50" s="58" t="str">
        <f t="shared" si="60"/>
        <v/>
      </c>
      <c r="P50" s="59" t="str">
        <f t="shared" si="61"/>
        <v/>
      </c>
      <c r="Q50" s="60" t="str">
        <f t="shared" si="62"/>
        <v/>
      </c>
      <c r="R50" s="61" t="str">
        <f t="shared" si="0"/>
        <v/>
      </c>
      <c r="S50" s="56" t="str">
        <f t="shared" si="63"/>
        <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3:40" ht="25.5" thickTop="1" thickBot="1" x14ac:dyDescent="0.4">
      <c r="C51" s="113"/>
      <c r="D51" s="112"/>
      <c r="E51" s="52"/>
      <c r="F51" s="53"/>
      <c r="G51" s="53"/>
      <c r="H51" s="52"/>
      <c r="I51" s="52"/>
      <c r="J51" s="54"/>
      <c r="K51" s="54"/>
      <c r="L51" s="55" t="str">
        <f t="shared" si="1"/>
        <v/>
      </c>
      <c r="M51" s="56" t="str">
        <f t="shared" si="2"/>
        <v/>
      </c>
      <c r="N51" s="57" t="str">
        <f t="shared" si="3"/>
        <v/>
      </c>
      <c r="O51" s="58" t="str">
        <f t="shared" si="4"/>
        <v/>
      </c>
      <c r="P51" s="59" t="str">
        <f t="shared" si="5"/>
        <v/>
      </c>
      <c r="Q51" s="60" t="str">
        <f t="shared" si="6"/>
        <v/>
      </c>
      <c r="R51" s="61" t="str">
        <f t="shared" si="0"/>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5.5" thickTop="1" thickBot="1" x14ac:dyDescent="0.4">
      <c r="C52" s="113"/>
      <c r="D52" s="112"/>
      <c r="E52" s="52"/>
      <c r="F52" s="53"/>
      <c r="G52" s="53"/>
      <c r="H52" s="52"/>
      <c r="I52" s="52"/>
      <c r="J52" s="54"/>
      <c r="K52" s="54"/>
      <c r="L52" s="55" t="str">
        <f>IF(C52="","",_xlfn.CONCAT("            { line: ","""",C52,", ",M52:AN52,""", sC: ","""",B52,"""},"))</f>
        <v/>
      </c>
      <c r="M52" s="56" t="str">
        <f t="shared" si="2"/>
        <v/>
      </c>
      <c r="N52" s="57" t="str">
        <f t="shared" si="3"/>
        <v/>
      </c>
      <c r="O52" s="58" t="str">
        <f t="shared" si="4"/>
        <v/>
      </c>
      <c r="P52" s="59" t="str">
        <f t="shared" si="5"/>
        <v/>
      </c>
      <c r="Q52" s="60" t="str">
        <f t="shared" si="6"/>
        <v/>
      </c>
      <c r="R52" s="61" t="str">
        <f t="shared" si="0"/>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5.5" thickTop="1" thickBot="1" x14ac:dyDescent="0.4">
      <c r="C53" s="113"/>
      <c r="D53" s="112"/>
      <c r="E53" s="52"/>
      <c r="F53" s="53"/>
      <c r="G53" s="53"/>
      <c r="H53" s="52"/>
      <c r="I53" s="52"/>
      <c r="J53" s="54"/>
      <c r="K53" s="54"/>
      <c r="L53" s="55" t="str">
        <f>IF(C53="","",_xlfn.CONCAT("            { line: ","""",C53,", ",M53:AN53,""", sC: ","""",B53,"""},"))</f>
        <v/>
      </c>
      <c r="M53" s="56" t="str">
        <f t="shared" si="2"/>
        <v/>
      </c>
      <c r="N53" s="57" t="str">
        <f t="shared" si="3"/>
        <v/>
      </c>
      <c r="O53" s="58" t="str">
        <f t="shared" si="4"/>
        <v/>
      </c>
      <c r="P53" s="59" t="str">
        <f t="shared" si="5"/>
        <v/>
      </c>
      <c r="Q53" s="60" t="str">
        <f t="shared" si="6"/>
        <v/>
      </c>
      <c r="R53" s="61" t="str">
        <f t="shared" si="0"/>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5.5" thickTop="1" thickBot="1" x14ac:dyDescent="0.4">
      <c r="C54" s="113"/>
      <c r="D54" s="112"/>
      <c r="E54" s="52"/>
      <c r="F54" s="53"/>
      <c r="G54" s="53"/>
      <c r="H54" s="52"/>
      <c r="I54" s="52"/>
      <c r="J54" s="54"/>
      <c r="K54" s="54"/>
      <c r="L54" s="55" t="str">
        <f t="shared" ref="L54:L65" si="85">IF(C54="","",_xlfn.CONCAT("            { line: ","""",C54,", ",M54:AN54,""", sC: ","""",B54,"""},"))</f>
        <v/>
      </c>
      <c r="M54" s="56" t="str">
        <f t="shared" si="2"/>
        <v/>
      </c>
      <c r="N54" s="57" t="str">
        <f t="shared" si="3"/>
        <v/>
      </c>
      <c r="O54" s="58" t="str">
        <f t="shared" si="4"/>
        <v/>
      </c>
      <c r="P54" s="59" t="str">
        <f t="shared" si="5"/>
        <v/>
      </c>
      <c r="Q54" s="60" t="str">
        <f t="shared" si="6"/>
        <v/>
      </c>
      <c r="R54" s="61" t="str">
        <f t="shared" si="0"/>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5.5" thickTop="1" thickBot="1" x14ac:dyDescent="0.4">
      <c r="C55" s="113"/>
      <c r="D55" s="112"/>
      <c r="E55" s="52"/>
      <c r="F55" s="53"/>
      <c r="G55" s="53"/>
      <c r="H55" s="52"/>
      <c r="I55" s="52"/>
      <c r="J55" s="54"/>
      <c r="K55" s="54"/>
      <c r="L55" s="55" t="str">
        <f t="shared" si="85"/>
        <v/>
      </c>
      <c r="M55" s="56" t="str">
        <f>IF(N55="","","(")</f>
        <v/>
      </c>
      <c r="N55" s="57" t="str">
        <f>IF(D55="","",D55)</f>
        <v/>
      </c>
      <c r="O55" s="58" t="str">
        <f>IF(N55="","",",")</f>
        <v/>
      </c>
      <c r="P55" s="59" t="str">
        <f>IF(E55="","",E55)</f>
        <v/>
      </c>
      <c r="Q55" s="60" t="str">
        <f>IF(N55="","",",")</f>
        <v/>
      </c>
      <c r="R55" s="61" t="str">
        <f t="shared" si="0"/>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5"/>
        <v/>
      </c>
      <c r="M56" s="56" t="str">
        <f>IF(N56="","","(")</f>
        <v/>
      </c>
      <c r="N56" s="57" t="str">
        <f>IF(D56="","",D56)</f>
        <v/>
      </c>
      <c r="O56" s="58" t="str">
        <f>IF(N56="","",",")</f>
        <v/>
      </c>
      <c r="P56" s="59" t="str">
        <f>IF(E56="","",E56)</f>
        <v/>
      </c>
      <c r="Q56" s="60" t="str">
        <f>IF(N56="","",",")</f>
        <v/>
      </c>
      <c r="R56" s="61" t="str">
        <f t="shared" si="0"/>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5"/>
        <v/>
      </c>
      <c r="M57" s="56" t="str">
        <f>IF(N57="","","(")</f>
        <v/>
      </c>
      <c r="N57" s="57" t="str">
        <f>IF(D57="","",D57)</f>
        <v/>
      </c>
      <c r="O57" s="58" t="str">
        <f>IF(N57="","",",")</f>
        <v/>
      </c>
      <c r="P57" s="59" t="str">
        <f>IF(E57="","",E57)</f>
        <v/>
      </c>
      <c r="Q57" s="60" t="str">
        <f>IF(N57="","",",")</f>
        <v/>
      </c>
      <c r="R57" s="61" t="str">
        <f t="shared" si="0"/>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5"/>
        <v/>
      </c>
      <c r="M58" s="56" t="str">
        <f>IF(N58="","","(")</f>
        <v/>
      </c>
      <c r="N58" s="57" t="str">
        <f>IF(D58="","",D58)</f>
        <v/>
      </c>
      <c r="O58" s="58" t="str">
        <f>IF(N58="","",",")</f>
        <v/>
      </c>
      <c r="P58" s="59" t="str">
        <f>IF(E58="","",E58)</f>
        <v/>
      </c>
      <c r="Q58" s="60" t="str">
        <f>IF(N58="","",",")</f>
        <v/>
      </c>
      <c r="R58" s="61" t="str">
        <f t="shared" si="0"/>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5"/>
        <v/>
      </c>
      <c r="M59" s="56" t="str">
        <f>IF(N59="","","(")</f>
        <v/>
      </c>
      <c r="N59" s="57" t="str">
        <f>IF(D59="","",D59)</f>
        <v/>
      </c>
      <c r="O59" s="58" t="str">
        <f>IF(N59="","",",")</f>
        <v/>
      </c>
      <c r="P59" s="59" t="str">
        <f>IF(E59="","",E59)</f>
        <v/>
      </c>
      <c r="Q59" s="60" t="str">
        <f>IF(N59="","",",")</f>
        <v/>
      </c>
      <c r="R59" s="61" t="str">
        <f t="shared" si="0"/>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5"/>
        <v/>
      </c>
      <c r="M60" s="56" t="str">
        <f t="shared" si="2"/>
        <v/>
      </c>
      <c r="N60" s="57" t="str">
        <f t="shared" si="3"/>
        <v/>
      </c>
      <c r="O60" s="58" t="str">
        <f t="shared" si="4"/>
        <v/>
      </c>
      <c r="P60" s="59" t="str">
        <f t="shared" si="5"/>
        <v/>
      </c>
      <c r="Q60" s="60" t="str">
        <f t="shared" si="6"/>
        <v/>
      </c>
      <c r="R60" s="61" t="str">
        <f t="shared" si="0"/>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5.5" thickTop="1" thickBot="1" x14ac:dyDescent="0.4">
      <c r="C61" s="113"/>
      <c r="D61" s="112"/>
      <c r="E61" s="52"/>
      <c r="F61" s="53"/>
      <c r="G61" s="53"/>
      <c r="H61" s="52"/>
      <c r="I61" s="52"/>
      <c r="J61" s="54"/>
      <c r="K61" s="54"/>
      <c r="L61" s="55" t="str">
        <f t="shared" si="85"/>
        <v/>
      </c>
      <c r="M61" s="56" t="str">
        <f t="shared" si="2"/>
        <v/>
      </c>
      <c r="N61" s="57" t="str">
        <f t="shared" si="3"/>
        <v/>
      </c>
      <c r="O61" s="58" t="str">
        <f t="shared" si="4"/>
        <v/>
      </c>
      <c r="P61" s="59" t="str">
        <f t="shared" si="5"/>
        <v/>
      </c>
      <c r="Q61" s="60" t="str">
        <f t="shared" si="6"/>
        <v/>
      </c>
      <c r="R61" s="61" t="str">
        <f t="shared" si="0"/>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5.5" thickTop="1" thickBot="1" x14ac:dyDescent="0.4">
      <c r="C62" s="113"/>
      <c r="D62" s="112"/>
      <c r="E62" s="52"/>
      <c r="F62" s="53"/>
      <c r="G62" s="53"/>
      <c r="H62" s="52"/>
      <c r="I62" s="52"/>
      <c r="J62" s="54"/>
      <c r="K62" s="54"/>
      <c r="L62" s="55" t="str">
        <f t="shared" si="85"/>
        <v/>
      </c>
      <c r="M62" s="56" t="str">
        <f t="shared" si="2"/>
        <v/>
      </c>
      <c r="N62" s="57" t="str">
        <f t="shared" si="3"/>
        <v/>
      </c>
      <c r="O62" s="58" t="str">
        <f t="shared" si="4"/>
        <v/>
      </c>
      <c r="P62" s="59" t="str">
        <f t="shared" si="5"/>
        <v/>
      </c>
      <c r="Q62" s="60" t="str">
        <f t="shared" si="6"/>
        <v/>
      </c>
      <c r="R62" s="61" t="str">
        <f t="shared" si="0"/>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5.5" thickTop="1" thickBot="1" x14ac:dyDescent="0.4">
      <c r="C63" s="113"/>
      <c r="D63" s="112"/>
      <c r="E63" s="52"/>
      <c r="F63" s="53"/>
      <c r="G63" s="53"/>
      <c r="H63" s="52"/>
      <c r="I63" s="52"/>
      <c r="J63" s="54"/>
      <c r="K63" s="54"/>
      <c r="L63" s="55" t="str">
        <f t="shared" si="85"/>
        <v/>
      </c>
      <c r="M63" s="56" t="str">
        <f t="shared" si="2"/>
        <v/>
      </c>
      <c r="N63" s="57" t="str">
        <f t="shared" si="3"/>
        <v/>
      </c>
      <c r="O63" s="58" t="str">
        <f t="shared" si="4"/>
        <v/>
      </c>
      <c r="P63" s="59" t="str">
        <f t="shared" si="5"/>
        <v/>
      </c>
      <c r="Q63" s="60" t="str">
        <f t="shared" si="6"/>
        <v/>
      </c>
      <c r="R63" s="61" t="str">
        <f t="shared" si="0"/>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5.5" thickTop="1" thickBot="1" x14ac:dyDescent="0.4">
      <c r="C64" s="113"/>
      <c r="D64" s="112"/>
      <c r="E64" s="52"/>
      <c r="F64" s="53"/>
      <c r="G64" s="53"/>
      <c r="H64" s="52"/>
      <c r="I64" s="52"/>
      <c r="J64" s="54"/>
      <c r="K64" s="54"/>
      <c r="L64" s="55" t="str">
        <f t="shared" si="85"/>
        <v/>
      </c>
      <c r="M64" s="56" t="str">
        <f t="shared" si="2"/>
        <v/>
      </c>
      <c r="N64" s="57" t="str">
        <f t="shared" si="3"/>
        <v/>
      </c>
      <c r="O64" s="58" t="str">
        <f t="shared" si="4"/>
        <v/>
      </c>
      <c r="P64" s="59" t="str">
        <f t="shared" si="5"/>
        <v/>
      </c>
      <c r="Q64" s="60" t="str">
        <f t="shared" si="6"/>
        <v/>
      </c>
      <c r="R64" s="61" t="str">
        <f t="shared" si="0"/>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5.5" thickTop="1" thickBot="1" x14ac:dyDescent="0.4">
      <c r="C65" s="113"/>
      <c r="D65" s="112"/>
      <c r="E65" s="52"/>
      <c r="F65" s="71"/>
      <c r="G65" s="53"/>
      <c r="H65" s="52"/>
      <c r="I65" s="52"/>
      <c r="J65" s="72"/>
      <c r="K65" s="54"/>
      <c r="L65" s="55" t="str">
        <f t="shared" si="85"/>
        <v/>
      </c>
      <c r="M65" s="56" t="str">
        <f>IF(N65="","","(")</f>
        <v/>
      </c>
      <c r="N65" s="57" t="str">
        <f t="shared" si="3"/>
        <v/>
      </c>
      <c r="O65" s="58" t="str">
        <f>IF(N65="","",",")</f>
        <v/>
      </c>
      <c r="P65" s="59" t="str">
        <f t="shared" si="5"/>
        <v/>
      </c>
      <c r="Q65" s="60" t="str">
        <f>IF(N65="","",",")</f>
        <v/>
      </c>
      <c r="R65" s="61" t="str">
        <f t="shared" si="0"/>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0"/>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hidden="1" outlineLevel="1" thickTop="1" thickBot="1" x14ac:dyDescent="0.4">
      <c r="C67" s="113"/>
      <c r="D67" s="112"/>
      <c r="E67" s="52"/>
      <c r="F67" s="53"/>
      <c r="G67" s="53"/>
      <c r="H67" s="52"/>
      <c r="I67" s="52"/>
      <c r="J67" s="54"/>
      <c r="K67" s="54"/>
      <c r="L67" s="55" t="str">
        <f t="shared" ref="L67:L100" si="86">IF(C67="","",_xlfn.CONCAT("            { line: ","""",C67,", ",M67:AN67,""", sC: ","""",B67,"""},"))</f>
        <v/>
      </c>
      <c r="M67" s="56" t="str">
        <f t="shared" ref="M67:M101" si="87">IF(N67="","","(")</f>
        <v/>
      </c>
      <c r="N67" s="57" t="str">
        <f t="shared" si="3"/>
        <v/>
      </c>
      <c r="O67" s="58" t="str">
        <f t="shared" ref="O67:O101" si="88">IF(N67="","",",")</f>
        <v/>
      </c>
      <c r="P67" s="59" t="str">
        <f t="shared" si="5"/>
        <v/>
      </c>
      <c r="Q67" s="60" t="str">
        <f t="shared" ref="Q67:Q101" si="89">IF(N67="","",",")</f>
        <v/>
      </c>
      <c r="R67" s="61" t="str">
        <f t="shared" si="0"/>
        <v/>
      </c>
      <c r="S67" s="56" t="str">
        <f t="shared" ref="S67:S101" si="90">IF(N67="","",")")</f>
        <v/>
      </c>
      <c r="T67" s="62" t="str">
        <f t="shared" ref="T67:T101" si="91">IF(U67="","","(")</f>
        <v/>
      </c>
      <c r="U67" s="63" t="str">
        <f t="shared" si="9"/>
        <v/>
      </c>
      <c r="V67" s="64" t="str">
        <f t="shared" ref="V67:V101" si="92">IF(U67="","",",")</f>
        <v/>
      </c>
      <c r="W67" s="65" t="str">
        <f t="shared" si="11"/>
        <v/>
      </c>
      <c r="X67" s="64" t="str">
        <f t="shared" ref="X67:X101" si="93">IF(U67="","",",")</f>
        <v/>
      </c>
      <c r="Y67" s="64" t="str">
        <f t="shared" ref="Y67:Y101" si="94">IF(U67="","",250)</f>
        <v/>
      </c>
      <c r="Z67" s="56" t="str">
        <f t="shared" ref="Z67:Z101" si="95">IF(U67="","",")")</f>
        <v/>
      </c>
      <c r="AA67" s="66" t="str">
        <f t="shared" ref="AA67:AA101" si="96">IF(AB67="","","(")</f>
        <v/>
      </c>
      <c r="AB67" s="57" t="str">
        <f t="shared" si="16"/>
        <v/>
      </c>
      <c r="AC67" s="67" t="str">
        <f t="shared" ref="AC67:AC101" si="97">IF(AB67="","",",")</f>
        <v/>
      </c>
      <c r="AD67" s="59" t="str">
        <f t="shared" ref="AD67:AD102" si="98">IF(I67="","",I67)</f>
        <v/>
      </c>
      <c r="AE67" s="68" t="str">
        <f t="shared" ref="AE67:AE101" si="99">IF(AB67="","",",")</f>
        <v/>
      </c>
      <c r="AF67" s="61" t="str">
        <f t="shared" ref="AF67:AF101" si="100">IF(AB67="","",350)</f>
        <v/>
      </c>
      <c r="AG67" s="61" t="str">
        <f t="shared" ref="AG67:AG101" si="101">IF(AB67="","",")")</f>
        <v/>
      </c>
      <c r="AH67" s="69" t="str">
        <f t="shared" ref="AH67:AH101" si="102">IF(AI67="","","(")</f>
        <v/>
      </c>
      <c r="AI67" s="70" t="str">
        <f t="shared" si="23"/>
        <v/>
      </c>
      <c r="AJ67" s="64" t="str">
        <f t="shared" ref="AJ67:AJ101" si="103">IF(AI67="","",",")</f>
        <v/>
      </c>
      <c r="AK67" s="64" t="str">
        <f t="shared" ref="AK67:AK102" si="104">IF(K67="","",K67)</f>
        <v/>
      </c>
      <c r="AL67" s="64" t="str">
        <f t="shared" ref="AL67:AL101" si="105">IF(AI67="","",",")</f>
        <v/>
      </c>
      <c r="AM67" s="64" t="str">
        <f t="shared" ref="AM67:AM101" si="106">IF(AI67="","",450)</f>
        <v/>
      </c>
      <c r="AN67" s="64" t="str">
        <f t="shared" ref="AN67:AN101" si="107">IF(AI67="","",")")</f>
        <v/>
      </c>
    </row>
    <row r="68" spans="1:40" ht="25.5" hidden="1" outlineLevel="1" thickTop="1" thickBot="1" x14ac:dyDescent="0.4">
      <c r="C68" s="113"/>
      <c r="D68" s="112"/>
      <c r="E68" s="52"/>
      <c r="F68" s="53"/>
      <c r="G68" s="53"/>
      <c r="H68" s="52"/>
      <c r="I68" s="52"/>
      <c r="J68" s="54"/>
      <c r="K68" s="54"/>
      <c r="L68" s="55" t="str">
        <f t="shared" ref="L68:L74" si="108">IF(C68="","",_xlfn.CONCAT("            { line: ","""",C68,", ",M68:AN68,""", sC: ","""",B68,"""},"))</f>
        <v/>
      </c>
      <c r="M68" s="56" t="str">
        <f t="shared" ref="M68:M74" si="109">IF(N68="","","(")</f>
        <v/>
      </c>
      <c r="N68" s="57" t="str">
        <f t="shared" ref="N68:N74" si="110">IF(D68="","",D68)</f>
        <v/>
      </c>
      <c r="O68" s="58" t="str">
        <f t="shared" ref="O68:O74" si="111">IF(N68="","",",")</f>
        <v/>
      </c>
      <c r="P68" s="59" t="str">
        <f t="shared" ref="P68:P74" si="112">IF(E68="","",E68)</f>
        <v/>
      </c>
      <c r="Q68" s="60" t="str">
        <f t="shared" ref="Q68:Q74" si="113">IF(N68="","",",")</f>
        <v/>
      </c>
      <c r="R68" s="61" t="str">
        <f t="shared" si="0"/>
        <v/>
      </c>
      <c r="S68" s="56" t="str">
        <f t="shared" ref="S68:S74" si="114">IF(N68="","",")")</f>
        <v/>
      </c>
      <c r="T68" s="62" t="str">
        <f t="shared" ref="T68:T74" si="115">IF(U68="","","(")</f>
        <v/>
      </c>
      <c r="U68" s="63" t="str">
        <f t="shared" ref="U68:U74" si="116">IF(F68="","",F68)</f>
        <v/>
      </c>
      <c r="V68" s="64" t="str">
        <f t="shared" ref="V68:V74" si="117">IF(U68="","",",")</f>
        <v/>
      </c>
      <c r="W68" s="65" t="str">
        <f t="shared" ref="W68:W74" si="118">IF(G68="","",G68)</f>
        <v/>
      </c>
      <c r="X68" s="64" t="str">
        <f t="shared" ref="X68:X74" si="119">IF(U68="","",",")</f>
        <v/>
      </c>
      <c r="Y68" s="64" t="str">
        <f t="shared" ref="Y68:Y74" si="120">IF(U68="","",250)</f>
        <v/>
      </c>
      <c r="Z68" s="56" t="str">
        <f t="shared" ref="Z68:Z74" si="121">IF(U68="","",")")</f>
        <v/>
      </c>
      <c r="AA68" s="66" t="str">
        <f t="shared" ref="AA68:AA74" si="122">IF(AB68="","","(")</f>
        <v/>
      </c>
      <c r="AB68" s="57" t="str">
        <f t="shared" ref="AB68:AB74" si="123">IF(H68="","",H68)</f>
        <v/>
      </c>
      <c r="AC68" s="67" t="str">
        <f t="shared" ref="AC68:AC74" si="124">IF(AB68="","",",")</f>
        <v/>
      </c>
      <c r="AD68" s="59" t="str">
        <f t="shared" ref="AD68:AD74" si="125">IF(I68="","",I68)</f>
        <v/>
      </c>
      <c r="AE68" s="68" t="str">
        <f t="shared" ref="AE68:AE74" si="126">IF(AB68="","",",")</f>
        <v/>
      </c>
      <c r="AF68" s="61" t="str">
        <f t="shared" ref="AF68:AF74" si="127">IF(AB68="","",350)</f>
        <v/>
      </c>
      <c r="AG68" s="61" t="str">
        <f t="shared" ref="AG68:AG74" si="128">IF(AB68="","",")")</f>
        <v/>
      </c>
      <c r="AH68" s="69" t="str">
        <f t="shared" ref="AH68:AH74" si="129">IF(AI68="","","(")</f>
        <v/>
      </c>
      <c r="AI68" s="70" t="str">
        <f t="shared" ref="AI68:AI74" si="130">IF(J68="","",J68)</f>
        <v/>
      </c>
      <c r="AJ68" s="64" t="str">
        <f t="shared" ref="AJ68:AJ74" si="131">IF(AI68="","",",")</f>
        <v/>
      </c>
      <c r="AK68" s="64" t="str">
        <f t="shared" ref="AK68:AK74" si="132">IF(K68="","",K68)</f>
        <v/>
      </c>
      <c r="AL68" s="64" t="str">
        <f t="shared" ref="AL68:AL74" si="133">IF(AI68="","",",")</f>
        <v/>
      </c>
      <c r="AM68" s="64" t="str">
        <f t="shared" ref="AM68:AM74" si="134">IF(AI68="","",450)</f>
        <v/>
      </c>
      <c r="AN68" s="64" t="str">
        <f t="shared" ref="AN68:AN74" si="135">IF(AI68="","",")")</f>
        <v/>
      </c>
    </row>
    <row r="69" spans="1:40" ht="25.5" hidden="1" outlineLevel="1" thickTop="1" thickBot="1" x14ac:dyDescent="0.4">
      <c r="C69" s="113"/>
      <c r="D69" s="112"/>
      <c r="E69" s="52"/>
      <c r="F69" s="53"/>
      <c r="G69" s="53"/>
      <c r="H69" s="52"/>
      <c r="I69" s="52"/>
      <c r="J69" s="54"/>
      <c r="K69" s="54"/>
      <c r="L69" s="55" t="str">
        <f t="shared" si="108"/>
        <v/>
      </c>
      <c r="M69" s="56" t="str">
        <f t="shared" si="109"/>
        <v/>
      </c>
      <c r="N69" s="57" t="str">
        <f t="shared" si="110"/>
        <v/>
      </c>
      <c r="O69" s="58" t="str">
        <f t="shared" si="111"/>
        <v/>
      </c>
      <c r="P69" s="59" t="str">
        <f t="shared" si="112"/>
        <v/>
      </c>
      <c r="Q69" s="60" t="str">
        <f t="shared" si="113"/>
        <v/>
      </c>
      <c r="R69" s="61" t="str">
        <f t="shared" si="0"/>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hidden="1" outlineLevel="1" thickTop="1" thickBot="1" x14ac:dyDescent="0.4">
      <c r="C70" s="113"/>
      <c r="D70" s="112"/>
      <c r="E70" s="52"/>
      <c r="F70" s="53"/>
      <c r="G70" s="53"/>
      <c r="H70" s="52"/>
      <c r="I70" s="52"/>
      <c r="J70" s="54"/>
      <c r="K70" s="54"/>
      <c r="L70" s="55" t="str">
        <f t="shared" si="108"/>
        <v/>
      </c>
      <c r="M70" s="56" t="str">
        <f t="shared" si="109"/>
        <v/>
      </c>
      <c r="N70" s="57" t="str">
        <f t="shared" si="110"/>
        <v/>
      </c>
      <c r="O70" s="58" t="str">
        <f t="shared" si="111"/>
        <v/>
      </c>
      <c r="P70" s="59" t="str">
        <f t="shared" si="112"/>
        <v/>
      </c>
      <c r="Q70" s="60" t="str">
        <f t="shared" si="113"/>
        <v/>
      </c>
      <c r="R70" s="61" t="str">
        <f t="shared" si="0"/>
        <v/>
      </c>
      <c r="S70" s="56" t="str">
        <f t="shared" si="114"/>
        <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5.5" hidden="1" outlineLevel="1" thickTop="1" thickBot="1" x14ac:dyDescent="0.4">
      <c r="C71" s="113"/>
      <c r="D71" s="112"/>
      <c r="E71" s="52"/>
      <c r="F71" s="53"/>
      <c r="G71" s="53"/>
      <c r="H71" s="52"/>
      <c r="I71" s="52"/>
      <c r="J71" s="54"/>
      <c r="K71" s="54"/>
      <c r="L71" s="78" t="str">
        <f t="shared" si="108"/>
        <v/>
      </c>
      <c r="M71" s="56" t="str">
        <f t="shared" si="109"/>
        <v/>
      </c>
      <c r="N71" s="57" t="str">
        <f t="shared" si="110"/>
        <v/>
      </c>
      <c r="O71" s="58" t="str">
        <f t="shared" si="111"/>
        <v/>
      </c>
      <c r="P71" s="59" t="str">
        <f t="shared" si="112"/>
        <v/>
      </c>
      <c r="Q71" s="60" t="str">
        <f t="shared" si="113"/>
        <v/>
      </c>
      <c r="R71" s="61" t="str">
        <f t="shared" si="0"/>
        <v/>
      </c>
      <c r="S71" s="56" t="str">
        <f t="shared" si="114"/>
        <v/>
      </c>
      <c r="T71" s="62" t="str">
        <f t="shared" si="115"/>
        <v/>
      </c>
      <c r="U71" s="63" t="str">
        <f t="shared" si="116"/>
        <v/>
      </c>
      <c r="V71" s="64" t="str">
        <f t="shared" si="117"/>
        <v/>
      </c>
      <c r="W71" s="65" t="str">
        <f t="shared" si="118"/>
        <v/>
      </c>
      <c r="X71" s="64" t="str">
        <f t="shared" si="119"/>
        <v/>
      </c>
      <c r="Y71" s="64" t="str">
        <f t="shared" si="120"/>
        <v/>
      </c>
      <c r="Z71" s="56" t="str">
        <f t="shared" si="121"/>
        <v/>
      </c>
      <c r="AA71" s="66" t="str">
        <f t="shared" si="122"/>
        <v/>
      </c>
      <c r="AB71" s="57" t="str">
        <f t="shared" si="123"/>
        <v/>
      </c>
      <c r="AC71" s="67" t="str">
        <f t="shared" si="124"/>
        <v/>
      </c>
      <c r="AD71" s="59" t="str">
        <f t="shared" si="125"/>
        <v/>
      </c>
      <c r="AE71" s="68" t="str">
        <f t="shared" si="126"/>
        <v/>
      </c>
      <c r="AF71" s="61" t="str">
        <f t="shared" si="127"/>
        <v/>
      </c>
      <c r="AG71" s="61" t="str">
        <f t="shared" si="128"/>
        <v/>
      </c>
      <c r="AH71" s="69" t="str">
        <f t="shared" si="129"/>
        <v/>
      </c>
      <c r="AI71" s="70" t="str">
        <f t="shared" si="130"/>
        <v/>
      </c>
      <c r="AJ71" s="64" t="str">
        <f t="shared" si="131"/>
        <v/>
      </c>
      <c r="AK71" s="64" t="str">
        <f t="shared" si="132"/>
        <v/>
      </c>
      <c r="AL71" s="64" t="str">
        <f t="shared" si="133"/>
        <v/>
      </c>
      <c r="AM71" s="64" t="str">
        <f t="shared" si="134"/>
        <v/>
      </c>
      <c r="AN71" s="64" t="str">
        <f t="shared" si="135"/>
        <v/>
      </c>
    </row>
    <row r="72" spans="1:40" ht="25.5" hidden="1" outlineLevel="1" thickTop="1" thickBot="1" x14ac:dyDescent="0.4">
      <c r="C72" s="113"/>
      <c r="D72" s="112"/>
      <c r="E72" s="52"/>
      <c r="F72" s="53"/>
      <c r="G72" s="53"/>
      <c r="H72" s="52"/>
      <c r="I72" s="52"/>
      <c r="J72" s="54"/>
      <c r="K72" s="54"/>
      <c r="L72" s="78" t="str">
        <f t="shared" si="108"/>
        <v/>
      </c>
      <c r="M72" s="56" t="str">
        <f t="shared" si="109"/>
        <v/>
      </c>
      <c r="N72" s="57" t="str">
        <f t="shared" si="110"/>
        <v/>
      </c>
      <c r="O72" s="58" t="str">
        <f t="shared" si="111"/>
        <v/>
      </c>
      <c r="P72" s="59" t="str">
        <f t="shared" si="112"/>
        <v/>
      </c>
      <c r="Q72" s="60" t="str">
        <f t="shared" si="113"/>
        <v/>
      </c>
      <c r="R72" s="61" t="str">
        <f t="shared" si="0"/>
        <v/>
      </c>
      <c r="S72" s="56" t="str">
        <f t="shared" si="114"/>
        <v/>
      </c>
      <c r="T72" s="62" t="str">
        <f t="shared" si="115"/>
        <v/>
      </c>
      <c r="U72" s="63" t="str">
        <f t="shared" si="116"/>
        <v/>
      </c>
      <c r="V72" s="64" t="str">
        <f t="shared" si="117"/>
        <v/>
      </c>
      <c r="W72" s="65" t="str">
        <f t="shared" si="118"/>
        <v/>
      </c>
      <c r="X72" s="64" t="str">
        <f t="shared" si="119"/>
        <v/>
      </c>
      <c r="Y72" s="64" t="str">
        <f t="shared" si="120"/>
        <v/>
      </c>
      <c r="Z72" s="56" t="str">
        <f t="shared" si="121"/>
        <v/>
      </c>
      <c r="AA72" s="66" t="str">
        <f t="shared" si="122"/>
        <v/>
      </c>
      <c r="AB72" s="57" t="str">
        <f t="shared" si="123"/>
        <v/>
      </c>
      <c r="AC72" s="67" t="str">
        <f t="shared" si="124"/>
        <v/>
      </c>
      <c r="AD72" s="59" t="str">
        <f t="shared" si="125"/>
        <v/>
      </c>
      <c r="AE72" s="68" t="str">
        <f t="shared" si="126"/>
        <v/>
      </c>
      <c r="AF72" s="61" t="str">
        <f t="shared" si="127"/>
        <v/>
      </c>
      <c r="AG72" s="61" t="str">
        <f t="shared" si="128"/>
        <v/>
      </c>
      <c r="AH72" s="69" t="str">
        <f t="shared" si="129"/>
        <v/>
      </c>
      <c r="AI72" s="70" t="str">
        <f t="shared" si="130"/>
        <v/>
      </c>
      <c r="AJ72" s="64" t="str">
        <f t="shared" si="131"/>
        <v/>
      </c>
      <c r="AK72" s="64" t="str">
        <f t="shared" si="132"/>
        <v/>
      </c>
      <c r="AL72" s="64" t="str">
        <f t="shared" si="133"/>
        <v/>
      </c>
      <c r="AM72" s="64" t="str">
        <f t="shared" si="134"/>
        <v/>
      </c>
      <c r="AN72" s="64" t="str">
        <f t="shared" si="135"/>
        <v/>
      </c>
    </row>
    <row r="73" spans="1:40" ht="25.5" hidden="1" outlineLevel="1" thickTop="1" thickBot="1" x14ac:dyDescent="0.4">
      <c r="C73" s="113"/>
      <c r="D73" s="112"/>
      <c r="E73" s="52"/>
      <c r="F73" s="53"/>
      <c r="G73" s="53"/>
      <c r="H73" s="52"/>
      <c r="I73" s="52"/>
      <c r="J73" s="54"/>
      <c r="K73" s="54"/>
      <c r="L73" s="78" t="str">
        <f t="shared" si="108"/>
        <v/>
      </c>
      <c r="M73" s="56" t="str">
        <f t="shared" si="109"/>
        <v/>
      </c>
      <c r="N73" s="57" t="str">
        <f t="shared" si="110"/>
        <v/>
      </c>
      <c r="O73" s="58" t="str">
        <f t="shared" si="111"/>
        <v/>
      </c>
      <c r="P73" s="59" t="str">
        <f t="shared" si="112"/>
        <v/>
      </c>
      <c r="Q73" s="60" t="str">
        <f t="shared" si="113"/>
        <v/>
      </c>
      <c r="R73" s="61" t="str">
        <f t="shared" si="0"/>
        <v/>
      </c>
      <c r="S73" s="56" t="str">
        <f t="shared" si="114"/>
        <v/>
      </c>
      <c r="T73" s="62" t="str">
        <f t="shared" si="115"/>
        <v/>
      </c>
      <c r="U73" s="63" t="str">
        <f t="shared" si="116"/>
        <v/>
      </c>
      <c r="V73" s="64" t="str">
        <f t="shared" si="117"/>
        <v/>
      </c>
      <c r="W73" s="65" t="str">
        <f t="shared" si="118"/>
        <v/>
      </c>
      <c r="X73" s="64" t="str">
        <f t="shared" si="119"/>
        <v/>
      </c>
      <c r="Y73" s="64" t="str">
        <f t="shared" si="120"/>
        <v/>
      </c>
      <c r="Z73" s="56" t="str">
        <f t="shared" si="121"/>
        <v/>
      </c>
      <c r="AA73" s="66" t="str">
        <f t="shared" si="122"/>
        <v/>
      </c>
      <c r="AB73" s="57" t="str">
        <f t="shared" si="123"/>
        <v/>
      </c>
      <c r="AC73" s="67" t="str">
        <f t="shared" si="124"/>
        <v/>
      </c>
      <c r="AD73" s="59" t="str">
        <f t="shared" si="125"/>
        <v/>
      </c>
      <c r="AE73" s="68" t="str">
        <f t="shared" si="126"/>
        <v/>
      </c>
      <c r="AF73" s="61" t="str">
        <f t="shared" si="127"/>
        <v/>
      </c>
      <c r="AG73" s="61" t="str">
        <f t="shared" si="128"/>
        <v/>
      </c>
      <c r="AH73" s="69" t="str">
        <f t="shared" si="129"/>
        <v/>
      </c>
      <c r="AI73" s="70" t="str">
        <f t="shared" si="130"/>
        <v/>
      </c>
      <c r="AJ73" s="64" t="str">
        <f t="shared" si="131"/>
        <v/>
      </c>
      <c r="AK73" s="64" t="str">
        <f t="shared" si="132"/>
        <v/>
      </c>
      <c r="AL73" s="64" t="str">
        <f t="shared" si="133"/>
        <v/>
      </c>
      <c r="AM73" s="64" t="str">
        <f t="shared" si="134"/>
        <v/>
      </c>
      <c r="AN73" s="64" t="str">
        <f t="shared" si="135"/>
        <v/>
      </c>
    </row>
    <row r="74" spans="1:40" ht="25.5" hidden="1" outlineLevel="1" thickTop="1" thickBot="1" x14ac:dyDescent="0.4">
      <c r="C74" s="113"/>
      <c r="D74" s="112"/>
      <c r="E74" s="52"/>
      <c r="F74" s="53"/>
      <c r="G74" s="53"/>
      <c r="H74" s="52"/>
      <c r="I74" s="52"/>
      <c r="J74" s="54"/>
      <c r="K74" s="54"/>
      <c r="L74" s="55" t="str">
        <f t="shared" si="108"/>
        <v/>
      </c>
      <c r="M74" s="56" t="str">
        <f t="shared" si="109"/>
        <v/>
      </c>
      <c r="N74" s="57" t="str">
        <f t="shared" si="110"/>
        <v/>
      </c>
      <c r="O74" s="58" t="str">
        <f t="shared" si="111"/>
        <v/>
      </c>
      <c r="P74" s="59" t="str">
        <f t="shared" si="112"/>
        <v/>
      </c>
      <c r="Q74" s="60" t="str">
        <f t="shared" si="113"/>
        <v/>
      </c>
      <c r="R74" s="61" t="str">
        <f t="shared" si="0"/>
        <v/>
      </c>
      <c r="S74" s="56" t="str">
        <f t="shared" si="114"/>
        <v/>
      </c>
      <c r="T74" s="62" t="str">
        <f t="shared" si="115"/>
        <v/>
      </c>
      <c r="U74" s="63" t="str">
        <f t="shared" si="116"/>
        <v/>
      </c>
      <c r="V74" s="64" t="str">
        <f t="shared" si="117"/>
        <v/>
      </c>
      <c r="W74" s="65" t="str">
        <f t="shared" si="118"/>
        <v/>
      </c>
      <c r="X74" s="64" t="str">
        <f t="shared" si="119"/>
        <v/>
      </c>
      <c r="Y74" s="64" t="str">
        <f t="shared" si="120"/>
        <v/>
      </c>
      <c r="Z74" s="56" t="str">
        <f t="shared" si="121"/>
        <v/>
      </c>
      <c r="AA74" s="66" t="str">
        <f t="shared" si="122"/>
        <v/>
      </c>
      <c r="AB74" s="57" t="str">
        <f t="shared" si="123"/>
        <v/>
      </c>
      <c r="AC74" s="67" t="str">
        <f t="shared" si="124"/>
        <v/>
      </c>
      <c r="AD74" s="59" t="str">
        <f t="shared" si="125"/>
        <v/>
      </c>
      <c r="AE74" s="68" t="str">
        <f t="shared" si="126"/>
        <v/>
      </c>
      <c r="AF74" s="61" t="str">
        <f t="shared" si="127"/>
        <v/>
      </c>
      <c r="AG74" s="61" t="str">
        <f t="shared" si="128"/>
        <v/>
      </c>
      <c r="AH74" s="69" t="str">
        <f t="shared" si="129"/>
        <v/>
      </c>
      <c r="AI74" s="70" t="str">
        <f t="shared" si="130"/>
        <v/>
      </c>
      <c r="AJ74" s="64" t="str">
        <f t="shared" si="131"/>
        <v/>
      </c>
      <c r="AK74" s="64" t="str">
        <f t="shared" si="132"/>
        <v/>
      </c>
      <c r="AL74" s="64" t="str">
        <f t="shared" si="133"/>
        <v/>
      </c>
      <c r="AM74" s="64" t="str">
        <f t="shared" si="134"/>
        <v/>
      </c>
      <c r="AN74" s="64" t="str">
        <f t="shared" si="135"/>
        <v/>
      </c>
    </row>
    <row r="75" spans="1:40" ht="25.5" hidden="1" outlineLevel="1" thickTop="1" thickBot="1" x14ac:dyDescent="0.4">
      <c r="C75" s="113"/>
      <c r="D75" s="112"/>
      <c r="E75" s="52"/>
      <c r="F75" s="53"/>
      <c r="G75" s="53"/>
      <c r="H75" s="52"/>
      <c r="I75" s="52"/>
      <c r="J75" s="54"/>
      <c r="K75" s="54"/>
      <c r="L75" s="55" t="str">
        <f t="shared" si="86"/>
        <v/>
      </c>
      <c r="M75" s="56" t="str">
        <f t="shared" si="87"/>
        <v/>
      </c>
      <c r="N75" s="57" t="str">
        <f t="shared" si="3"/>
        <v/>
      </c>
      <c r="O75" s="58" t="str">
        <f t="shared" si="88"/>
        <v/>
      </c>
      <c r="P75" s="59" t="str">
        <f t="shared" si="5"/>
        <v/>
      </c>
      <c r="Q75" s="60" t="str">
        <f t="shared" si="89"/>
        <v/>
      </c>
      <c r="R75" s="61" t="str">
        <f t="shared" si="0"/>
        <v/>
      </c>
      <c r="S75" s="56" t="str">
        <f t="shared" si="90"/>
        <v/>
      </c>
      <c r="T75" s="62" t="str">
        <f t="shared" si="91"/>
        <v/>
      </c>
      <c r="U75" s="63" t="str">
        <f t="shared" si="9"/>
        <v/>
      </c>
      <c r="V75" s="64" t="str">
        <f t="shared" si="92"/>
        <v/>
      </c>
      <c r="W75" s="65" t="str">
        <f t="shared" si="11"/>
        <v/>
      </c>
      <c r="X75" s="64" t="str">
        <f t="shared" si="93"/>
        <v/>
      </c>
      <c r="Y75" s="64" t="str">
        <f t="shared" si="94"/>
        <v/>
      </c>
      <c r="Z75" s="56" t="str">
        <f t="shared" si="95"/>
        <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5.5" hidden="1" outlineLevel="1" thickTop="1" thickBot="1" x14ac:dyDescent="0.4">
      <c r="C76" s="113"/>
      <c r="D76" s="112"/>
      <c r="E76" s="52"/>
      <c r="F76" s="53"/>
      <c r="G76" s="53"/>
      <c r="H76" s="52"/>
      <c r="I76" s="52"/>
      <c r="J76" s="54"/>
      <c r="K76" s="54"/>
      <c r="L76" s="55" t="str">
        <f t="shared" si="86"/>
        <v/>
      </c>
      <c r="M76" s="56" t="str">
        <f t="shared" si="87"/>
        <v/>
      </c>
      <c r="N76" s="57" t="str">
        <f t="shared" si="3"/>
        <v/>
      </c>
      <c r="O76" s="58" t="str">
        <f t="shared" si="88"/>
        <v/>
      </c>
      <c r="P76" s="59" t="str">
        <f t="shared" si="5"/>
        <v/>
      </c>
      <c r="Q76" s="60" t="str">
        <f t="shared" si="89"/>
        <v/>
      </c>
      <c r="R76" s="61" t="str">
        <f t="shared" si="0"/>
        <v/>
      </c>
      <c r="S76" s="56" t="str">
        <f t="shared" si="90"/>
        <v/>
      </c>
      <c r="T76" s="62" t="str">
        <f t="shared" si="91"/>
        <v/>
      </c>
      <c r="U76" s="63" t="str">
        <f t="shared" si="9"/>
        <v/>
      </c>
      <c r="V76" s="64" t="str">
        <f t="shared" si="92"/>
        <v/>
      </c>
      <c r="W76" s="65" t="str">
        <f t="shared" si="11"/>
        <v/>
      </c>
      <c r="X76" s="64" t="str">
        <f t="shared" si="93"/>
        <v/>
      </c>
      <c r="Y76" s="64" t="str">
        <f t="shared" si="94"/>
        <v/>
      </c>
      <c r="Z76" s="56" t="str">
        <f t="shared" si="95"/>
        <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5.5" hidden="1" outlineLevel="1" thickTop="1" thickBot="1" x14ac:dyDescent="0.4">
      <c r="C77" s="113"/>
      <c r="D77" s="112"/>
      <c r="E77" s="52"/>
      <c r="F77" s="53"/>
      <c r="G77" s="53"/>
      <c r="H77" s="52"/>
      <c r="I77" s="52"/>
      <c r="J77" s="54"/>
      <c r="K77" s="54"/>
      <c r="L77" s="55" t="str">
        <f t="shared" si="86"/>
        <v/>
      </c>
      <c r="M77" s="56" t="str">
        <f t="shared" si="87"/>
        <v/>
      </c>
      <c r="N77" s="57" t="str">
        <f t="shared" si="3"/>
        <v/>
      </c>
      <c r="O77" s="58" t="str">
        <f t="shared" si="88"/>
        <v/>
      </c>
      <c r="P77" s="59" t="str">
        <f t="shared" si="5"/>
        <v/>
      </c>
      <c r="Q77" s="60" t="str">
        <f t="shared" si="89"/>
        <v/>
      </c>
      <c r="R77" s="61" t="str">
        <f t="shared" si="0"/>
        <v/>
      </c>
      <c r="S77" s="56" t="str">
        <f t="shared" si="90"/>
        <v/>
      </c>
      <c r="T77" s="62" t="str">
        <f t="shared" si="91"/>
        <v/>
      </c>
      <c r="U77" s="63" t="str">
        <f t="shared" si="9"/>
        <v/>
      </c>
      <c r="V77" s="64" t="str">
        <f t="shared" si="92"/>
        <v/>
      </c>
      <c r="W77" s="65" t="str">
        <f t="shared" si="11"/>
        <v/>
      </c>
      <c r="X77" s="64" t="str">
        <f t="shared" si="93"/>
        <v/>
      </c>
      <c r="Y77" s="64" t="str">
        <f t="shared" si="94"/>
        <v/>
      </c>
      <c r="Z77" s="56" t="str">
        <f t="shared" si="95"/>
        <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5.5" hidden="1" outlineLevel="1" thickTop="1" thickBot="1" x14ac:dyDescent="0.4">
      <c r="C78" s="113"/>
      <c r="D78" s="112"/>
      <c r="E78" s="52"/>
      <c r="F78" s="53"/>
      <c r="G78" s="53"/>
      <c r="H78" s="52"/>
      <c r="I78" s="52"/>
      <c r="J78" s="54"/>
      <c r="K78" s="54"/>
      <c r="L78" s="55" t="str">
        <f t="shared" si="86"/>
        <v/>
      </c>
      <c r="M78" s="56" t="str">
        <f t="shared" si="87"/>
        <v/>
      </c>
      <c r="N78" s="57" t="str">
        <f t="shared" si="3"/>
        <v/>
      </c>
      <c r="O78" s="58" t="str">
        <f t="shared" si="88"/>
        <v/>
      </c>
      <c r="P78" s="59" t="str">
        <f t="shared" si="5"/>
        <v/>
      </c>
      <c r="Q78" s="60" t="str">
        <f t="shared" si="89"/>
        <v/>
      </c>
      <c r="R78" s="61" t="str">
        <f t="shared" si="0"/>
        <v/>
      </c>
      <c r="S78" s="56" t="str">
        <f t="shared" si="90"/>
        <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5.5" hidden="1" outlineLevel="1" thickTop="1" thickBot="1" x14ac:dyDescent="0.4">
      <c r="C79" s="113"/>
      <c r="D79" s="112"/>
      <c r="E79" s="52"/>
      <c r="F79" s="53"/>
      <c r="G79" s="53"/>
      <c r="H79" s="52"/>
      <c r="I79" s="52"/>
      <c r="J79" s="54"/>
      <c r="K79" s="54"/>
      <c r="L79" s="55" t="str">
        <f t="shared" si="86"/>
        <v/>
      </c>
      <c r="M79" s="56" t="str">
        <f t="shared" si="87"/>
        <v/>
      </c>
      <c r="N79" s="57" t="str">
        <f t="shared" si="3"/>
        <v/>
      </c>
      <c r="O79" s="58" t="str">
        <f t="shared" si="88"/>
        <v/>
      </c>
      <c r="P79" s="59" t="str">
        <f t="shared" si="5"/>
        <v/>
      </c>
      <c r="Q79" s="60" t="str">
        <f t="shared" si="89"/>
        <v/>
      </c>
      <c r="R79" s="61" t="str">
        <f t="shared" si="0"/>
        <v/>
      </c>
      <c r="S79" s="56" t="str">
        <f t="shared" si="90"/>
        <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1:40" ht="25.5" hidden="1" outlineLevel="1" thickTop="1" thickBot="1" x14ac:dyDescent="0.4">
      <c r="C80" s="113"/>
      <c r="D80" s="112"/>
      <c r="E80" s="52"/>
      <c r="F80" s="53"/>
      <c r="G80" s="53"/>
      <c r="H80" s="52"/>
      <c r="I80" s="52"/>
      <c r="J80" s="54"/>
      <c r="K80" s="54"/>
      <c r="L80" s="78" t="str">
        <f t="shared" si="86"/>
        <v/>
      </c>
      <c r="M80" s="56" t="str">
        <f t="shared" si="87"/>
        <v/>
      </c>
      <c r="N80" s="57" t="str">
        <f t="shared" si="3"/>
        <v/>
      </c>
      <c r="O80" s="58" t="str">
        <f t="shared" si="88"/>
        <v/>
      </c>
      <c r="P80" s="59" t="str">
        <f t="shared" si="5"/>
        <v/>
      </c>
      <c r="Q80" s="60" t="str">
        <f t="shared" si="89"/>
        <v/>
      </c>
      <c r="R80" s="61" t="str">
        <f t="shared" si="0"/>
        <v/>
      </c>
      <c r="S80" s="56" t="str">
        <f t="shared" si="90"/>
        <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3:40" ht="25.5" hidden="1" outlineLevel="1" thickTop="1" thickBot="1" x14ac:dyDescent="0.4">
      <c r="C81" s="113"/>
      <c r="D81" s="112"/>
      <c r="E81" s="52"/>
      <c r="F81" s="53"/>
      <c r="G81" s="53"/>
      <c r="H81" s="52"/>
      <c r="I81" s="52"/>
      <c r="J81" s="54"/>
      <c r="K81" s="54"/>
      <c r="L81" s="78" t="str">
        <f t="shared" si="86"/>
        <v/>
      </c>
      <c r="M81" s="56" t="str">
        <f t="shared" si="87"/>
        <v/>
      </c>
      <c r="N81" s="57" t="str">
        <f t="shared" si="3"/>
        <v/>
      </c>
      <c r="O81" s="58" t="str">
        <f t="shared" si="88"/>
        <v/>
      </c>
      <c r="P81" s="59" t="str">
        <f t="shared" si="5"/>
        <v/>
      </c>
      <c r="Q81" s="60" t="str">
        <f t="shared" si="89"/>
        <v/>
      </c>
      <c r="R81" s="61" t="str">
        <f t="shared" si="0"/>
        <v/>
      </c>
      <c r="S81" s="56" t="str">
        <f t="shared" si="90"/>
        <v/>
      </c>
      <c r="T81" s="62" t="str">
        <f t="shared" si="91"/>
        <v/>
      </c>
      <c r="U81" s="63" t="str">
        <f t="shared" si="9"/>
        <v/>
      </c>
      <c r="V81" s="64" t="str">
        <f t="shared" si="92"/>
        <v/>
      </c>
      <c r="W81" s="65" t="str">
        <f t="shared" si="11"/>
        <v/>
      </c>
      <c r="X81" s="64" t="str">
        <f t="shared" si="93"/>
        <v/>
      </c>
      <c r="Y81" s="64" t="str">
        <f t="shared" si="94"/>
        <v/>
      </c>
      <c r="Z81" s="56" t="str">
        <f t="shared" si="95"/>
        <v/>
      </c>
      <c r="AA81" s="66" t="str">
        <f t="shared" si="96"/>
        <v/>
      </c>
      <c r="AB81" s="57" t="str">
        <f t="shared" si="16"/>
        <v/>
      </c>
      <c r="AC81" s="67" t="str">
        <f t="shared" si="97"/>
        <v/>
      </c>
      <c r="AD81" s="59" t="str">
        <f t="shared" si="98"/>
        <v/>
      </c>
      <c r="AE81" s="68" t="str">
        <f t="shared" si="99"/>
        <v/>
      </c>
      <c r="AF81" s="61" t="str">
        <f t="shared" si="100"/>
        <v/>
      </c>
      <c r="AG81" s="61" t="str">
        <f t="shared" si="101"/>
        <v/>
      </c>
      <c r="AH81" s="69" t="str">
        <f t="shared" si="102"/>
        <v/>
      </c>
      <c r="AI81" s="70" t="str">
        <f t="shared" si="23"/>
        <v/>
      </c>
      <c r="AJ81" s="64" t="str">
        <f t="shared" si="103"/>
        <v/>
      </c>
      <c r="AK81" s="64" t="str">
        <f t="shared" si="104"/>
        <v/>
      </c>
      <c r="AL81" s="64" t="str">
        <f t="shared" si="105"/>
        <v/>
      </c>
      <c r="AM81" s="64" t="str">
        <f t="shared" si="106"/>
        <v/>
      </c>
      <c r="AN81" s="64" t="str">
        <f t="shared" si="107"/>
        <v/>
      </c>
    </row>
    <row r="82" spans="3:40" ht="25.5" hidden="1" outlineLevel="1" thickTop="1" thickBot="1" x14ac:dyDescent="0.4">
      <c r="C82" s="113"/>
      <c r="D82" s="112"/>
      <c r="E82" s="52"/>
      <c r="F82" s="53"/>
      <c r="G82" s="53"/>
      <c r="H82" s="52"/>
      <c r="I82" s="52"/>
      <c r="J82" s="54"/>
      <c r="K82" s="54"/>
      <c r="L82" s="78" t="str">
        <f t="shared" si="86"/>
        <v/>
      </c>
      <c r="M82" s="56" t="str">
        <f t="shared" si="87"/>
        <v/>
      </c>
      <c r="N82" s="57" t="str">
        <f t="shared" si="3"/>
        <v/>
      </c>
      <c r="O82" s="58" t="str">
        <f t="shared" si="88"/>
        <v/>
      </c>
      <c r="P82" s="59" t="str">
        <f t="shared" si="5"/>
        <v/>
      </c>
      <c r="Q82" s="60" t="str">
        <f t="shared" si="89"/>
        <v/>
      </c>
      <c r="R82" s="61" t="str">
        <f t="shared" si="0"/>
        <v/>
      </c>
      <c r="S82" s="56" t="str">
        <f t="shared" si="90"/>
        <v/>
      </c>
      <c r="T82" s="62" t="str">
        <f t="shared" si="91"/>
        <v/>
      </c>
      <c r="U82" s="63" t="str">
        <f t="shared" si="9"/>
        <v/>
      </c>
      <c r="V82" s="64" t="str">
        <f t="shared" si="92"/>
        <v/>
      </c>
      <c r="W82" s="65" t="str">
        <f t="shared" si="11"/>
        <v/>
      </c>
      <c r="X82" s="64" t="str">
        <f t="shared" si="93"/>
        <v/>
      </c>
      <c r="Y82" s="64" t="str">
        <f t="shared" si="94"/>
        <v/>
      </c>
      <c r="Z82" s="56" t="str">
        <f t="shared" si="95"/>
        <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3:40" ht="25.5" hidden="1" outlineLevel="1" thickTop="1" thickBot="1" x14ac:dyDescent="0.4">
      <c r="C83" s="113"/>
      <c r="D83" s="112"/>
      <c r="E83" s="52"/>
      <c r="F83" s="53"/>
      <c r="G83" s="53"/>
      <c r="H83" s="52"/>
      <c r="I83" s="52"/>
      <c r="J83" s="54"/>
      <c r="K83" s="54"/>
      <c r="L83" s="55" t="str">
        <f t="shared" si="86"/>
        <v/>
      </c>
      <c r="M83" s="56" t="str">
        <f t="shared" si="87"/>
        <v/>
      </c>
      <c r="N83" s="57" t="str">
        <f t="shared" si="3"/>
        <v/>
      </c>
      <c r="O83" s="58" t="str">
        <f t="shared" si="88"/>
        <v/>
      </c>
      <c r="P83" s="59" t="str">
        <f t="shared" si="5"/>
        <v/>
      </c>
      <c r="Q83" s="60" t="str">
        <f t="shared" si="89"/>
        <v/>
      </c>
      <c r="R83" s="61" t="str">
        <f t="shared" si="0"/>
        <v/>
      </c>
      <c r="S83" s="56" t="str">
        <f t="shared" si="90"/>
        <v/>
      </c>
      <c r="T83" s="62" t="str">
        <f t="shared" si="91"/>
        <v/>
      </c>
      <c r="U83" s="63" t="str">
        <f t="shared" si="9"/>
        <v/>
      </c>
      <c r="V83" s="64" t="str">
        <f t="shared" si="92"/>
        <v/>
      </c>
      <c r="W83" s="65" t="str">
        <f t="shared" si="11"/>
        <v/>
      </c>
      <c r="X83" s="64" t="str">
        <f t="shared" si="93"/>
        <v/>
      </c>
      <c r="Y83" s="64" t="str">
        <f t="shared" si="94"/>
        <v/>
      </c>
      <c r="Z83" s="56" t="str">
        <f t="shared" si="95"/>
        <v/>
      </c>
      <c r="AA83" s="66" t="str">
        <f t="shared" si="96"/>
        <v/>
      </c>
      <c r="AB83" s="57" t="str">
        <f t="shared" si="16"/>
        <v/>
      </c>
      <c r="AC83" s="67" t="str">
        <f t="shared" si="97"/>
        <v/>
      </c>
      <c r="AD83" s="59" t="str">
        <f t="shared" si="98"/>
        <v/>
      </c>
      <c r="AE83" s="68" t="str">
        <f t="shared" si="99"/>
        <v/>
      </c>
      <c r="AF83" s="61" t="str">
        <f t="shared" si="100"/>
        <v/>
      </c>
      <c r="AG83" s="61" t="str">
        <f t="shared" si="101"/>
        <v/>
      </c>
      <c r="AH83" s="69" t="str">
        <f t="shared" si="102"/>
        <v/>
      </c>
      <c r="AI83" s="70" t="str">
        <f t="shared" si="23"/>
        <v/>
      </c>
      <c r="AJ83" s="64" t="str">
        <f t="shared" si="103"/>
        <v/>
      </c>
      <c r="AK83" s="64" t="str">
        <f t="shared" si="104"/>
        <v/>
      </c>
      <c r="AL83" s="64" t="str">
        <f t="shared" si="105"/>
        <v/>
      </c>
      <c r="AM83" s="64" t="str">
        <f t="shared" si="106"/>
        <v/>
      </c>
      <c r="AN83" s="64" t="str">
        <f t="shared" si="107"/>
        <v/>
      </c>
    </row>
    <row r="84" spans="3:40" ht="25.5" hidden="1" outlineLevel="1" thickTop="1" thickBot="1" x14ac:dyDescent="0.4">
      <c r="C84" s="113"/>
      <c r="D84" s="112"/>
      <c r="E84" s="52"/>
      <c r="F84" s="53"/>
      <c r="G84" s="53"/>
      <c r="H84" s="52"/>
      <c r="I84" s="52"/>
      <c r="J84" s="54"/>
      <c r="K84" s="54"/>
      <c r="L84" s="55" t="str">
        <f t="shared" ref="L84:L87" si="136">IF(C84="","",_xlfn.CONCAT("            { line: ","""",C84,", ",M84:AN84,""", sC: ","""",B84,"""},"))</f>
        <v/>
      </c>
      <c r="M84" s="56" t="str">
        <f t="shared" ref="M84:M87" si="137">IF(N84="","","(")</f>
        <v/>
      </c>
      <c r="N84" s="57" t="str">
        <f t="shared" ref="N84:N87" si="138">IF(D84="","",D84)</f>
        <v/>
      </c>
      <c r="O84" s="58" t="str">
        <f t="shared" ref="O84:O87" si="139">IF(N84="","",",")</f>
        <v/>
      </c>
      <c r="P84" s="59" t="str">
        <f t="shared" ref="P84:P87" si="140">IF(E84="","",E84)</f>
        <v/>
      </c>
      <c r="Q84" s="60" t="str">
        <f t="shared" ref="Q84:Q87" si="141">IF(N84="","",",")</f>
        <v/>
      </c>
      <c r="R84" s="61" t="str">
        <f t="shared" si="0"/>
        <v/>
      </c>
      <c r="S84" s="56" t="str">
        <f t="shared" ref="S84:S87" si="142">IF(N84="","",")")</f>
        <v/>
      </c>
      <c r="T84" s="62" t="str">
        <f t="shared" ref="T84:T87" si="143">IF(U84="","","(")</f>
        <v/>
      </c>
      <c r="U84" s="63" t="str">
        <f t="shared" ref="U84:U87" si="144">IF(F84="","",F84)</f>
        <v/>
      </c>
      <c r="V84" s="64" t="str">
        <f t="shared" ref="V84:V87" si="145">IF(U84="","",",")</f>
        <v/>
      </c>
      <c r="W84" s="65" t="str">
        <f t="shared" ref="W84:W87" si="146">IF(G84="","",G84)</f>
        <v/>
      </c>
      <c r="X84" s="64" t="str">
        <f t="shared" ref="X84:X87" si="147">IF(U84="","",",")</f>
        <v/>
      </c>
      <c r="Y84" s="64" t="str">
        <f t="shared" ref="Y84:Y87" si="148">IF(U84="","",250)</f>
        <v/>
      </c>
      <c r="Z84" s="56" t="str">
        <f t="shared" ref="Z84:Z87" si="149">IF(U84="","",")")</f>
        <v/>
      </c>
      <c r="AA84" s="66" t="str">
        <f t="shared" ref="AA84:AA87" si="150">IF(AB84="","","(")</f>
        <v/>
      </c>
      <c r="AB84" s="57" t="str">
        <f t="shared" ref="AB84:AB87" si="151">IF(H84="","",H84)</f>
        <v/>
      </c>
      <c r="AC84" s="67" t="str">
        <f t="shared" ref="AC84:AC87" si="152">IF(AB84="","",",")</f>
        <v/>
      </c>
      <c r="AD84" s="59" t="str">
        <f t="shared" ref="AD84:AD87" si="153">IF(I84="","",I84)</f>
        <v/>
      </c>
      <c r="AE84" s="68" t="str">
        <f t="shared" ref="AE84:AE87" si="154">IF(AB84="","",",")</f>
        <v/>
      </c>
      <c r="AF84" s="61" t="str">
        <f t="shared" ref="AF84:AF87" si="155">IF(AB84="","",350)</f>
        <v/>
      </c>
      <c r="AG84" s="61" t="str">
        <f t="shared" ref="AG84:AG87" si="156">IF(AB84="","",")")</f>
        <v/>
      </c>
      <c r="AH84" s="69" t="str">
        <f t="shared" ref="AH84:AH87" si="157">IF(AI84="","","(")</f>
        <v/>
      </c>
      <c r="AI84" s="70" t="str">
        <f t="shared" ref="AI84:AI87" si="158">IF(J84="","",J84)</f>
        <v/>
      </c>
      <c r="AJ84" s="64" t="str">
        <f t="shared" ref="AJ84:AJ87" si="159">IF(AI84="","",",")</f>
        <v/>
      </c>
      <c r="AK84" s="64" t="str">
        <f t="shared" ref="AK84:AK87" si="160">IF(K84="","",K84)</f>
        <v/>
      </c>
      <c r="AL84" s="64" t="str">
        <f t="shared" ref="AL84:AL87" si="161">IF(AI84="","",",")</f>
        <v/>
      </c>
      <c r="AM84" s="64" t="str">
        <f t="shared" ref="AM84:AM87" si="162">IF(AI84="","",450)</f>
        <v/>
      </c>
      <c r="AN84" s="64" t="str">
        <f t="shared" ref="AN84:AN87" si="163">IF(AI84="","",")")</f>
        <v/>
      </c>
    </row>
    <row r="85" spans="3:40" ht="25.5" hidden="1" outlineLevel="1" thickTop="1" thickBot="1" x14ac:dyDescent="0.4">
      <c r="C85" s="113"/>
      <c r="D85" s="112"/>
      <c r="E85" s="52"/>
      <c r="F85" s="53"/>
      <c r="G85" s="53"/>
      <c r="H85" s="52"/>
      <c r="I85" s="52"/>
      <c r="J85" s="54"/>
      <c r="K85" s="54"/>
      <c r="L85" s="55" t="str">
        <f t="shared" si="136"/>
        <v/>
      </c>
      <c r="M85" s="56" t="str">
        <f t="shared" si="137"/>
        <v/>
      </c>
      <c r="N85" s="57" t="str">
        <f t="shared" si="138"/>
        <v/>
      </c>
      <c r="O85" s="58" t="str">
        <f t="shared" si="139"/>
        <v/>
      </c>
      <c r="P85" s="59" t="str">
        <f t="shared" si="140"/>
        <v/>
      </c>
      <c r="Q85" s="60" t="str">
        <f t="shared" si="141"/>
        <v/>
      </c>
      <c r="R85" s="61" t="str">
        <f t="shared" si="0"/>
        <v/>
      </c>
      <c r="S85" s="56" t="str">
        <f t="shared" si="142"/>
        <v/>
      </c>
      <c r="T85" s="62" t="str">
        <f t="shared" si="143"/>
        <v/>
      </c>
      <c r="U85" s="63" t="str">
        <f t="shared" si="144"/>
        <v/>
      </c>
      <c r="V85" s="64" t="str">
        <f t="shared" si="145"/>
        <v/>
      </c>
      <c r="W85" s="65" t="str">
        <f t="shared" si="146"/>
        <v/>
      </c>
      <c r="X85" s="64" t="str">
        <f t="shared" si="147"/>
        <v/>
      </c>
      <c r="Y85" s="64" t="str">
        <f t="shared" si="148"/>
        <v/>
      </c>
      <c r="Z85" s="56" t="str">
        <f t="shared" si="149"/>
        <v/>
      </c>
      <c r="AA85" s="66" t="str">
        <f t="shared" si="150"/>
        <v/>
      </c>
      <c r="AB85" s="57" t="str">
        <f t="shared" si="151"/>
        <v/>
      </c>
      <c r="AC85" s="67" t="str">
        <f t="shared" si="152"/>
        <v/>
      </c>
      <c r="AD85" s="59" t="str">
        <f t="shared" si="153"/>
        <v/>
      </c>
      <c r="AE85" s="68" t="str">
        <f t="shared" si="154"/>
        <v/>
      </c>
      <c r="AF85" s="61" t="str">
        <f t="shared" si="155"/>
        <v/>
      </c>
      <c r="AG85" s="61" t="str">
        <f t="shared" si="156"/>
        <v/>
      </c>
      <c r="AH85" s="69" t="str">
        <f t="shared" si="157"/>
        <v/>
      </c>
      <c r="AI85" s="70" t="str">
        <f t="shared" si="158"/>
        <v/>
      </c>
      <c r="AJ85" s="64" t="str">
        <f t="shared" si="159"/>
        <v/>
      </c>
      <c r="AK85" s="64" t="str">
        <f t="shared" si="160"/>
        <v/>
      </c>
      <c r="AL85" s="64" t="str">
        <f t="shared" si="161"/>
        <v/>
      </c>
      <c r="AM85" s="64" t="str">
        <f t="shared" si="162"/>
        <v/>
      </c>
      <c r="AN85" s="64" t="str">
        <f t="shared" si="163"/>
        <v/>
      </c>
    </row>
    <row r="86" spans="3:40" ht="25.5" hidden="1" outlineLevel="1" thickTop="1" thickBot="1" x14ac:dyDescent="0.4">
      <c r="C86" s="113"/>
      <c r="D86" s="112"/>
      <c r="E86" s="52"/>
      <c r="F86" s="53"/>
      <c r="G86" s="53"/>
      <c r="H86" s="52"/>
      <c r="I86" s="52"/>
      <c r="J86" s="54"/>
      <c r="K86" s="54"/>
      <c r="L86" s="55" t="str">
        <f t="shared" si="136"/>
        <v/>
      </c>
      <c r="M86" s="56" t="str">
        <f t="shared" si="137"/>
        <v/>
      </c>
      <c r="N86" s="57" t="str">
        <f t="shared" si="138"/>
        <v/>
      </c>
      <c r="O86" s="58" t="str">
        <f t="shared" si="139"/>
        <v/>
      </c>
      <c r="P86" s="59" t="str">
        <f t="shared" si="140"/>
        <v/>
      </c>
      <c r="Q86" s="60" t="str">
        <f t="shared" si="141"/>
        <v/>
      </c>
      <c r="R86" s="61" t="str">
        <f t="shared" si="0"/>
        <v/>
      </c>
      <c r="S86" s="56" t="str">
        <f t="shared" si="142"/>
        <v/>
      </c>
      <c r="T86" s="62" t="str">
        <f t="shared" si="143"/>
        <v/>
      </c>
      <c r="U86" s="63" t="str">
        <f t="shared" si="144"/>
        <v/>
      </c>
      <c r="V86" s="64" t="str">
        <f t="shared" si="145"/>
        <v/>
      </c>
      <c r="W86" s="65" t="str">
        <f t="shared" si="146"/>
        <v/>
      </c>
      <c r="X86" s="64" t="str">
        <f t="shared" si="147"/>
        <v/>
      </c>
      <c r="Y86" s="64" t="str">
        <f t="shared" si="148"/>
        <v/>
      </c>
      <c r="Z86" s="56" t="str">
        <f t="shared" si="149"/>
        <v/>
      </c>
      <c r="AA86" s="66" t="str">
        <f t="shared" si="150"/>
        <v/>
      </c>
      <c r="AB86" s="57" t="str">
        <f t="shared" si="151"/>
        <v/>
      </c>
      <c r="AC86" s="67" t="str">
        <f t="shared" si="152"/>
        <v/>
      </c>
      <c r="AD86" s="59" t="str">
        <f t="shared" si="153"/>
        <v/>
      </c>
      <c r="AE86" s="68" t="str">
        <f t="shared" si="154"/>
        <v/>
      </c>
      <c r="AF86" s="61" t="str">
        <f t="shared" si="155"/>
        <v/>
      </c>
      <c r="AG86" s="61" t="str">
        <f t="shared" si="156"/>
        <v/>
      </c>
      <c r="AH86" s="69" t="str">
        <f t="shared" si="157"/>
        <v/>
      </c>
      <c r="AI86" s="70" t="str">
        <f t="shared" si="158"/>
        <v/>
      </c>
      <c r="AJ86" s="64" t="str">
        <f t="shared" si="159"/>
        <v/>
      </c>
      <c r="AK86" s="64" t="str">
        <f t="shared" si="160"/>
        <v/>
      </c>
      <c r="AL86" s="64" t="str">
        <f t="shared" si="161"/>
        <v/>
      </c>
      <c r="AM86" s="64" t="str">
        <f t="shared" si="162"/>
        <v/>
      </c>
      <c r="AN86" s="64" t="str">
        <f t="shared" si="163"/>
        <v/>
      </c>
    </row>
    <row r="87" spans="3:40" ht="25.5" hidden="1" outlineLevel="1" thickTop="1" thickBot="1" x14ac:dyDescent="0.4">
      <c r="C87" s="113"/>
      <c r="D87" s="112"/>
      <c r="E87" s="52"/>
      <c r="F87" s="53"/>
      <c r="G87" s="53"/>
      <c r="H87" s="52"/>
      <c r="I87" s="52"/>
      <c r="J87" s="54"/>
      <c r="K87" s="54"/>
      <c r="L87" s="55" t="str">
        <f t="shared" si="136"/>
        <v/>
      </c>
      <c r="M87" s="56" t="str">
        <f t="shared" si="137"/>
        <v/>
      </c>
      <c r="N87" s="57" t="str">
        <f t="shared" si="138"/>
        <v/>
      </c>
      <c r="O87" s="58" t="str">
        <f t="shared" si="139"/>
        <v/>
      </c>
      <c r="P87" s="59" t="str">
        <f t="shared" si="140"/>
        <v/>
      </c>
      <c r="Q87" s="60" t="str">
        <f t="shared" si="141"/>
        <v/>
      </c>
      <c r="R87" s="61" t="str">
        <f t="shared" si="0"/>
        <v/>
      </c>
      <c r="S87" s="56" t="str">
        <f t="shared" si="142"/>
        <v/>
      </c>
      <c r="T87" s="62" t="str">
        <f t="shared" si="143"/>
        <v/>
      </c>
      <c r="U87" s="63" t="str">
        <f t="shared" si="144"/>
        <v/>
      </c>
      <c r="V87" s="64" t="str">
        <f t="shared" si="145"/>
        <v/>
      </c>
      <c r="W87" s="65" t="str">
        <f t="shared" si="146"/>
        <v/>
      </c>
      <c r="X87" s="64" t="str">
        <f t="shared" si="147"/>
        <v/>
      </c>
      <c r="Y87" s="64" t="str">
        <f t="shared" si="148"/>
        <v/>
      </c>
      <c r="Z87" s="56" t="str">
        <f t="shared" si="149"/>
        <v/>
      </c>
      <c r="AA87" s="66" t="str">
        <f t="shared" si="150"/>
        <v/>
      </c>
      <c r="AB87" s="57" t="str">
        <f t="shared" si="151"/>
        <v/>
      </c>
      <c r="AC87" s="67" t="str">
        <f t="shared" si="152"/>
        <v/>
      </c>
      <c r="AD87" s="59" t="str">
        <f t="shared" si="153"/>
        <v/>
      </c>
      <c r="AE87" s="68" t="str">
        <f t="shared" si="154"/>
        <v/>
      </c>
      <c r="AF87" s="61" t="str">
        <f t="shared" si="155"/>
        <v/>
      </c>
      <c r="AG87" s="61" t="str">
        <f t="shared" si="156"/>
        <v/>
      </c>
      <c r="AH87" s="69" t="str">
        <f t="shared" si="157"/>
        <v/>
      </c>
      <c r="AI87" s="70" t="str">
        <f t="shared" si="158"/>
        <v/>
      </c>
      <c r="AJ87" s="64" t="str">
        <f t="shared" si="159"/>
        <v/>
      </c>
      <c r="AK87" s="64" t="str">
        <f t="shared" si="160"/>
        <v/>
      </c>
      <c r="AL87" s="64" t="str">
        <f t="shared" si="161"/>
        <v/>
      </c>
      <c r="AM87" s="64" t="str">
        <f t="shared" si="162"/>
        <v/>
      </c>
      <c r="AN87" s="64" t="str">
        <f t="shared" si="163"/>
        <v/>
      </c>
    </row>
    <row r="88" spans="3:40" ht="25.5" hidden="1" outlineLevel="1" thickTop="1" thickBot="1" x14ac:dyDescent="0.4">
      <c r="C88" s="113"/>
      <c r="D88" s="112"/>
      <c r="E88" s="52"/>
      <c r="F88" s="53"/>
      <c r="G88" s="53"/>
      <c r="H88" s="52"/>
      <c r="I88" s="52"/>
      <c r="J88" s="54"/>
      <c r="K88" s="54"/>
      <c r="L88" s="78" t="str">
        <f t="shared" si="86"/>
        <v/>
      </c>
      <c r="M88" s="56" t="str">
        <f t="shared" si="87"/>
        <v/>
      </c>
      <c r="N88" s="57" t="str">
        <f t="shared" si="3"/>
        <v/>
      </c>
      <c r="O88" s="58" t="str">
        <f t="shared" si="88"/>
        <v/>
      </c>
      <c r="P88" s="59" t="str">
        <f t="shared" si="5"/>
        <v/>
      </c>
      <c r="Q88" s="60" t="str">
        <f t="shared" si="89"/>
        <v/>
      </c>
      <c r="R88" s="61" t="str">
        <f t="shared" si="0"/>
        <v/>
      </c>
      <c r="S88" s="56" t="str">
        <f t="shared" si="90"/>
        <v/>
      </c>
      <c r="T88" s="62" t="str">
        <f t="shared" si="91"/>
        <v/>
      </c>
      <c r="U88" s="63" t="str">
        <f t="shared" si="9"/>
        <v/>
      </c>
      <c r="V88" s="64" t="str">
        <f t="shared" si="92"/>
        <v/>
      </c>
      <c r="W88" s="65" t="str">
        <f t="shared" si="11"/>
        <v/>
      </c>
      <c r="X88" s="64" t="str">
        <f t="shared" si="93"/>
        <v/>
      </c>
      <c r="Y88" s="64" t="str">
        <f t="shared" si="94"/>
        <v/>
      </c>
      <c r="Z88" s="56" t="str">
        <f t="shared" si="95"/>
        <v/>
      </c>
      <c r="AA88" s="66" t="str">
        <f t="shared" si="96"/>
        <v/>
      </c>
      <c r="AB88" s="57" t="str">
        <f t="shared" si="16"/>
        <v/>
      </c>
      <c r="AC88" s="67" t="str">
        <f t="shared" si="97"/>
        <v/>
      </c>
      <c r="AD88" s="59" t="str">
        <f t="shared" si="98"/>
        <v/>
      </c>
      <c r="AE88" s="68" t="str">
        <f t="shared" si="99"/>
        <v/>
      </c>
      <c r="AF88" s="61" t="str">
        <f t="shared" si="100"/>
        <v/>
      </c>
      <c r="AG88" s="61" t="str">
        <f t="shared" si="101"/>
        <v/>
      </c>
      <c r="AH88" s="69" t="str">
        <f t="shared" si="102"/>
        <v/>
      </c>
      <c r="AI88" s="70" t="str">
        <f t="shared" si="23"/>
        <v/>
      </c>
      <c r="AJ88" s="64" t="str">
        <f t="shared" si="103"/>
        <v/>
      </c>
      <c r="AK88" s="64" t="str">
        <f t="shared" si="104"/>
        <v/>
      </c>
      <c r="AL88" s="64" t="str">
        <f t="shared" si="105"/>
        <v/>
      </c>
      <c r="AM88" s="64" t="str">
        <f t="shared" si="106"/>
        <v/>
      </c>
      <c r="AN88" s="64" t="str">
        <f t="shared" si="107"/>
        <v/>
      </c>
    </row>
    <row r="89" spans="3:40" ht="25.5" hidden="1" outlineLevel="1" thickTop="1" thickBot="1" x14ac:dyDescent="0.4">
      <c r="C89" s="113"/>
      <c r="D89" s="112"/>
      <c r="E89" s="52"/>
      <c r="F89" s="53"/>
      <c r="G89" s="53"/>
      <c r="H89" s="52"/>
      <c r="I89" s="52"/>
      <c r="J89" s="54"/>
      <c r="K89" s="54"/>
      <c r="L89" s="78" t="str">
        <f t="shared" si="86"/>
        <v/>
      </c>
      <c r="M89" s="56" t="str">
        <f t="shared" si="87"/>
        <v/>
      </c>
      <c r="N89" s="57" t="str">
        <f t="shared" si="3"/>
        <v/>
      </c>
      <c r="O89" s="58" t="str">
        <f t="shared" si="88"/>
        <v/>
      </c>
      <c r="P89" s="59" t="str">
        <f t="shared" si="5"/>
        <v/>
      </c>
      <c r="Q89" s="60" t="str">
        <f t="shared" si="89"/>
        <v/>
      </c>
      <c r="R89" s="61" t="str">
        <f t="shared" si="0"/>
        <v/>
      </c>
      <c r="S89" s="56" t="str">
        <f t="shared" si="90"/>
        <v/>
      </c>
      <c r="T89" s="62" t="str">
        <f t="shared" si="91"/>
        <v/>
      </c>
      <c r="U89" s="63" t="str">
        <f t="shared" si="9"/>
        <v/>
      </c>
      <c r="V89" s="64" t="str">
        <f t="shared" si="92"/>
        <v/>
      </c>
      <c r="W89" s="65" t="str">
        <f t="shared" si="11"/>
        <v/>
      </c>
      <c r="X89" s="64" t="str">
        <f t="shared" si="93"/>
        <v/>
      </c>
      <c r="Y89" s="64" t="str">
        <f t="shared" si="94"/>
        <v/>
      </c>
      <c r="Z89" s="56" t="str">
        <f t="shared" si="95"/>
        <v/>
      </c>
      <c r="AA89" s="66" t="str">
        <f t="shared" si="96"/>
        <v/>
      </c>
      <c r="AB89" s="57" t="str">
        <f t="shared" si="16"/>
        <v/>
      </c>
      <c r="AC89" s="67" t="str">
        <f t="shared" si="97"/>
        <v/>
      </c>
      <c r="AD89" s="59" t="str">
        <f t="shared" si="98"/>
        <v/>
      </c>
      <c r="AE89" s="68" t="str">
        <f t="shared" si="99"/>
        <v/>
      </c>
      <c r="AF89" s="61" t="str">
        <f t="shared" si="100"/>
        <v/>
      </c>
      <c r="AG89" s="61" t="str">
        <f t="shared" si="101"/>
        <v/>
      </c>
      <c r="AH89" s="69" t="str">
        <f t="shared" si="102"/>
        <v/>
      </c>
      <c r="AI89" s="70" t="str">
        <f t="shared" si="23"/>
        <v/>
      </c>
      <c r="AJ89" s="64" t="str">
        <f t="shared" si="103"/>
        <v/>
      </c>
      <c r="AK89" s="64" t="str">
        <f t="shared" si="104"/>
        <v/>
      </c>
      <c r="AL89" s="64" t="str">
        <f t="shared" si="105"/>
        <v/>
      </c>
      <c r="AM89" s="64" t="str">
        <f t="shared" si="106"/>
        <v/>
      </c>
      <c r="AN89" s="64" t="str">
        <f t="shared" si="107"/>
        <v/>
      </c>
    </row>
    <row r="90" spans="3:40" ht="25.5" hidden="1" outlineLevel="1" thickTop="1" thickBot="1" x14ac:dyDescent="0.4">
      <c r="C90" s="113"/>
      <c r="D90" s="112"/>
      <c r="E90" s="52"/>
      <c r="F90" s="53"/>
      <c r="G90" s="53"/>
      <c r="H90" s="52"/>
      <c r="I90" s="52"/>
      <c r="J90" s="54"/>
      <c r="K90" s="54"/>
      <c r="L90" s="78" t="str">
        <f t="shared" si="86"/>
        <v/>
      </c>
      <c r="M90" s="56" t="str">
        <f t="shared" si="87"/>
        <v/>
      </c>
      <c r="N90" s="57" t="str">
        <f t="shared" si="3"/>
        <v/>
      </c>
      <c r="O90" s="58" t="str">
        <f t="shared" si="88"/>
        <v/>
      </c>
      <c r="P90" s="59" t="str">
        <f t="shared" si="5"/>
        <v/>
      </c>
      <c r="Q90" s="60" t="str">
        <f t="shared" si="89"/>
        <v/>
      </c>
      <c r="R90" s="61" t="str">
        <f t="shared" si="0"/>
        <v/>
      </c>
      <c r="S90" s="56" t="str">
        <f t="shared" si="90"/>
        <v/>
      </c>
      <c r="T90" s="62" t="str">
        <f t="shared" si="91"/>
        <v/>
      </c>
      <c r="U90" s="63" t="str">
        <f t="shared" si="9"/>
        <v/>
      </c>
      <c r="V90" s="64" t="str">
        <f t="shared" si="92"/>
        <v/>
      </c>
      <c r="W90" s="65" t="str">
        <f t="shared" si="11"/>
        <v/>
      </c>
      <c r="X90" s="64" t="str">
        <f t="shared" si="93"/>
        <v/>
      </c>
      <c r="Y90" s="64" t="str">
        <f t="shared" si="94"/>
        <v/>
      </c>
      <c r="Z90" s="56" t="str">
        <f t="shared" si="95"/>
        <v/>
      </c>
      <c r="AA90" s="66" t="str">
        <f t="shared" si="96"/>
        <v/>
      </c>
      <c r="AB90" s="57" t="str">
        <f t="shared" si="16"/>
        <v/>
      </c>
      <c r="AC90" s="67" t="str">
        <f t="shared" si="97"/>
        <v/>
      </c>
      <c r="AD90" s="59" t="str">
        <f t="shared" si="98"/>
        <v/>
      </c>
      <c r="AE90" s="68" t="str">
        <f t="shared" si="99"/>
        <v/>
      </c>
      <c r="AF90" s="61" t="str">
        <f t="shared" si="100"/>
        <v/>
      </c>
      <c r="AG90" s="61" t="str">
        <f t="shared" si="101"/>
        <v/>
      </c>
      <c r="AH90" s="69" t="str">
        <f t="shared" si="102"/>
        <v/>
      </c>
      <c r="AI90" s="70" t="str">
        <f t="shared" si="23"/>
        <v/>
      </c>
      <c r="AJ90" s="64" t="str">
        <f t="shared" si="103"/>
        <v/>
      </c>
      <c r="AK90" s="64" t="str">
        <f t="shared" si="104"/>
        <v/>
      </c>
      <c r="AL90" s="64" t="str">
        <f t="shared" si="105"/>
        <v/>
      </c>
      <c r="AM90" s="64" t="str">
        <f t="shared" si="106"/>
        <v/>
      </c>
      <c r="AN90" s="64" t="str">
        <f t="shared" si="107"/>
        <v/>
      </c>
    </row>
    <row r="91" spans="3:40" ht="25.5" hidden="1" outlineLevel="1" thickTop="1" thickBot="1" x14ac:dyDescent="0.4">
      <c r="C91" s="113"/>
      <c r="D91" s="112"/>
      <c r="E91" s="52"/>
      <c r="F91" s="53"/>
      <c r="G91" s="53"/>
      <c r="H91" s="52"/>
      <c r="I91" s="52"/>
      <c r="J91" s="54"/>
      <c r="K91" s="54"/>
      <c r="L91" s="55" t="str">
        <f t="shared" si="86"/>
        <v/>
      </c>
      <c r="M91" s="56" t="str">
        <f t="shared" si="87"/>
        <v/>
      </c>
      <c r="N91" s="57" t="str">
        <f t="shared" si="3"/>
        <v/>
      </c>
      <c r="O91" s="58" t="str">
        <f t="shared" si="88"/>
        <v/>
      </c>
      <c r="P91" s="59" t="str">
        <f t="shared" si="5"/>
        <v/>
      </c>
      <c r="Q91" s="60" t="str">
        <f t="shared" si="89"/>
        <v/>
      </c>
      <c r="R91" s="61" t="str">
        <f t="shared" si="0"/>
        <v/>
      </c>
      <c r="S91" s="56" t="str">
        <f t="shared" si="90"/>
        <v/>
      </c>
      <c r="T91" s="62" t="str">
        <f t="shared" si="91"/>
        <v/>
      </c>
      <c r="U91" s="63" t="str">
        <f t="shared" si="9"/>
        <v/>
      </c>
      <c r="V91" s="64" t="str">
        <f t="shared" si="92"/>
        <v/>
      </c>
      <c r="W91" s="65" t="str">
        <f t="shared" si="11"/>
        <v/>
      </c>
      <c r="X91" s="64" t="str">
        <f t="shared" si="93"/>
        <v/>
      </c>
      <c r="Y91" s="64" t="str">
        <f t="shared" si="94"/>
        <v/>
      </c>
      <c r="Z91" s="56" t="str">
        <f t="shared" si="95"/>
        <v/>
      </c>
      <c r="AA91" s="66" t="str">
        <f t="shared" si="96"/>
        <v/>
      </c>
      <c r="AB91" s="57" t="str">
        <f t="shared" si="16"/>
        <v/>
      </c>
      <c r="AC91" s="67" t="str">
        <f t="shared" si="97"/>
        <v/>
      </c>
      <c r="AD91" s="59" t="str">
        <f t="shared" si="98"/>
        <v/>
      </c>
      <c r="AE91" s="68" t="str">
        <f t="shared" si="99"/>
        <v/>
      </c>
      <c r="AF91" s="61" t="str">
        <f t="shared" si="100"/>
        <v/>
      </c>
      <c r="AG91" s="61" t="str">
        <f t="shared" si="101"/>
        <v/>
      </c>
      <c r="AH91" s="69" t="str">
        <f t="shared" si="102"/>
        <v/>
      </c>
      <c r="AI91" s="70" t="str">
        <f t="shared" si="23"/>
        <v/>
      </c>
      <c r="AJ91" s="64" t="str">
        <f t="shared" si="103"/>
        <v/>
      </c>
      <c r="AK91" s="64" t="str">
        <f t="shared" si="104"/>
        <v/>
      </c>
      <c r="AL91" s="64" t="str">
        <f t="shared" si="105"/>
        <v/>
      </c>
      <c r="AM91" s="64" t="str">
        <f t="shared" si="106"/>
        <v/>
      </c>
      <c r="AN91" s="64" t="str">
        <f t="shared" si="107"/>
        <v/>
      </c>
    </row>
    <row r="92" spans="3:40" ht="25.5" hidden="1" outlineLevel="1" thickTop="1" thickBot="1" x14ac:dyDescent="0.4">
      <c r="C92" s="113"/>
      <c r="D92" s="112"/>
      <c r="E92" s="52"/>
      <c r="F92" s="53"/>
      <c r="G92" s="53"/>
      <c r="H92" s="52"/>
      <c r="I92" s="52"/>
      <c r="J92" s="54"/>
      <c r="K92" s="54"/>
      <c r="L92" s="55" t="str">
        <f t="shared" si="86"/>
        <v/>
      </c>
      <c r="M92" s="56" t="str">
        <f t="shared" si="87"/>
        <v/>
      </c>
      <c r="N92" s="57" t="str">
        <f t="shared" si="3"/>
        <v/>
      </c>
      <c r="O92" s="58" t="str">
        <f t="shared" si="88"/>
        <v/>
      </c>
      <c r="P92" s="59" t="str">
        <f t="shared" si="5"/>
        <v/>
      </c>
      <c r="Q92" s="60" t="str">
        <f t="shared" si="89"/>
        <v/>
      </c>
      <c r="R92" s="61" t="str">
        <f t="shared" si="0"/>
        <v/>
      </c>
      <c r="S92" s="56" t="str">
        <f t="shared" si="90"/>
        <v/>
      </c>
      <c r="T92" s="62" t="str">
        <f t="shared" si="91"/>
        <v/>
      </c>
      <c r="U92" s="63" t="str">
        <f t="shared" si="9"/>
        <v/>
      </c>
      <c r="V92" s="64" t="str">
        <f t="shared" si="92"/>
        <v/>
      </c>
      <c r="W92" s="65" t="str">
        <f t="shared" si="11"/>
        <v/>
      </c>
      <c r="X92" s="64" t="str">
        <f t="shared" si="93"/>
        <v/>
      </c>
      <c r="Y92" s="64" t="str">
        <f t="shared" si="94"/>
        <v/>
      </c>
      <c r="Z92" s="56" t="str">
        <f t="shared" si="95"/>
        <v/>
      </c>
      <c r="AA92" s="66" t="str">
        <f t="shared" si="96"/>
        <v/>
      </c>
      <c r="AB92" s="57" t="str">
        <f t="shared" si="16"/>
        <v/>
      </c>
      <c r="AC92" s="67" t="str">
        <f t="shared" si="97"/>
        <v/>
      </c>
      <c r="AD92" s="59" t="str">
        <f t="shared" si="98"/>
        <v/>
      </c>
      <c r="AE92" s="68" t="str">
        <f t="shared" si="99"/>
        <v/>
      </c>
      <c r="AF92" s="61" t="str">
        <f t="shared" si="100"/>
        <v/>
      </c>
      <c r="AG92" s="61" t="str">
        <f t="shared" si="101"/>
        <v/>
      </c>
      <c r="AH92" s="69" t="str">
        <f t="shared" si="102"/>
        <v/>
      </c>
      <c r="AI92" s="70" t="str">
        <f t="shared" si="23"/>
        <v/>
      </c>
      <c r="AJ92" s="64" t="str">
        <f t="shared" si="103"/>
        <v/>
      </c>
      <c r="AK92" s="64" t="str">
        <f t="shared" si="104"/>
        <v/>
      </c>
      <c r="AL92" s="64" t="str">
        <f t="shared" si="105"/>
        <v/>
      </c>
      <c r="AM92" s="64" t="str">
        <f t="shared" si="106"/>
        <v/>
      </c>
      <c r="AN92" s="64" t="str">
        <f t="shared" si="107"/>
        <v/>
      </c>
    </row>
    <row r="93" spans="3:40" ht="25.5" hidden="1" outlineLevel="1" thickTop="1" thickBot="1" x14ac:dyDescent="0.4">
      <c r="C93" s="113"/>
      <c r="D93" s="112"/>
      <c r="E93" s="52"/>
      <c r="F93" s="53"/>
      <c r="G93" s="53"/>
      <c r="H93" s="52"/>
      <c r="I93" s="52"/>
      <c r="J93" s="54"/>
      <c r="K93" s="54"/>
      <c r="L93" s="55" t="str">
        <f t="shared" si="86"/>
        <v/>
      </c>
      <c r="M93" s="56" t="str">
        <f t="shared" si="87"/>
        <v/>
      </c>
      <c r="N93" s="57" t="str">
        <f t="shared" si="3"/>
        <v/>
      </c>
      <c r="O93" s="58" t="str">
        <f t="shared" si="88"/>
        <v/>
      </c>
      <c r="P93" s="59" t="str">
        <f t="shared" si="5"/>
        <v/>
      </c>
      <c r="Q93" s="60" t="str">
        <f t="shared" si="89"/>
        <v/>
      </c>
      <c r="R93" s="61" t="str">
        <f t="shared" si="0"/>
        <v/>
      </c>
      <c r="S93" s="56" t="str">
        <f t="shared" si="90"/>
        <v/>
      </c>
      <c r="T93" s="62" t="str">
        <f t="shared" si="91"/>
        <v/>
      </c>
      <c r="U93" s="63" t="str">
        <f t="shared" si="9"/>
        <v/>
      </c>
      <c r="V93" s="64" t="str">
        <f t="shared" si="92"/>
        <v/>
      </c>
      <c r="W93" s="65" t="str">
        <f t="shared" si="11"/>
        <v/>
      </c>
      <c r="X93" s="64" t="str">
        <f t="shared" si="93"/>
        <v/>
      </c>
      <c r="Y93" s="64" t="str">
        <f t="shared" si="94"/>
        <v/>
      </c>
      <c r="Z93" s="56" t="str">
        <f t="shared" si="95"/>
        <v/>
      </c>
      <c r="AA93" s="66" t="str">
        <f t="shared" si="96"/>
        <v/>
      </c>
      <c r="AB93" s="57" t="str">
        <f t="shared" si="16"/>
        <v/>
      </c>
      <c r="AC93" s="67" t="str">
        <f t="shared" si="97"/>
        <v/>
      </c>
      <c r="AD93" s="59" t="str">
        <f t="shared" si="98"/>
        <v/>
      </c>
      <c r="AE93" s="68" t="str">
        <f t="shared" si="99"/>
        <v/>
      </c>
      <c r="AF93" s="61" t="str">
        <f t="shared" si="100"/>
        <v/>
      </c>
      <c r="AG93" s="61" t="str">
        <f t="shared" si="101"/>
        <v/>
      </c>
      <c r="AH93" s="69" t="str">
        <f t="shared" si="102"/>
        <v/>
      </c>
      <c r="AI93" s="70" t="str">
        <f t="shared" si="23"/>
        <v/>
      </c>
      <c r="AJ93" s="64" t="str">
        <f t="shared" si="103"/>
        <v/>
      </c>
      <c r="AK93" s="64" t="str">
        <f t="shared" si="104"/>
        <v/>
      </c>
      <c r="AL93" s="64" t="str">
        <f t="shared" si="105"/>
        <v/>
      </c>
      <c r="AM93" s="64" t="str">
        <f t="shared" si="106"/>
        <v/>
      </c>
      <c r="AN93" s="64" t="str">
        <f t="shared" si="107"/>
        <v/>
      </c>
    </row>
    <row r="94" spans="3:40" ht="25.5" hidden="1" outlineLevel="1" thickTop="1" thickBot="1" x14ac:dyDescent="0.4">
      <c r="C94" s="113"/>
      <c r="D94" s="112"/>
      <c r="E94" s="52"/>
      <c r="F94" s="53"/>
      <c r="G94" s="53"/>
      <c r="H94" s="52"/>
      <c r="I94" s="52"/>
      <c r="J94" s="54"/>
      <c r="K94" s="54"/>
      <c r="L94" s="55" t="str">
        <f t="shared" si="86"/>
        <v/>
      </c>
      <c r="M94" s="56" t="str">
        <f t="shared" si="87"/>
        <v/>
      </c>
      <c r="N94" s="57" t="str">
        <f t="shared" si="3"/>
        <v/>
      </c>
      <c r="O94" s="58" t="str">
        <f t="shared" si="88"/>
        <v/>
      </c>
      <c r="P94" s="59" t="str">
        <f t="shared" si="5"/>
        <v/>
      </c>
      <c r="Q94" s="60" t="str">
        <f t="shared" si="89"/>
        <v/>
      </c>
      <c r="R94" s="61" t="str">
        <f t="shared" ref="R94:R102" si="164">IF(N94="Do",10,IF(N94="Re",22,IF(N94="Mi",20,IF(N94="Fa",20,IF(N94="Sol",14,IF(N94="La",20,IF(N94="Si",20,IF(N94="Do#",14,IF(N94="Fa#",15,IF(N94="Sol#",20,IF(N94="Si♭",17,"")))))))))))</f>
        <v/>
      </c>
      <c r="S94" s="56" t="str">
        <f t="shared" si="90"/>
        <v/>
      </c>
      <c r="T94" s="62" t="str">
        <f t="shared" si="91"/>
        <v/>
      </c>
      <c r="U94" s="63" t="str">
        <f t="shared" si="9"/>
        <v/>
      </c>
      <c r="V94" s="64" t="str">
        <f t="shared" si="92"/>
        <v/>
      </c>
      <c r="W94" s="65" t="str">
        <f t="shared" si="11"/>
        <v/>
      </c>
      <c r="X94" s="64" t="str">
        <f t="shared" si="93"/>
        <v/>
      </c>
      <c r="Y94" s="64" t="str">
        <f t="shared" si="94"/>
        <v/>
      </c>
      <c r="Z94" s="56" t="str">
        <f t="shared" si="95"/>
        <v/>
      </c>
      <c r="AA94" s="66" t="str">
        <f t="shared" si="96"/>
        <v/>
      </c>
      <c r="AB94" s="57" t="str">
        <f t="shared" si="16"/>
        <v/>
      </c>
      <c r="AC94" s="67" t="str">
        <f t="shared" si="97"/>
        <v/>
      </c>
      <c r="AD94" s="59" t="str">
        <f t="shared" si="98"/>
        <v/>
      </c>
      <c r="AE94" s="68" t="str">
        <f t="shared" si="99"/>
        <v/>
      </c>
      <c r="AF94" s="61" t="str">
        <f t="shared" si="100"/>
        <v/>
      </c>
      <c r="AG94" s="61" t="str">
        <f t="shared" si="101"/>
        <v/>
      </c>
      <c r="AH94" s="69" t="str">
        <f t="shared" si="102"/>
        <v/>
      </c>
      <c r="AI94" s="70" t="str">
        <f t="shared" si="23"/>
        <v/>
      </c>
      <c r="AJ94" s="64" t="str">
        <f t="shared" si="103"/>
        <v/>
      </c>
      <c r="AK94" s="64" t="str">
        <f t="shared" si="104"/>
        <v/>
      </c>
      <c r="AL94" s="64" t="str">
        <f t="shared" si="105"/>
        <v/>
      </c>
      <c r="AM94" s="64" t="str">
        <f t="shared" si="106"/>
        <v/>
      </c>
      <c r="AN94" s="64" t="str">
        <f t="shared" si="107"/>
        <v/>
      </c>
    </row>
    <row r="95" spans="3:40" ht="25.5" hidden="1" outlineLevel="1" thickTop="1" thickBot="1" x14ac:dyDescent="0.4">
      <c r="C95" s="113"/>
      <c r="D95" s="112"/>
      <c r="E95" s="52"/>
      <c r="F95" s="53"/>
      <c r="G95" s="53"/>
      <c r="H95" s="52"/>
      <c r="I95" s="52"/>
      <c r="J95" s="54"/>
      <c r="K95" s="54"/>
      <c r="L95" s="55" t="str">
        <f t="shared" si="86"/>
        <v/>
      </c>
      <c r="M95" s="56" t="str">
        <f t="shared" si="87"/>
        <v/>
      </c>
      <c r="N95" s="57" t="str">
        <f t="shared" si="3"/>
        <v/>
      </c>
      <c r="O95" s="58" t="str">
        <f t="shared" si="88"/>
        <v/>
      </c>
      <c r="P95" s="59" t="str">
        <f t="shared" si="5"/>
        <v/>
      </c>
      <c r="Q95" s="60" t="str">
        <f t="shared" si="89"/>
        <v/>
      </c>
      <c r="R95" s="61" t="str">
        <f t="shared" si="164"/>
        <v/>
      </c>
      <c r="S95" s="56" t="str">
        <f t="shared" si="90"/>
        <v/>
      </c>
      <c r="T95" s="62" t="str">
        <f t="shared" si="91"/>
        <v/>
      </c>
      <c r="U95" s="63" t="str">
        <f t="shared" si="9"/>
        <v/>
      </c>
      <c r="V95" s="64" t="str">
        <f t="shared" si="92"/>
        <v/>
      </c>
      <c r="W95" s="65" t="str">
        <f t="shared" si="11"/>
        <v/>
      </c>
      <c r="X95" s="64" t="str">
        <f t="shared" si="93"/>
        <v/>
      </c>
      <c r="Y95" s="64" t="str">
        <f t="shared" si="94"/>
        <v/>
      </c>
      <c r="Z95" s="56" t="str">
        <f t="shared" si="95"/>
        <v/>
      </c>
      <c r="AA95" s="66" t="str">
        <f t="shared" si="96"/>
        <v/>
      </c>
      <c r="AB95" s="57" t="str">
        <f t="shared" si="16"/>
        <v/>
      </c>
      <c r="AC95" s="67" t="str">
        <f t="shared" si="97"/>
        <v/>
      </c>
      <c r="AD95" s="59" t="str">
        <f t="shared" si="98"/>
        <v/>
      </c>
      <c r="AE95" s="68" t="str">
        <f t="shared" si="99"/>
        <v/>
      </c>
      <c r="AF95" s="61" t="str">
        <f t="shared" si="100"/>
        <v/>
      </c>
      <c r="AG95" s="61" t="str">
        <f t="shared" si="101"/>
        <v/>
      </c>
      <c r="AH95" s="69" t="str">
        <f t="shared" si="102"/>
        <v/>
      </c>
      <c r="AI95" s="70" t="str">
        <f t="shared" si="23"/>
        <v/>
      </c>
      <c r="AJ95" s="64" t="str">
        <f t="shared" si="103"/>
        <v/>
      </c>
      <c r="AK95" s="64" t="str">
        <f t="shared" si="104"/>
        <v/>
      </c>
      <c r="AL95" s="64" t="str">
        <f t="shared" si="105"/>
        <v/>
      </c>
      <c r="AM95" s="64" t="str">
        <f t="shared" si="106"/>
        <v/>
      </c>
      <c r="AN95" s="64" t="str">
        <f t="shared" si="107"/>
        <v/>
      </c>
    </row>
    <row r="96" spans="3:40" ht="25.5" hidden="1" outlineLevel="1" thickTop="1" thickBot="1" x14ac:dyDescent="0.4">
      <c r="C96" s="113"/>
      <c r="D96" s="112"/>
      <c r="E96" s="52"/>
      <c r="F96" s="53"/>
      <c r="G96" s="53"/>
      <c r="H96" s="52"/>
      <c r="I96" s="52"/>
      <c r="J96" s="54"/>
      <c r="K96" s="54"/>
      <c r="L96" s="78" t="str">
        <f t="shared" si="86"/>
        <v/>
      </c>
      <c r="M96" s="56" t="str">
        <f t="shared" si="87"/>
        <v/>
      </c>
      <c r="N96" s="57" t="str">
        <f t="shared" si="3"/>
        <v/>
      </c>
      <c r="O96" s="58" t="str">
        <f t="shared" si="88"/>
        <v/>
      </c>
      <c r="P96" s="59" t="str">
        <f t="shared" si="5"/>
        <v/>
      </c>
      <c r="Q96" s="60" t="str">
        <f t="shared" si="89"/>
        <v/>
      </c>
      <c r="R96" s="61" t="str">
        <f t="shared" si="164"/>
        <v/>
      </c>
      <c r="S96" s="56" t="str">
        <f t="shared" si="90"/>
        <v/>
      </c>
      <c r="T96" s="62" t="str">
        <f t="shared" si="91"/>
        <v/>
      </c>
      <c r="U96" s="63" t="str">
        <f t="shared" si="9"/>
        <v/>
      </c>
      <c r="V96" s="64" t="str">
        <f t="shared" si="92"/>
        <v/>
      </c>
      <c r="W96" s="65" t="str">
        <f t="shared" si="11"/>
        <v/>
      </c>
      <c r="X96" s="64" t="str">
        <f t="shared" si="93"/>
        <v/>
      </c>
      <c r="Y96" s="64" t="str">
        <f t="shared" si="94"/>
        <v/>
      </c>
      <c r="Z96" s="56" t="str">
        <f t="shared" si="95"/>
        <v/>
      </c>
      <c r="AA96" s="66" t="str">
        <f t="shared" si="96"/>
        <v/>
      </c>
      <c r="AB96" s="57" t="str">
        <f t="shared" si="16"/>
        <v/>
      </c>
      <c r="AC96" s="67" t="str">
        <f t="shared" si="97"/>
        <v/>
      </c>
      <c r="AD96" s="59" t="str">
        <f t="shared" si="98"/>
        <v/>
      </c>
      <c r="AE96" s="68" t="str">
        <f t="shared" si="99"/>
        <v/>
      </c>
      <c r="AF96" s="61" t="str">
        <f t="shared" si="100"/>
        <v/>
      </c>
      <c r="AG96" s="61" t="str">
        <f t="shared" si="101"/>
        <v/>
      </c>
      <c r="AH96" s="69" t="str">
        <f t="shared" si="102"/>
        <v/>
      </c>
      <c r="AI96" s="70" t="str">
        <f t="shared" si="23"/>
        <v/>
      </c>
      <c r="AJ96" s="64" t="str">
        <f t="shared" si="103"/>
        <v/>
      </c>
      <c r="AK96" s="64" t="str">
        <f t="shared" si="104"/>
        <v/>
      </c>
      <c r="AL96" s="64" t="str">
        <f t="shared" si="105"/>
        <v/>
      </c>
      <c r="AM96" s="64" t="str">
        <f t="shared" si="106"/>
        <v/>
      </c>
      <c r="AN96" s="64" t="str">
        <f t="shared" si="107"/>
        <v/>
      </c>
    </row>
    <row r="97" spans="1:40" ht="25.5" hidden="1" outlineLevel="1" thickTop="1" thickBot="1" x14ac:dyDescent="0.4">
      <c r="C97" s="113"/>
      <c r="D97" s="112"/>
      <c r="E97" s="52"/>
      <c r="F97" s="53"/>
      <c r="G97" s="53"/>
      <c r="H97" s="52"/>
      <c r="I97" s="52"/>
      <c r="J97" s="54"/>
      <c r="K97" s="54"/>
      <c r="L97" s="78" t="str">
        <f t="shared" si="86"/>
        <v/>
      </c>
      <c r="M97" s="56" t="str">
        <f t="shared" si="87"/>
        <v/>
      </c>
      <c r="N97" s="57" t="str">
        <f t="shared" si="3"/>
        <v/>
      </c>
      <c r="O97" s="58" t="str">
        <f t="shared" si="88"/>
        <v/>
      </c>
      <c r="P97" s="59" t="str">
        <f t="shared" si="5"/>
        <v/>
      </c>
      <c r="Q97" s="60" t="str">
        <f t="shared" si="89"/>
        <v/>
      </c>
      <c r="R97" s="61" t="str">
        <f t="shared" si="164"/>
        <v/>
      </c>
      <c r="S97" s="56" t="str">
        <f t="shared" si="90"/>
        <v/>
      </c>
      <c r="T97" s="62" t="str">
        <f t="shared" si="91"/>
        <v/>
      </c>
      <c r="U97" s="63" t="str">
        <f t="shared" si="9"/>
        <v/>
      </c>
      <c r="V97" s="64" t="str">
        <f t="shared" si="92"/>
        <v/>
      </c>
      <c r="W97" s="65" t="str">
        <f t="shared" si="11"/>
        <v/>
      </c>
      <c r="X97" s="64" t="str">
        <f t="shared" si="93"/>
        <v/>
      </c>
      <c r="Y97" s="64" t="str">
        <f t="shared" si="94"/>
        <v/>
      </c>
      <c r="Z97" s="56" t="str">
        <f t="shared" si="95"/>
        <v/>
      </c>
      <c r="AA97" s="66" t="str">
        <f t="shared" si="96"/>
        <v/>
      </c>
      <c r="AB97" s="57" t="str">
        <f t="shared" si="16"/>
        <v/>
      </c>
      <c r="AC97" s="67" t="str">
        <f t="shared" si="97"/>
        <v/>
      </c>
      <c r="AD97" s="59" t="str">
        <f t="shared" si="98"/>
        <v/>
      </c>
      <c r="AE97" s="68" t="str">
        <f t="shared" si="99"/>
        <v/>
      </c>
      <c r="AF97" s="61" t="str">
        <f t="shared" si="100"/>
        <v/>
      </c>
      <c r="AG97" s="61" t="str">
        <f t="shared" si="101"/>
        <v/>
      </c>
      <c r="AH97" s="69" t="str">
        <f t="shared" si="102"/>
        <v/>
      </c>
      <c r="AI97" s="70" t="str">
        <f t="shared" si="23"/>
        <v/>
      </c>
      <c r="AJ97" s="64" t="str">
        <f t="shared" si="103"/>
        <v/>
      </c>
      <c r="AK97" s="64" t="str">
        <f t="shared" si="104"/>
        <v/>
      </c>
      <c r="AL97" s="64" t="str">
        <f t="shared" si="105"/>
        <v/>
      </c>
      <c r="AM97" s="64" t="str">
        <f t="shared" si="106"/>
        <v/>
      </c>
      <c r="AN97" s="64" t="str">
        <f t="shared" si="107"/>
        <v/>
      </c>
    </row>
    <row r="98" spans="1:40" ht="25.5" hidden="1" outlineLevel="1" thickTop="1" thickBot="1" x14ac:dyDescent="0.4">
      <c r="C98" s="113"/>
      <c r="D98" s="112"/>
      <c r="E98" s="52"/>
      <c r="F98" s="53"/>
      <c r="G98" s="53"/>
      <c r="H98" s="52"/>
      <c r="I98" s="52"/>
      <c r="J98" s="54"/>
      <c r="K98" s="54"/>
      <c r="L98" s="78" t="str">
        <f t="shared" si="86"/>
        <v/>
      </c>
      <c r="M98" s="56" t="str">
        <f t="shared" si="87"/>
        <v/>
      </c>
      <c r="N98" s="57" t="str">
        <f t="shared" si="3"/>
        <v/>
      </c>
      <c r="O98" s="58" t="str">
        <f t="shared" si="88"/>
        <v/>
      </c>
      <c r="P98" s="59" t="str">
        <f t="shared" si="5"/>
        <v/>
      </c>
      <c r="Q98" s="60" t="str">
        <f t="shared" si="89"/>
        <v/>
      </c>
      <c r="R98" s="61" t="str">
        <f t="shared" si="164"/>
        <v/>
      </c>
      <c r="S98" s="56" t="str">
        <f t="shared" si="90"/>
        <v/>
      </c>
      <c r="T98" s="62" t="str">
        <f t="shared" si="91"/>
        <v/>
      </c>
      <c r="U98" s="63" t="str">
        <f t="shared" si="9"/>
        <v/>
      </c>
      <c r="V98" s="64" t="str">
        <f t="shared" si="92"/>
        <v/>
      </c>
      <c r="W98" s="65" t="str">
        <f t="shared" si="11"/>
        <v/>
      </c>
      <c r="X98" s="64" t="str">
        <f t="shared" si="93"/>
        <v/>
      </c>
      <c r="Y98" s="64" t="str">
        <f t="shared" si="94"/>
        <v/>
      </c>
      <c r="Z98" s="56" t="str">
        <f t="shared" si="95"/>
        <v/>
      </c>
      <c r="AA98" s="66" t="str">
        <f t="shared" si="96"/>
        <v/>
      </c>
      <c r="AB98" s="57" t="str">
        <f t="shared" si="16"/>
        <v/>
      </c>
      <c r="AC98" s="67" t="str">
        <f t="shared" si="97"/>
        <v/>
      </c>
      <c r="AD98" s="59" t="str">
        <f t="shared" si="98"/>
        <v/>
      </c>
      <c r="AE98" s="68" t="str">
        <f t="shared" si="99"/>
        <v/>
      </c>
      <c r="AF98" s="61" t="str">
        <f t="shared" si="100"/>
        <v/>
      </c>
      <c r="AG98" s="61" t="str">
        <f t="shared" si="101"/>
        <v/>
      </c>
      <c r="AH98" s="69" t="str">
        <f t="shared" si="102"/>
        <v/>
      </c>
      <c r="AI98" s="70" t="str">
        <f t="shared" si="23"/>
        <v/>
      </c>
      <c r="AJ98" s="64" t="str">
        <f t="shared" si="103"/>
        <v/>
      </c>
      <c r="AK98" s="64" t="str">
        <f t="shared" si="104"/>
        <v/>
      </c>
      <c r="AL98" s="64" t="str">
        <f t="shared" si="105"/>
        <v/>
      </c>
      <c r="AM98" s="64" t="str">
        <f t="shared" si="106"/>
        <v/>
      </c>
      <c r="AN98" s="64" t="str">
        <f t="shared" si="107"/>
        <v/>
      </c>
    </row>
    <row r="99" spans="1:40" ht="25.5" hidden="1" outlineLevel="1" thickTop="1" thickBot="1" x14ac:dyDescent="0.4">
      <c r="C99" s="113"/>
      <c r="D99" s="112"/>
      <c r="E99" s="52"/>
      <c r="F99" s="53"/>
      <c r="G99" s="53"/>
      <c r="H99" s="52"/>
      <c r="I99" s="52"/>
      <c r="J99" s="54"/>
      <c r="K99" s="54"/>
      <c r="L99" s="78" t="str">
        <f t="shared" si="86"/>
        <v/>
      </c>
      <c r="M99" s="56" t="str">
        <f t="shared" si="87"/>
        <v/>
      </c>
      <c r="N99" s="57" t="str">
        <f t="shared" si="3"/>
        <v/>
      </c>
      <c r="O99" s="58" t="str">
        <f t="shared" si="88"/>
        <v/>
      </c>
      <c r="P99" s="59" t="str">
        <f t="shared" si="5"/>
        <v/>
      </c>
      <c r="Q99" s="60" t="str">
        <f t="shared" si="89"/>
        <v/>
      </c>
      <c r="R99" s="61" t="str">
        <f t="shared" si="164"/>
        <v/>
      </c>
      <c r="S99" s="56" t="str">
        <f t="shared" si="90"/>
        <v/>
      </c>
      <c r="T99" s="62" t="str">
        <f t="shared" si="91"/>
        <v/>
      </c>
      <c r="U99" s="63" t="str">
        <f t="shared" si="9"/>
        <v/>
      </c>
      <c r="V99" s="64" t="str">
        <f t="shared" si="92"/>
        <v/>
      </c>
      <c r="W99" s="65" t="str">
        <f t="shared" si="11"/>
        <v/>
      </c>
      <c r="X99" s="64" t="str">
        <f t="shared" si="93"/>
        <v/>
      </c>
      <c r="Y99" s="64" t="str">
        <f t="shared" si="94"/>
        <v/>
      </c>
      <c r="Z99" s="56" t="str">
        <f t="shared" si="95"/>
        <v/>
      </c>
      <c r="AA99" s="66" t="str">
        <f t="shared" si="96"/>
        <v/>
      </c>
      <c r="AB99" s="57" t="str">
        <f t="shared" si="16"/>
        <v/>
      </c>
      <c r="AC99" s="67" t="str">
        <f t="shared" si="97"/>
        <v/>
      </c>
      <c r="AD99" s="59" t="str">
        <f t="shared" si="98"/>
        <v/>
      </c>
      <c r="AE99" s="68" t="str">
        <f t="shared" si="99"/>
        <v/>
      </c>
      <c r="AF99" s="61" t="str">
        <f t="shared" si="100"/>
        <v/>
      </c>
      <c r="AG99" s="61" t="str">
        <f t="shared" si="101"/>
        <v/>
      </c>
      <c r="AH99" s="69" t="str">
        <f t="shared" si="102"/>
        <v/>
      </c>
      <c r="AI99" s="70" t="str">
        <f t="shared" si="23"/>
        <v/>
      </c>
      <c r="AJ99" s="64" t="str">
        <f t="shared" si="103"/>
        <v/>
      </c>
      <c r="AK99" s="64" t="str">
        <f t="shared" si="104"/>
        <v/>
      </c>
      <c r="AL99" s="64" t="str">
        <f t="shared" si="105"/>
        <v/>
      </c>
      <c r="AM99" s="64" t="str">
        <f t="shared" si="106"/>
        <v/>
      </c>
      <c r="AN99" s="64" t="str">
        <f t="shared" si="107"/>
        <v/>
      </c>
    </row>
    <row r="100" spans="1:40" ht="25.5" hidden="1" outlineLevel="1" thickTop="1" thickBot="1" x14ac:dyDescent="0.4">
      <c r="C100" s="113"/>
      <c r="D100" s="112"/>
      <c r="E100" s="52"/>
      <c r="F100" s="53"/>
      <c r="G100" s="53"/>
      <c r="H100" s="52"/>
      <c r="I100" s="52"/>
      <c r="J100" s="54"/>
      <c r="K100" s="54"/>
      <c r="L100" s="78" t="str">
        <f t="shared" si="86"/>
        <v/>
      </c>
      <c r="M100" s="56" t="str">
        <f t="shared" si="87"/>
        <v/>
      </c>
      <c r="N100" s="57" t="str">
        <f t="shared" si="3"/>
        <v/>
      </c>
      <c r="O100" s="58" t="str">
        <f t="shared" si="88"/>
        <v/>
      </c>
      <c r="P100" s="59" t="str">
        <f t="shared" si="5"/>
        <v/>
      </c>
      <c r="Q100" s="60" t="str">
        <f t="shared" si="89"/>
        <v/>
      </c>
      <c r="R100" s="61" t="str">
        <f t="shared" si="164"/>
        <v/>
      </c>
      <c r="S100" s="56" t="str">
        <f t="shared" si="90"/>
        <v/>
      </c>
      <c r="T100" s="62" t="str">
        <f t="shared" si="91"/>
        <v/>
      </c>
      <c r="U100" s="63" t="str">
        <f t="shared" si="9"/>
        <v/>
      </c>
      <c r="V100" s="64" t="str">
        <f t="shared" si="92"/>
        <v/>
      </c>
      <c r="W100" s="65" t="str">
        <f t="shared" si="11"/>
        <v/>
      </c>
      <c r="X100" s="64" t="str">
        <f t="shared" si="93"/>
        <v/>
      </c>
      <c r="Y100" s="64" t="str">
        <f t="shared" si="94"/>
        <v/>
      </c>
      <c r="Z100" s="56" t="str">
        <f t="shared" si="95"/>
        <v/>
      </c>
      <c r="AA100" s="66" t="str">
        <f t="shared" si="96"/>
        <v/>
      </c>
      <c r="AB100" s="57" t="str">
        <f t="shared" si="16"/>
        <v/>
      </c>
      <c r="AC100" s="67" t="str">
        <f t="shared" si="97"/>
        <v/>
      </c>
      <c r="AD100" s="59" t="str">
        <f t="shared" si="98"/>
        <v/>
      </c>
      <c r="AE100" s="68" t="str">
        <f t="shared" si="99"/>
        <v/>
      </c>
      <c r="AF100" s="61" t="str">
        <f t="shared" si="100"/>
        <v/>
      </c>
      <c r="AG100" s="61" t="str">
        <f t="shared" si="101"/>
        <v/>
      </c>
      <c r="AH100" s="69" t="str">
        <f t="shared" si="102"/>
        <v/>
      </c>
      <c r="AI100" s="70" t="str">
        <f t="shared" si="23"/>
        <v/>
      </c>
      <c r="AJ100" s="64" t="str">
        <f t="shared" si="103"/>
        <v/>
      </c>
      <c r="AK100" s="64" t="str">
        <f t="shared" si="104"/>
        <v/>
      </c>
      <c r="AL100" s="64" t="str">
        <f t="shared" si="105"/>
        <v/>
      </c>
      <c r="AM100" s="64" t="str">
        <f t="shared" si="106"/>
        <v/>
      </c>
      <c r="AN100" s="64" t="str">
        <f t="shared" si="107"/>
        <v/>
      </c>
    </row>
    <row r="101" spans="1:40" ht="25.5" hidden="1" outlineLevel="1" thickTop="1" thickBot="1" x14ac:dyDescent="0.4">
      <c r="C101" s="113"/>
      <c r="D101" s="112"/>
      <c r="E101" s="52"/>
      <c r="F101" s="53"/>
      <c r="G101" s="53"/>
      <c r="H101" s="52"/>
      <c r="I101" s="52"/>
      <c r="J101" s="54"/>
      <c r="K101" s="54"/>
      <c r="L101" s="55" t="str">
        <f>IF(C101="","",_xlfn.CONCAT("            { line: ","""",C101,", ",M101:AN101,""", sC: ","""",B101,"""},"))</f>
        <v/>
      </c>
      <c r="M101" s="56" t="str">
        <f t="shared" si="87"/>
        <v/>
      </c>
      <c r="N101" s="57" t="str">
        <f t="shared" si="3"/>
        <v/>
      </c>
      <c r="O101" s="58" t="str">
        <f t="shared" si="88"/>
        <v/>
      </c>
      <c r="P101" s="59" t="str">
        <f t="shared" si="5"/>
        <v/>
      </c>
      <c r="Q101" s="60" t="str">
        <f t="shared" si="89"/>
        <v/>
      </c>
      <c r="R101" s="61" t="str">
        <f t="shared" si="164"/>
        <v/>
      </c>
      <c r="S101" s="56" t="str">
        <f t="shared" si="90"/>
        <v/>
      </c>
      <c r="T101" s="62" t="str">
        <f t="shared" si="91"/>
        <v/>
      </c>
      <c r="U101" s="63" t="str">
        <f t="shared" si="9"/>
        <v/>
      </c>
      <c r="V101" s="64" t="str">
        <f t="shared" si="92"/>
        <v/>
      </c>
      <c r="W101" s="65" t="str">
        <f t="shared" si="11"/>
        <v/>
      </c>
      <c r="X101" s="64" t="str">
        <f t="shared" si="93"/>
        <v/>
      </c>
      <c r="Y101" s="64" t="str">
        <f t="shared" si="94"/>
        <v/>
      </c>
      <c r="Z101" s="56" t="str">
        <f t="shared" si="95"/>
        <v/>
      </c>
      <c r="AA101" s="66" t="str">
        <f t="shared" si="96"/>
        <v/>
      </c>
      <c r="AB101" s="57" t="str">
        <f t="shared" si="16"/>
        <v/>
      </c>
      <c r="AC101" s="67" t="str">
        <f t="shared" si="97"/>
        <v/>
      </c>
      <c r="AD101" s="59" t="str">
        <f t="shared" si="98"/>
        <v/>
      </c>
      <c r="AE101" s="68" t="str">
        <f t="shared" si="99"/>
        <v/>
      </c>
      <c r="AF101" s="61" t="str">
        <f t="shared" si="100"/>
        <v/>
      </c>
      <c r="AG101" s="61" t="str">
        <f t="shared" si="101"/>
        <v/>
      </c>
      <c r="AH101" s="69" t="str">
        <f t="shared" si="102"/>
        <v/>
      </c>
      <c r="AI101" s="70" t="str">
        <f t="shared" si="23"/>
        <v/>
      </c>
      <c r="AJ101" s="64" t="str">
        <f t="shared" si="103"/>
        <v/>
      </c>
      <c r="AK101" s="64" t="str">
        <f t="shared" si="104"/>
        <v/>
      </c>
      <c r="AL101" s="64" t="str">
        <f t="shared" si="105"/>
        <v/>
      </c>
      <c r="AM101" s="64" t="str">
        <f t="shared" si="106"/>
        <v/>
      </c>
      <c r="AN101" s="64" t="str">
        <f t="shared" si="107"/>
        <v/>
      </c>
    </row>
    <row r="102" spans="1:40" ht="25.5" hidden="1" outlineLevel="1" thickTop="1" thickBot="1" x14ac:dyDescent="0.4">
      <c r="C102" s="113"/>
      <c r="D102" s="112"/>
      <c r="E102" s="52"/>
      <c r="F102" s="53"/>
      <c r="G102" s="53"/>
      <c r="H102" s="52"/>
      <c r="I102" s="52"/>
      <c r="J102" s="54"/>
      <c r="K102" s="54"/>
      <c r="L102" s="55" t="str">
        <f t="shared" ref="L102" si="165">IF(C102="","",_xlfn.CONCAT("            { line: ","""",C102,", ",M102:AN102,""", sC: ","""",B102,"""},"))</f>
        <v/>
      </c>
      <c r="M102" s="56" t="str">
        <f t="shared" ref="M102" si="166">IF(N102="","","(")</f>
        <v/>
      </c>
      <c r="N102" s="57" t="str">
        <f t="shared" ref="N102" si="167">IF(D102="","",D102)</f>
        <v/>
      </c>
      <c r="O102" s="58" t="str">
        <f t="shared" ref="O102" si="168">IF(N102="","",",")</f>
        <v/>
      </c>
      <c r="P102" s="59" t="str">
        <f t="shared" ref="P102" si="169">IF(E102="","",E102)</f>
        <v/>
      </c>
      <c r="Q102" s="60" t="str">
        <f t="shared" ref="Q102" si="170">IF(N102="","",",")</f>
        <v/>
      </c>
      <c r="R102" s="61" t="str">
        <f t="shared" si="164"/>
        <v/>
      </c>
      <c r="S102" s="56" t="str">
        <f t="shared" ref="S102" si="171">IF(N102="","",")")</f>
        <v/>
      </c>
      <c r="T102" s="62" t="str">
        <f t="shared" ref="T102" si="172">IF(U102="","","(")</f>
        <v/>
      </c>
      <c r="U102" s="63" t="str">
        <f t="shared" ref="U102" si="173">IF(F102="","",F102)</f>
        <v/>
      </c>
      <c r="V102" s="64" t="str">
        <f t="shared" ref="V102" si="174">IF(U102="","",",")</f>
        <v/>
      </c>
      <c r="W102" s="65" t="str">
        <f t="shared" ref="W102" si="175">IF(G102="","",G102)</f>
        <v/>
      </c>
      <c r="X102" s="64" t="str">
        <f t="shared" ref="X102" si="176">IF(U102="","",",")</f>
        <v/>
      </c>
      <c r="Y102" s="64" t="str">
        <f t="shared" ref="Y102" si="177">IF(U102="","",250)</f>
        <v/>
      </c>
      <c r="Z102" s="56" t="str">
        <f t="shared" ref="Z102" si="178">IF(U102="","",")")</f>
        <v/>
      </c>
      <c r="AA102" s="66" t="str">
        <f t="shared" ref="AA102" si="179">IF(AB102="","","(")</f>
        <v/>
      </c>
      <c r="AB102" s="57" t="str">
        <f t="shared" ref="AB102" si="180">IF(H102="","",H102)</f>
        <v/>
      </c>
      <c r="AC102" s="67" t="str">
        <f t="shared" ref="AC102" si="181">IF(AB102="","",",")</f>
        <v/>
      </c>
      <c r="AD102" s="59" t="str">
        <f t="shared" si="98"/>
        <v/>
      </c>
      <c r="AE102" s="68" t="str">
        <f t="shared" ref="AE102" si="182">IF(AB102="","",",")</f>
        <v/>
      </c>
      <c r="AF102" s="61" t="str">
        <f t="shared" ref="AF102" si="183">IF(AB102="","",350)</f>
        <v/>
      </c>
      <c r="AG102" s="61" t="str">
        <f t="shared" ref="AG102" si="184">IF(AB102="","",")")</f>
        <v/>
      </c>
      <c r="AH102" s="69" t="str">
        <f t="shared" ref="AH102" si="185">IF(AI102="","","(")</f>
        <v/>
      </c>
      <c r="AI102" s="70" t="str">
        <f t="shared" ref="AI102" si="186">IF(J102="","",J102)</f>
        <v/>
      </c>
      <c r="AJ102" s="64" t="str">
        <f t="shared" ref="AJ102" si="187">IF(AI102="","",",")</f>
        <v/>
      </c>
      <c r="AK102" s="64" t="str">
        <f t="shared" si="104"/>
        <v/>
      </c>
      <c r="AL102" s="64" t="str">
        <f t="shared" ref="AL102" si="188">IF(AI102="","",",")</f>
        <v/>
      </c>
      <c r="AM102" s="64" t="str">
        <f t="shared" ref="AM102" si="189">IF(AI102="","",450)</f>
        <v/>
      </c>
      <c r="AN102" s="64" t="str">
        <f t="shared" ref="AN102" si="190">IF(AI102="","",")")</f>
        <v/>
      </c>
    </row>
    <row r="103" spans="1:40" ht="24" customHeight="1" collapsed="1" thickTop="1" x14ac:dyDescent="0.4">
      <c r="A103" s="95"/>
      <c r="B103" s="95"/>
      <c r="C103" s="95"/>
      <c r="D103" s="95"/>
      <c r="E103" s="95"/>
      <c r="F103" s="95"/>
      <c r="G103" s="95"/>
      <c r="H103" s="95"/>
      <c r="I103" s="95"/>
      <c r="J103" s="95"/>
      <c r="K103" s="95"/>
      <c r="L103" s="99" t="str">
        <f ca="1">_xlfn.CONCAT("]}, // ULTIMA LINEA DEL CANTO: ",L1)</f>
        <v>]}, // ULTIMA LINEA DEL CANTO: QUÉ AMABLES SON TUS MORADAS</v>
      </c>
      <c r="M103" s="95"/>
    </row>
    <row r="104" spans="1:40" ht="20.25" x14ac:dyDescent="0.25">
      <c r="L104" s="100" t="s">
        <v>1008</v>
      </c>
      <c r="M104" s="101"/>
    </row>
    <row r="105" spans="1:40" ht="15.75" outlineLevel="1" thickBot="1" x14ac:dyDescent="0.3">
      <c r="M105" s="101"/>
    </row>
    <row r="106" spans="1:40" ht="27.75" outlineLevel="1"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ref="R106:R115" si="191">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5.5" outlineLevel="1" thickTop="1" thickBot="1" x14ac:dyDescent="0.4">
      <c r="C107" s="79" t="s">
        <v>995</v>
      </c>
      <c r="D107" s="80"/>
      <c r="E107" s="80"/>
      <c r="F107" s="80"/>
      <c r="G107" s="80"/>
      <c r="H107" s="80"/>
      <c r="I107" s="80"/>
      <c r="J107" s="80"/>
      <c r="K107" s="80"/>
      <c r="L107" s="81" t="s">
        <v>996</v>
      </c>
      <c r="M107" s="56" t="str">
        <f t="shared" ref="M107:M114" si="192">IF(N107="","","(")</f>
        <v/>
      </c>
      <c r="N107" s="57" t="str">
        <f t="shared" ref="N107:N114" si="193">IF(D107="","",D107)</f>
        <v/>
      </c>
      <c r="O107" s="58" t="str">
        <f t="shared" ref="O107:O114" si="194">IF(N107="","",",")</f>
        <v/>
      </c>
      <c r="P107" s="59" t="str">
        <f t="shared" ref="P107:P114" si="195">IF(E107="","",E107)</f>
        <v/>
      </c>
      <c r="Q107" s="60" t="str">
        <f t="shared" ref="Q107:Q114" si="196">IF(N107="","",",")</f>
        <v/>
      </c>
      <c r="R107" s="61" t="str">
        <f t="shared" si="191"/>
        <v/>
      </c>
      <c r="S107" s="56" t="str">
        <f t="shared" ref="S107:S114" si="197">IF(N107="","",")")</f>
        <v/>
      </c>
      <c r="T107" s="62" t="str">
        <f t="shared" ref="T107:T114" si="198">IF(U107="","","(")</f>
        <v/>
      </c>
      <c r="U107" s="63" t="str">
        <f t="shared" ref="U107:U114" si="199">IF(F107="","",F107)</f>
        <v/>
      </c>
      <c r="V107" s="64" t="str">
        <f t="shared" ref="V107:V114" si="200">IF(U107="","",",")</f>
        <v/>
      </c>
      <c r="W107" s="65" t="str">
        <f t="shared" ref="W107:W114" si="201">IF(G107="","",G107)</f>
        <v/>
      </c>
      <c r="X107" s="64" t="str">
        <f t="shared" ref="X107:X114" si="202">IF(U107="","",",")</f>
        <v/>
      </c>
      <c r="Y107" s="64" t="str">
        <f t="shared" ref="Y107:Y114" si="203">IF(U107="","",250)</f>
        <v/>
      </c>
      <c r="Z107" s="56" t="str">
        <f t="shared" ref="Z107:Z114" si="204">IF(U107="","",")")</f>
        <v/>
      </c>
      <c r="AA107" s="66" t="str">
        <f t="shared" ref="AA107:AA114" si="205">IF(AB107="","","(")</f>
        <v/>
      </c>
      <c r="AB107" s="57" t="str">
        <f t="shared" ref="AB107:AB114" si="206">IF(H107="","",H107)</f>
        <v/>
      </c>
      <c r="AC107" s="67" t="str">
        <f t="shared" ref="AC107:AC114" si="207">IF(AB107="","",",")</f>
        <v/>
      </c>
      <c r="AD107" s="59" t="str">
        <f t="shared" ref="AD107:AD114" si="208">IF(I107="","",I107)</f>
        <v/>
      </c>
      <c r="AE107" s="68" t="str">
        <f t="shared" ref="AE107:AE114" si="209">IF(AB107="","",",")</f>
        <v/>
      </c>
      <c r="AF107" s="61" t="str">
        <f t="shared" ref="AF107:AF114" si="210">IF(AB107="","",350)</f>
        <v/>
      </c>
      <c r="AG107" s="61" t="str">
        <f t="shared" ref="AG107:AG114" si="211">IF(AB107="","",")")</f>
        <v/>
      </c>
      <c r="AH107" s="69" t="str">
        <f t="shared" ref="AH107:AH114" si="212">IF(AI107="","","(")</f>
        <v/>
      </c>
      <c r="AI107" s="70" t="str">
        <f t="shared" ref="AI107:AI114" si="213">IF(J107="","",J107)</f>
        <v/>
      </c>
      <c r="AJ107" s="64" t="str">
        <f t="shared" ref="AJ107:AJ114" si="214">IF(AI107="","",",")</f>
        <v/>
      </c>
      <c r="AK107" s="64" t="str">
        <f t="shared" ref="AK107:AK114" si="215">IF(K107="","",K107)</f>
        <v/>
      </c>
      <c r="AL107" s="64" t="str">
        <f t="shared" ref="AL107:AL114" si="216">IF(AI107="","",",")</f>
        <v/>
      </c>
      <c r="AM107" s="64" t="str">
        <f t="shared" ref="AM107:AM114" si="217">IF(AI107="","",450)</f>
        <v/>
      </c>
      <c r="AN107" s="64" t="str">
        <f t="shared" ref="AN107:AN114" si="218">IF(AI107="","",")")</f>
        <v/>
      </c>
    </row>
    <row r="108" spans="1:40" ht="25.5" outlineLevel="1" thickTop="1" thickBot="1" x14ac:dyDescent="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92"/>
        <v/>
      </c>
      <c r="N108" s="57" t="str">
        <f t="shared" si="193"/>
        <v/>
      </c>
      <c r="O108" s="58" t="str">
        <f t="shared" si="194"/>
        <v/>
      </c>
      <c r="P108" s="59" t="str">
        <f t="shared" si="195"/>
        <v/>
      </c>
      <c r="Q108" s="60" t="str">
        <f t="shared" si="196"/>
        <v/>
      </c>
      <c r="R108" s="61" t="str">
        <f t="shared" si="191"/>
        <v/>
      </c>
      <c r="S108" s="56" t="str">
        <f t="shared" si="197"/>
        <v/>
      </c>
      <c r="T108" s="62" t="str">
        <f t="shared" si="198"/>
        <v/>
      </c>
      <c r="U108" s="63" t="str">
        <f t="shared" si="199"/>
        <v/>
      </c>
      <c r="V108" s="64" t="str">
        <f t="shared" si="200"/>
        <v/>
      </c>
      <c r="W108" s="65" t="str">
        <f t="shared" si="201"/>
        <v/>
      </c>
      <c r="X108" s="64" t="str">
        <f t="shared" si="202"/>
        <v/>
      </c>
      <c r="Y108" s="64" t="str">
        <f t="shared" si="203"/>
        <v/>
      </c>
      <c r="Z108" s="56" t="str">
        <f t="shared" si="204"/>
        <v/>
      </c>
      <c r="AA108" s="66" t="str">
        <f t="shared" si="205"/>
        <v/>
      </c>
      <c r="AB108" s="57" t="str">
        <f t="shared" si="206"/>
        <v/>
      </c>
      <c r="AC108" s="67" t="str">
        <f t="shared" si="207"/>
        <v/>
      </c>
      <c r="AD108" s="59" t="str">
        <f t="shared" si="208"/>
        <v/>
      </c>
      <c r="AE108" s="68" t="str">
        <f t="shared" si="209"/>
        <v/>
      </c>
      <c r="AF108" s="61" t="str">
        <f t="shared" si="210"/>
        <v/>
      </c>
      <c r="AG108" s="61" t="str">
        <f t="shared" si="211"/>
        <v/>
      </c>
      <c r="AH108" s="69" t="str">
        <f t="shared" si="212"/>
        <v/>
      </c>
      <c r="AI108" s="70" t="str">
        <f t="shared" si="213"/>
        <v/>
      </c>
      <c r="AJ108" s="64" t="str">
        <f t="shared" si="214"/>
        <v/>
      </c>
      <c r="AK108" s="64" t="str">
        <f t="shared" si="215"/>
        <v/>
      </c>
      <c r="AL108" s="64" t="str">
        <f t="shared" si="216"/>
        <v/>
      </c>
      <c r="AM108" s="64" t="str">
        <f t="shared" si="217"/>
        <v/>
      </c>
      <c r="AN108" s="64" t="str">
        <f t="shared" si="218"/>
        <v/>
      </c>
    </row>
    <row r="109" spans="1:40" ht="25.5" outlineLevel="1" thickTop="1" thickBot="1" x14ac:dyDescent="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92"/>
        <v/>
      </c>
      <c r="N109" s="57" t="str">
        <f t="shared" si="193"/>
        <v/>
      </c>
      <c r="O109" s="58" t="str">
        <f t="shared" si="194"/>
        <v/>
      </c>
      <c r="P109" s="59" t="str">
        <f t="shared" si="195"/>
        <v/>
      </c>
      <c r="Q109" s="60" t="str">
        <f t="shared" si="196"/>
        <v/>
      </c>
      <c r="R109" s="61" t="str">
        <f t="shared" si="191"/>
        <v/>
      </c>
      <c r="S109" s="56" t="str">
        <f t="shared" si="197"/>
        <v/>
      </c>
      <c r="T109" s="62" t="str">
        <f t="shared" si="198"/>
        <v/>
      </c>
      <c r="U109" s="63" t="str">
        <f t="shared" si="199"/>
        <v/>
      </c>
      <c r="V109" s="64" t="str">
        <f t="shared" si="200"/>
        <v/>
      </c>
      <c r="W109" s="65" t="str">
        <f t="shared" si="201"/>
        <v/>
      </c>
      <c r="X109" s="64" t="str">
        <f t="shared" si="202"/>
        <v/>
      </c>
      <c r="Y109" s="64" t="str">
        <f t="shared" si="203"/>
        <v/>
      </c>
      <c r="Z109" s="56" t="str">
        <f t="shared" si="204"/>
        <v/>
      </c>
      <c r="AA109" s="66" t="str">
        <f t="shared" si="205"/>
        <v/>
      </c>
      <c r="AB109" s="57" t="str">
        <f t="shared" si="206"/>
        <v/>
      </c>
      <c r="AC109" s="67" t="str">
        <f t="shared" si="207"/>
        <v/>
      </c>
      <c r="AD109" s="59" t="str">
        <f t="shared" si="208"/>
        <v/>
      </c>
      <c r="AE109" s="68" t="str">
        <f t="shared" si="209"/>
        <v/>
      </c>
      <c r="AF109" s="61" t="str">
        <f t="shared" si="210"/>
        <v/>
      </c>
      <c r="AG109" s="61" t="str">
        <f t="shared" si="211"/>
        <v/>
      </c>
      <c r="AH109" s="69" t="str">
        <f t="shared" si="212"/>
        <v/>
      </c>
      <c r="AI109" s="70" t="str">
        <f t="shared" si="213"/>
        <v/>
      </c>
      <c r="AJ109" s="64" t="str">
        <f t="shared" si="214"/>
        <v/>
      </c>
      <c r="AK109" s="64" t="str">
        <f t="shared" si="215"/>
        <v/>
      </c>
      <c r="AL109" s="64" t="str">
        <f t="shared" si="216"/>
        <v/>
      </c>
      <c r="AM109" s="64" t="str">
        <f t="shared" si="217"/>
        <v/>
      </c>
      <c r="AN109" s="64" t="str">
        <f t="shared" si="218"/>
        <v/>
      </c>
    </row>
    <row r="110" spans="1:40" ht="25.5" outlineLevel="1" thickTop="1" thickBot="1" x14ac:dyDescent="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92"/>
        <v/>
      </c>
      <c r="N110" s="57" t="str">
        <f t="shared" si="193"/>
        <v/>
      </c>
      <c r="O110" s="58" t="str">
        <f t="shared" si="194"/>
        <v/>
      </c>
      <c r="P110" s="59" t="str">
        <f t="shared" si="195"/>
        <v/>
      </c>
      <c r="Q110" s="60" t="str">
        <f t="shared" si="196"/>
        <v/>
      </c>
      <c r="R110" s="61" t="str">
        <f t="shared" si="191"/>
        <v/>
      </c>
      <c r="S110" s="56" t="str">
        <f t="shared" si="197"/>
        <v/>
      </c>
      <c r="T110" s="62" t="str">
        <f t="shared" si="198"/>
        <v/>
      </c>
      <c r="U110" s="63" t="str">
        <f t="shared" si="199"/>
        <v/>
      </c>
      <c r="V110" s="64" t="str">
        <f t="shared" si="200"/>
        <v/>
      </c>
      <c r="W110" s="65" t="str">
        <f t="shared" si="201"/>
        <v/>
      </c>
      <c r="X110" s="64" t="str">
        <f t="shared" si="202"/>
        <v/>
      </c>
      <c r="Y110" s="64" t="str">
        <f t="shared" si="203"/>
        <v/>
      </c>
      <c r="Z110" s="56" t="str">
        <f t="shared" si="204"/>
        <v/>
      </c>
      <c r="AA110" s="66" t="str">
        <f t="shared" si="205"/>
        <v/>
      </c>
      <c r="AB110" s="57" t="str">
        <f t="shared" si="206"/>
        <v/>
      </c>
      <c r="AC110" s="67" t="str">
        <f t="shared" si="207"/>
        <v/>
      </c>
      <c r="AD110" s="59" t="str">
        <f t="shared" si="208"/>
        <v/>
      </c>
      <c r="AE110" s="68" t="str">
        <f t="shared" si="209"/>
        <v/>
      </c>
      <c r="AF110" s="61" t="str">
        <f t="shared" si="210"/>
        <v/>
      </c>
      <c r="AG110" s="61" t="str">
        <f t="shared" si="211"/>
        <v/>
      </c>
      <c r="AH110" s="69" t="str">
        <f t="shared" si="212"/>
        <v/>
      </c>
      <c r="AI110" s="70" t="str">
        <f t="shared" si="213"/>
        <v/>
      </c>
      <c r="AJ110" s="64" t="str">
        <f t="shared" si="214"/>
        <v/>
      </c>
      <c r="AK110" s="64" t="str">
        <f t="shared" si="215"/>
        <v/>
      </c>
      <c r="AL110" s="64" t="str">
        <f t="shared" si="216"/>
        <v/>
      </c>
      <c r="AM110" s="64" t="str">
        <f t="shared" si="217"/>
        <v/>
      </c>
      <c r="AN110" s="64" t="str">
        <f t="shared" si="218"/>
        <v/>
      </c>
    </row>
    <row r="111" spans="1:40" ht="25.5" outlineLevel="1" thickTop="1" thickBot="1" x14ac:dyDescent="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92"/>
        <v/>
      </c>
      <c r="N111" s="57" t="str">
        <f t="shared" si="193"/>
        <v/>
      </c>
      <c r="O111" s="58" t="str">
        <f t="shared" si="194"/>
        <v/>
      </c>
      <c r="P111" s="59" t="str">
        <f t="shared" si="195"/>
        <v/>
      </c>
      <c r="Q111" s="60" t="str">
        <f t="shared" si="196"/>
        <v/>
      </c>
      <c r="R111" s="61" t="str">
        <f t="shared" si="191"/>
        <v/>
      </c>
      <c r="S111" s="56" t="str">
        <f t="shared" si="197"/>
        <v/>
      </c>
      <c r="T111" s="62" t="str">
        <f t="shared" si="198"/>
        <v/>
      </c>
      <c r="U111" s="63" t="str">
        <f t="shared" si="199"/>
        <v/>
      </c>
      <c r="V111" s="64" t="str">
        <f t="shared" si="200"/>
        <v/>
      </c>
      <c r="W111" s="65" t="str">
        <f t="shared" si="201"/>
        <v/>
      </c>
      <c r="X111" s="64" t="str">
        <f t="shared" si="202"/>
        <v/>
      </c>
      <c r="Y111" s="64" t="str">
        <f t="shared" si="203"/>
        <v/>
      </c>
      <c r="Z111" s="56" t="str">
        <f t="shared" si="204"/>
        <v/>
      </c>
      <c r="AA111" s="66" t="str">
        <f t="shared" si="205"/>
        <v/>
      </c>
      <c r="AB111" s="57" t="str">
        <f t="shared" si="206"/>
        <v/>
      </c>
      <c r="AC111" s="67" t="str">
        <f t="shared" si="207"/>
        <v/>
      </c>
      <c r="AD111" s="59" t="str">
        <f t="shared" si="208"/>
        <v/>
      </c>
      <c r="AE111" s="68" t="str">
        <f t="shared" si="209"/>
        <v/>
      </c>
      <c r="AF111" s="61" t="str">
        <f t="shared" si="210"/>
        <v/>
      </c>
      <c r="AG111" s="61" t="str">
        <f t="shared" si="211"/>
        <v/>
      </c>
      <c r="AH111" s="69" t="str">
        <f t="shared" si="212"/>
        <v/>
      </c>
      <c r="AI111" s="70" t="str">
        <f t="shared" si="213"/>
        <v/>
      </c>
      <c r="AJ111" s="64" t="str">
        <f t="shared" si="214"/>
        <v/>
      </c>
      <c r="AK111" s="64" t="str">
        <f t="shared" si="215"/>
        <v/>
      </c>
      <c r="AL111" s="64" t="str">
        <f t="shared" si="216"/>
        <v/>
      </c>
      <c r="AM111" s="64" t="str">
        <f t="shared" si="217"/>
        <v/>
      </c>
      <c r="AN111" s="64" t="str">
        <f t="shared" si="218"/>
        <v/>
      </c>
    </row>
    <row r="112" spans="1:40" ht="25.5" outlineLevel="1" thickTop="1" thickBot="1" x14ac:dyDescent="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92"/>
        <v/>
      </c>
      <c r="N112" s="57" t="str">
        <f t="shared" si="193"/>
        <v/>
      </c>
      <c r="O112" s="58" t="str">
        <f t="shared" si="194"/>
        <v/>
      </c>
      <c r="P112" s="59" t="str">
        <f t="shared" si="195"/>
        <v/>
      </c>
      <c r="Q112" s="60" t="str">
        <f t="shared" si="196"/>
        <v/>
      </c>
      <c r="R112" s="61" t="str">
        <f t="shared" si="191"/>
        <v/>
      </c>
      <c r="S112" s="56" t="str">
        <f t="shared" si="197"/>
        <v/>
      </c>
      <c r="T112" s="62" t="str">
        <f t="shared" si="198"/>
        <v/>
      </c>
      <c r="U112" s="63" t="str">
        <f t="shared" si="199"/>
        <v/>
      </c>
      <c r="V112" s="64" t="str">
        <f t="shared" si="200"/>
        <v/>
      </c>
      <c r="W112" s="65" t="str">
        <f t="shared" si="201"/>
        <v/>
      </c>
      <c r="X112" s="64" t="str">
        <f t="shared" si="202"/>
        <v/>
      </c>
      <c r="Y112" s="64" t="str">
        <f t="shared" si="203"/>
        <v/>
      </c>
      <c r="Z112" s="56" t="str">
        <f t="shared" si="204"/>
        <v/>
      </c>
      <c r="AA112" s="66" t="str">
        <f t="shared" si="205"/>
        <v/>
      </c>
      <c r="AB112" s="57" t="str">
        <f t="shared" si="206"/>
        <v/>
      </c>
      <c r="AC112" s="67" t="str">
        <f t="shared" si="207"/>
        <v/>
      </c>
      <c r="AD112" s="59" t="str">
        <f t="shared" si="208"/>
        <v/>
      </c>
      <c r="AE112" s="68" t="str">
        <f t="shared" si="209"/>
        <v/>
      </c>
      <c r="AF112" s="61" t="str">
        <f t="shared" si="210"/>
        <v/>
      </c>
      <c r="AG112" s="61" t="str">
        <f t="shared" si="211"/>
        <v/>
      </c>
      <c r="AH112" s="69" t="str">
        <f t="shared" si="212"/>
        <v/>
      </c>
      <c r="AI112" s="70" t="str">
        <f t="shared" si="213"/>
        <v/>
      </c>
      <c r="AJ112" s="64" t="str">
        <f t="shared" si="214"/>
        <v/>
      </c>
      <c r="AK112" s="64" t="str">
        <f t="shared" si="215"/>
        <v/>
      </c>
      <c r="AL112" s="64" t="str">
        <f t="shared" si="216"/>
        <v/>
      </c>
      <c r="AM112" s="64" t="str">
        <f t="shared" si="217"/>
        <v/>
      </c>
      <c r="AN112" s="64" t="str">
        <f t="shared" si="218"/>
        <v/>
      </c>
    </row>
    <row r="113" spans="1:40" ht="25.5" outlineLevel="1" thickTop="1" thickBot="1" x14ac:dyDescent="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92"/>
        <v/>
      </c>
      <c r="N113" s="57" t="str">
        <f t="shared" si="193"/>
        <v/>
      </c>
      <c r="O113" s="58" t="str">
        <f t="shared" si="194"/>
        <v/>
      </c>
      <c r="P113" s="59" t="str">
        <f t="shared" si="195"/>
        <v/>
      </c>
      <c r="Q113" s="60" t="str">
        <f t="shared" si="196"/>
        <v/>
      </c>
      <c r="R113" s="61" t="str">
        <f t="shared" si="191"/>
        <v/>
      </c>
      <c r="S113" s="56" t="str">
        <f t="shared" si="197"/>
        <v/>
      </c>
      <c r="T113" s="62" t="str">
        <f t="shared" si="198"/>
        <v/>
      </c>
      <c r="U113" s="63" t="str">
        <f t="shared" si="199"/>
        <v/>
      </c>
      <c r="V113" s="64" t="str">
        <f t="shared" si="200"/>
        <v/>
      </c>
      <c r="W113" s="65" t="str">
        <f t="shared" si="201"/>
        <v/>
      </c>
      <c r="X113" s="64" t="str">
        <f t="shared" si="202"/>
        <v/>
      </c>
      <c r="Y113" s="64" t="str">
        <f t="shared" si="203"/>
        <v/>
      </c>
      <c r="Z113" s="56" t="str">
        <f t="shared" si="204"/>
        <v/>
      </c>
      <c r="AA113" s="66" t="str">
        <f t="shared" si="205"/>
        <v/>
      </c>
      <c r="AB113" s="57" t="str">
        <f t="shared" si="206"/>
        <v/>
      </c>
      <c r="AC113" s="67" t="str">
        <f t="shared" si="207"/>
        <v/>
      </c>
      <c r="AD113" s="59" t="str">
        <f t="shared" si="208"/>
        <v/>
      </c>
      <c r="AE113" s="68" t="str">
        <f t="shared" si="209"/>
        <v/>
      </c>
      <c r="AF113" s="61" t="str">
        <f t="shared" si="210"/>
        <v/>
      </c>
      <c r="AG113" s="61" t="str">
        <f t="shared" si="211"/>
        <v/>
      </c>
      <c r="AH113" s="69" t="str">
        <f t="shared" si="212"/>
        <v/>
      </c>
      <c r="AI113" s="70" t="str">
        <f t="shared" si="213"/>
        <v/>
      </c>
      <c r="AJ113" s="64" t="str">
        <f t="shared" si="214"/>
        <v/>
      </c>
      <c r="AK113" s="64" t="str">
        <f t="shared" si="215"/>
        <v/>
      </c>
      <c r="AL113" s="64" t="str">
        <f t="shared" si="216"/>
        <v/>
      </c>
      <c r="AM113" s="64" t="str">
        <f t="shared" si="217"/>
        <v/>
      </c>
      <c r="AN113" s="64" t="str">
        <f t="shared" si="218"/>
        <v/>
      </c>
    </row>
    <row r="114" spans="1:40" ht="25.5" outlineLevel="1" thickTop="1" thickBot="1" x14ac:dyDescent="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92"/>
        <v/>
      </c>
      <c r="N114" s="57" t="str">
        <f t="shared" si="193"/>
        <v/>
      </c>
      <c r="O114" s="58" t="str">
        <f t="shared" si="194"/>
        <v/>
      </c>
      <c r="P114" s="59" t="str">
        <f t="shared" si="195"/>
        <v/>
      </c>
      <c r="Q114" s="60" t="str">
        <f t="shared" si="196"/>
        <v/>
      </c>
      <c r="R114" s="61" t="str">
        <f t="shared" si="191"/>
        <v/>
      </c>
      <c r="S114" s="56" t="str">
        <f t="shared" si="197"/>
        <v/>
      </c>
      <c r="T114" s="62" t="str">
        <f t="shared" si="198"/>
        <v/>
      </c>
      <c r="U114" s="63" t="str">
        <f t="shared" si="199"/>
        <v/>
      </c>
      <c r="V114" s="64" t="str">
        <f t="shared" si="200"/>
        <v/>
      </c>
      <c r="W114" s="65" t="str">
        <f t="shared" si="201"/>
        <v/>
      </c>
      <c r="X114" s="64" t="str">
        <f t="shared" si="202"/>
        <v/>
      </c>
      <c r="Y114" s="64" t="str">
        <f t="shared" si="203"/>
        <v/>
      </c>
      <c r="Z114" s="56" t="str">
        <f t="shared" si="204"/>
        <v/>
      </c>
      <c r="AA114" s="66" t="str">
        <f t="shared" si="205"/>
        <v/>
      </c>
      <c r="AB114" s="57" t="str">
        <f t="shared" si="206"/>
        <v/>
      </c>
      <c r="AC114" s="67" t="str">
        <f t="shared" si="207"/>
        <v/>
      </c>
      <c r="AD114" s="59" t="str">
        <f t="shared" si="208"/>
        <v/>
      </c>
      <c r="AE114" s="68" t="str">
        <f t="shared" si="209"/>
        <v/>
      </c>
      <c r="AF114" s="61" t="str">
        <f t="shared" si="210"/>
        <v/>
      </c>
      <c r="AG114" s="61" t="str">
        <f t="shared" si="211"/>
        <v/>
      </c>
      <c r="AH114" s="69" t="str">
        <f t="shared" si="212"/>
        <v/>
      </c>
      <c r="AI114" s="70" t="str">
        <f t="shared" si="213"/>
        <v/>
      </c>
      <c r="AJ114" s="64" t="str">
        <f t="shared" si="214"/>
        <v/>
      </c>
      <c r="AK114" s="64" t="str">
        <f t="shared" si="215"/>
        <v/>
      </c>
      <c r="AL114" s="64" t="str">
        <f t="shared" si="216"/>
        <v/>
      </c>
      <c r="AM114" s="64" t="str">
        <f t="shared" si="217"/>
        <v/>
      </c>
      <c r="AN114" s="64" t="str">
        <f t="shared" si="218"/>
        <v/>
      </c>
    </row>
    <row r="115" spans="1:40" ht="27.75" outlineLevel="1" thickTop="1" thickBot="1" x14ac:dyDescent="0.4">
      <c r="A115" s="73"/>
      <c r="B115" s="73"/>
      <c r="C115" s="73"/>
      <c r="D115" s="74"/>
      <c r="E115" s="74"/>
      <c r="F115" s="74"/>
      <c r="G115" s="74"/>
      <c r="H115" s="74"/>
      <c r="I115" s="74"/>
      <c r="J115" s="74"/>
      <c r="K115" s="74"/>
      <c r="L115" s="75" t="s">
        <v>993</v>
      </c>
      <c r="M115" s="56"/>
      <c r="N115" s="57"/>
      <c r="O115" s="58"/>
      <c r="P115" s="59"/>
      <c r="Q115" s="60"/>
      <c r="R115" s="61" t="str">
        <f t="shared" si="191"/>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137</v>
      </c>
      <c r="E1" s="40"/>
      <c r="F1" s="40"/>
      <c r="G1" s="40"/>
      <c r="H1" s="40"/>
      <c r="I1" s="40"/>
      <c r="J1" s="40"/>
      <c r="K1" s="40"/>
      <c r="L1" s="41" t="str">
        <f ca="1">UPPER(VLOOKUP(C1,Table223[],3,FALSE))</f>
        <v xml:space="preserve">QUÉ ESTUPENDO, QUÉ ALEGRÍA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QUÉ ESTUPENDO, QUÉ ALEGRÍA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queestupendoquealegria</v>
      </c>
      <c r="L7" s="48" t="str">
        <f ca="1">_xlfn.CONCAT("        id: ","""",C7,"""",",")</f>
        <v xml:space="preserve">        id: "queestupendoquealegria",</v>
      </c>
    </row>
    <row r="8" spans="2:32" ht="23.25" x14ac:dyDescent="0.25">
      <c r="C8" t="str">
        <f ca="1">PROPER(L1)</f>
        <v xml:space="preserve">Qué Estupendo, Qué Alegría </v>
      </c>
      <c r="L8" s="48" t="str">
        <f ca="1">_xlfn.CONCAT("        tt: ","""",C8,"""",",")</f>
        <v xml:space="preserve">        tt: "Qué Estupendo, Qué Alegría ",</v>
      </c>
    </row>
    <row r="9" spans="2:32" ht="23.25" x14ac:dyDescent="0.25">
      <c r="C9" t="str">
        <f ca="1">PROPER(L1)</f>
        <v xml:space="preserve">Qué Estupendo, Qué Alegría </v>
      </c>
      <c r="L9" s="48" t="str">
        <f ca="1">_xlfn.CONCAT("        title: ","""",C9,"""",",")</f>
        <v xml:space="preserve">        title: "Qué Estupendo, Qué Alegría ",</v>
      </c>
    </row>
    <row r="10" spans="2:32" ht="23.25" x14ac:dyDescent="0.25">
      <c r="C10" t="str">
        <f ca="1">VLOOKUP(C1,Table223[],4,FALSE)</f>
        <v>Salmo 133 (132)</v>
      </c>
      <c r="L10" s="48" t="str">
        <f ca="1">_xlfn.CONCAT("        ","subtitle: ","""",C10,"""",",")</f>
        <v xml:space="preserve">        subtitle: "Salmo 133 (132)",</v>
      </c>
    </row>
    <row r="11" spans="2:32" ht="23.25" x14ac:dyDescent="0.25">
      <c r="C11" t="str">
        <f ca="1">_xlfn.CONCAT("category: [",VLOOKUP(C1,Table223[],16,FALSE),"],")</f>
        <v>category: ["Precatecumenado","Antiguo Testamento","Paz"],</v>
      </c>
      <c r="L11" s="48" t="str">
        <f ca="1">_xlfn.CONCAT("        ",C11)</f>
        <v xml:space="preserve">        category: ["Precatecumenado","Antiguo Testamento","Paz"],</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137</v>
      </c>
      <c r="L16" s="48" t="str">
        <f ca="1">_xlfn.CONCAT("        dbno: ","""",C16,"""",",")</f>
        <v xml:space="preserve">        dbno: "137",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queestupendoquealegria</v>
      </c>
      <c r="L19" s="48" t="str">
        <f ca="1">_xlfn.CONCAT("        audioSrc: ","""/audio/",C19,".mp3""",",")</f>
        <v xml:space="preserve">        audioSrc: "/audio/queestupendoquealegria.mp3",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136</v>
      </c>
      <c r="C26" t="str">
        <f ca="1">VLOOKUP(B26,Table4[],13,FALSE)</f>
        <v>"/src/index.html?canto=queamablessontusmoradas"</v>
      </c>
      <c r="L26" s="48" t="str">
        <f ca="1">_xlfn.CONCAT("        ant: ",C26,",")</f>
        <v xml:space="preserve">        ant: "/src/index.html?canto=queamablessontusmoradas",</v>
      </c>
    </row>
    <row r="27" spans="1:40" ht="23.25" x14ac:dyDescent="0.25">
      <c r="B27">
        <f ca="1">+C1+1</f>
        <v>138</v>
      </c>
      <c r="C27" t="str">
        <f ca="1">VLOOKUP(B27,Table4[],13,FALSE)</f>
        <v>"/src/index.html?canto=quienesestaquesubedeldesierto"</v>
      </c>
      <c r="L27" s="48" t="str">
        <f ca="1">_xlfn.CONCAT("        sig: ",C27,",")</f>
        <v xml:space="preserve">        sig: "/src/index.html?canto=quienesestaquesubedeldesierto",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xml:space="preserve">]}, // ULTIMA LINEA DEL CANTO: QUÉ ESTUPENDO, QUÉ ALEGRÍA </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vt:i4>
      </vt:variant>
    </vt:vector>
  </HeadingPairs>
  <TitlesOfParts>
    <vt:vector size="27" baseType="lpstr">
      <vt:lpstr>code</vt:lpstr>
      <vt:lpstr>Indice</vt:lpstr>
      <vt:lpstr>Index</vt:lpstr>
      <vt:lpstr>Index Web</vt:lpstr>
      <vt:lpstr>cantosJS</vt:lpstr>
      <vt:lpstr>Find</vt:lpstr>
      <vt:lpstr>QUÉ ESTUPENDO, QUÉ ALEGRÍA </vt:lpstr>
      <vt:lpstr>html</vt:lpstr>
      <vt:lpstr>NO ESTÁ AQUÍ, RESUCITÓ</vt:lpstr>
      <vt:lpstr>NO HAY EN ÉL PARECER</vt:lpstr>
      <vt:lpstr>NOLI ME TANGERE</vt:lpstr>
      <vt:lpstr>OH CIELOS, LLOVED DE LO ALTO</vt:lpstr>
      <vt:lpstr>OH DIOS, POR TU NOMBRE </vt:lpstr>
      <vt:lpstr>OH DIOS, TÚ ERES MI DIOS </vt:lpstr>
      <vt:lpstr>OH JESÚS, AMOR MÍO</vt:lpstr>
      <vt:lpstr>OH MUERTE ¿DÓNDE ESTÁ TU VICTOR</vt:lpstr>
      <vt:lpstr>OH SEÑOR, NUESTRO DIOS</vt:lpstr>
      <vt:lpstr>OS TOMARÉ DE ENTRE LAS NACIONES</vt:lpstr>
      <vt:lpstr>PALOMA INCORRUPTA</vt:lpstr>
      <vt:lpstr>PENTECOSTÉS</vt:lpstr>
      <vt:lpstr>POR EL AMOR DE MIS AMIGOS</vt:lpstr>
      <vt:lpstr>POR QUÉ ESTA NOCHE ES DIFERENTE</vt:lpstr>
      <vt:lpstr>POR QUÉ LAS GENTES CONJURAN</vt:lpstr>
      <vt:lpstr>PORQUE MI YUGO ES SUAVE</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2025-09-23T14:59:43Z</dcterms:modified>
</cp:coreProperties>
</file>